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  <sheet name="  6АТ &quot;Ощадбанк&quot; " sheetId="6" state="visible" r:id="rId6"/>
    <sheet name=" 29АТ &quot;БАНК АЛЬЯНС&quot; " sheetId="7" state="visible" r:id="rId7"/>
    <sheet name=" 36АТ &quot;Райффайзен Банк&quot; " sheetId="8" state="visible" r:id="rId8"/>
    <sheet name=" 43АТ &quot;АЛЬТБАНК&quot; " sheetId="9" state="visible" r:id="rId9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4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'Index'!$B$17:$B$19</f>
            </numRef>
          </cat>
          <val>
            <numRef>
              <f>'Index'!$C$17:$C$19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'Index'!$H$17:$H$19</f>
            </numRef>
          </cat>
          <val>
            <numRef>
              <f>'Index'!$I$17:$I$19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6516" headerRowCount="1">
  <autoFilter ref="A1:P6516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hyperlink" Target="#'  6&#1040;&#1058; &quot;&#1054;&#1097;&#1072;&#1076;&#1073;&#1072;&#1085;&#1082;&quot; '!A1" TargetMode="External" Id="rId4" /><Relationship Type="http://schemas.openxmlformats.org/officeDocument/2006/relationships/hyperlink" Target="#'  6&#1040;&#1058; &quot;&#1054;&#1097;&#1072;&#1076;&#1073;&#1072;&#1085;&#1082;&quot; '!A1" TargetMode="External" Id="rId5" /><Relationship Type="http://schemas.openxmlformats.org/officeDocument/2006/relationships/hyperlink" Target="#'  6&#1040;&#1058; &quot;&#1054;&#1097;&#1072;&#1076;&#1073;&#1072;&#1085;&#1082;&quot; '!A1" TargetMode="External" Id="rId6" /><Relationship Type="http://schemas.openxmlformats.org/officeDocument/2006/relationships/hyperlink" Target="#' 29&#1040;&#1058; &quot;&#1041;&#1040;&#1053;&#1050; &#1040;&#1051;&#1068;&#1071;&#1053;&#1057;&quot; '!A1" TargetMode="External" Id="rId7" /><Relationship Type="http://schemas.openxmlformats.org/officeDocument/2006/relationships/hyperlink" Target="#' 29&#1040;&#1058; &quot;&#1041;&#1040;&#1053;&#1050; &#1040;&#1051;&#1068;&#1071;&#1053;&#1057;&quot; '!A1" TargetMode="External" Id="rId8" /><Relationship Type="http://schemas.openxmlformats.org/officeDocument/2006/relationships/hyperlink" Target="#' 29&#1040;&#1058; &quot;&#1041;&#1040;&#1053;&#1050; &#1040;&#1051;&#1068;&#1071;&#1053;&#1057;&quot; '!A1" TargetMode="External" Id="rId9" /><Relationship Type="http://schemas.openxmlformats.org/officeDocument/2006/relationships/hyperlink" Target="#' 36&#1040;&#1058; &quot;&#1056;&#1072;&#1081;&#1092;&#1092;&#1072;&#1081;&#1079;&#1077;&#1085; &#1041;&#1072;&#1085;&#1082;&quot; '!A1" TargetMode="External" Id="rId10" /><Relationship Type="http://schemas.openxmlformats.org/officeDocument/2006/relationships/hyperlink" Target="#' 36&#1040;&#1058; &quot;&#1056;&#1072;&#1081;&#1092;&#1092;&#1072;&#1081;&#1079;&#1077;&#1085; &#1041;&#1072;&#1085;&#1082;&quot; '!A1" TargetMode="External" Id="rId11" /><Relationship Type="http://schemas.openxmlformats.org/officeDocument/2006/relationships/hyperlink" Target="#' 36&#1040;&#1058; &quot;&#1056;&#1072;&#1081;&#1092;&#1092;&#1072;&#1081;&#1079;&#1077;&#1085; &#1041;&#1072;&#1085;&#1082;&quot; '!A1" TargetMode="External" Id="rId12" /><Relationship Type="http://schemas.openxmlformats.org/officeDocument/2006/relationships/hyperlink" Target="#' 43&#1040;&#1058; &quot;&#1040;&#1051;&#1068;&#1058;&#1041;&#1040;&#1053;&#1050;&quot; '!A1" TargetMode="External" Id="rId13" /><Relationship Type="http://schemas.openxmlformats.org/officeDocument/2006/relationships/hyperlink" Target="#' 43&#1040;&#1058; &quot;&#1040;&#1051;&#1068;&#1058;&#1041;&#1040;&#1053;&#1050;&quot; '!A1" TargetMode="External" Id="rId14" /><Relationship Type="http://schemas.openxmlformats.org/officeDocument/2006/relationships/hyperlink" Target="#' 43&#1040;&#1058; &quot;&#1040;&#1051;&#1068;&#1058;&#1041;&#1040;&#1053;&#1050;&quot; '!A1" TargetMode="External" Id="rId15" /><Relationship Type="http://schemas.openxmlformats.org/officeDocument/2006/relationships/drawing" Target="/xl/drawings/drawing1.xml" Id="rId1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1" min="1" max="1"/>
    <col width="38" customWidth="1" style="51" min="2" max="2"/>
    <col width="14" customWidth="1" style="51" min="3" max="3"/>
    <col width="15" customWidth="1" style="51" min="4" max="4"/>
    <col width="18" customWidth="1" style="51" min="5" max="5"/>
    <col width="18" customWidth="1" style="51" min="6" max="6"/>
    <col width="18" customWidth="1" style="51" min="7" max="7"/>
    <col width="38" customWidth="1" style="51" min="8" max="8"/>
    <col width="16" customWidth="1" style="51" min="9" max="9"/>
    <col width="18" customWidth="1" style="51" min="10" max="10"/>
    <col width="18" customWidth="1" style="51" min="11" max="11"/>
    <col width="18" customWidth="1" style="51" min="12" max="12"/>
    <col width="18" customWidth="1" style="51" min="13" max="13"/>
    <col width="18" customWidth="1" style="51" min="14" max="14"/>
    <col width="18" customWidth="1" style="51" min="15" max="15"/>
    <col width="18" customWidth="1" style="51" min="16" max="16"/>
    <col width="18" customWidth="1" style="51" min="17" max="17"/>
    <col width="18" customWidth="1" style="51" min="18" max="18"/>
    <col width="18" customWidth="1" style="51" min="19" max="19"/>
    <col width="18" customWidth="1" style="51" min="20" max="20"/>
    <col width="18" customWidth="1" style="51" min="21" max="21"/>
    <col width="18" customWidth="1" style="51" min="22" max="22"/>
    <col width="18" customWidth="1" style="51" min="23" max="23"/>
    <col width="18" customWidth="1" style="51" min="24" max="24"/>
    <col width="18" customWidth="1" style="51" min="25" max="25"/>
    <col width="18" customWidth="1" style="51" min="26" max="26"/>
    <col width="18" customWidth="1" style="51" min="27" max="27"/>
    <col width="18" customWidth="1" style="51" min="28" max="28"/>
    <col width="18" customWidth="1" style="51" min="29" max="29"/>
    <col width="18" customWidth="1" style="51" min="30" max="30"/>
    <col width="18" customWidth="1" style="51" min="31" max="31"/>
    <col width="18" customWidth="1" style="51" min="32" max="32"/>
    <col width="18" customWidth="1" style="51" min="33" max="33"/>
    <col width="18" customWidth="1" style="51" min="34" max="34"/>
    <col width="18" customWidth="1" style="51" min="35" max="35"/>
    <col width="18" customWidth="1" style="51" min="36" max="36"/>
    <col width="18" customWidth="1" style="51" min="37" max="37"/>
    <col width="18" customWidth="1" style="51" min="38" max="38"/>
    <col width="18" customWidth="1" style="51" min="39" max="39"/>
  </cols>
  <sheetData>
    <row r="1" hidden="1" s="51"/>
    <row r="2" hidden="1" s="51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1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1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1">
      <c r="A5" s="52" t="inlineStr">
        <is>
          <t>NKB</t>
        </is>
      </c>
      <c r="B5" s="52" t="inlineStr">
        <is>
          <t>Порядковий номер</t>
        </is>
      </c>
      <c r="C5" s="52" t="inlineStr">
        <is>
          <t>Назва банку</t>
        </is>
      </c>
      <c r="D5" s="52" t="inlineStr">
        <is>
          <t>МФО</t>
        </is>
      </c>
      <c r="E5" s="53" t="inlineStr">
        <is>
          <t>ПРОЦЕНТИ ЗА ДЕПОЗИТНИМИ СЕРТИФІКАТАМИ (ДС), тис. грн</t>
        </is>
      </c>
      <c r="F5" s="53" t="inlineStr">
        <is>
          <t>ПРОЦЕНТИ ЗА ОВДП (ОВДП), тис.грн</t>
        </is>
      </c>
      <c r="G5" s="53" t="inlineStr">
        <is>
          <t>ПРОЦЕНТИ  ЗА КРЕДИТАМИ ЗДУ</t>
        </is>
      </c>
      <c r="H5" s="53" t="inlineStr">
        <is>
          <t>ПРОЦЕНТИ ЗА КРЕДИТАМИ БІЗНЕСУ</t>
        </is>
      </c>
      <c r="I5" s="53" t="inlineStr">
        <is>
          <t>ПРОЦЕНТИ ЗА КРЕДИТАМИ НАСЕЛЕННЮ</t>
        </is>
      </c>
      <c r="J5" s="53" t="inlineStr">
        <is>
          <t>ПРОЦЕНТНІ ДОХОДИ ВСЬОГО (ПД), тис. грн</t>
        </is>
      </c>
      <c r="K5" s="54" t="inlineStr">
        <is>
          <t>ДС/ПД, %</t>
        </is>
      </c>
      <c r="L5" s="54" t="inlineStr">
        <is>
          <t>ДС до підсумку, %</t>
        </is>
      </c>
      <c r="M5" s="54" t="inlineStr">
        <is>
          <t>(ДС+ОВДП)/ПД, %</t>
        </is>
      </c>
      <c r="N5" s="54" t="inlineStr">
        <is>
          <t>ОВДП/ПД, %</t>
        </is>
      </c>
      <c r="O5" s="54" t="inlineStr">
        <is>
          <t>ОВДП до підсумку</t>
        </is>
      </c>
      <c r="P5" s="54" t="inlineStr">
        <is>
          <t>Обсяг ДС дебит (середні, поділено на кількість банк.днів)</t>
        </is>
      </c>
      <c r="Q5" s="54" t="inlineStr">
        <is>
          <t>Обсяг ДС кредит (середні, поділено на кількість банк.днів)</t>
        </is>
      </c>
      <c r="R5" s="54" t="inlineStr">
        <is>
          <t>Кошти в НБУ (кор.рахунок) (кредит) (код 1200)</t>
        </is>
      </c>
      <c r="S5" s="54" t="inlineStr">
        <is>
          <t>Кошти в НБУ (УСЬОГО) (кредит) (розділ 12)</t>
        </is>
      </c>
      <c r="T5" s="54" t="inlineStr">
        <is>
          <t>Проценти за поточними вкладами ДГ (код 7040)</t>
        </is>
      </c>
      <c r="U5" s="54" t="inlineStr">
        <is>
          <t>Проценти за строковими вкладами ДГ (код 7041)</t>
        </is>
      </c>
      <c r="V5" s="54" t="inlineStr">
        <is>
          <t>Кредити субʼєктам господарювання (р.20, р.23, 260)</t>
        </is>
      </c>
      <c r="W5" s="54" t="inlineStr">
        <is>
          <t>Кредити ЗДУ (р.21)</t>
        </is>
      </c>
      <c r="X5" s="54" t="inlineStr">
        <is>
          <t>Кредити фізичним особам (р. 22, 24, 262)</t>
        </is>
      </c>
      <c r="Y5" s="54" t="inlineStr">
        <is>
          <t>Кредити небанківським установам (265)</t>
        </is>
      </c>
      <c r="Z5" s="54" t="inlineStr">
        <is>
          <t>Прибуток звітного року (5040)</t>
        </is>
      </c>
      <c r="AA5" s="54" t="inlineStr">
        <is>
          <t>Збиток звітного року (5041)</t>
        </is>
      </c>
      <c r="AB5" s="54" t="inlineStr">
        <is>
          <t>Податок на прибуток (7900)</t>
        </is>
      </c>
      <c r="AC5" s="54" t="inlineStr">
        <is>
          <t>Інші податки (741)</t>
        </is>
      </c>
      <c r="AD5" s="54" t="inlineStr">
        <is>
          <t>Відрахування в резерви (770)</t>
        </is>
      </c>
      <c r="AE5" s="54" t="inlineStr">
        <is>
          <t>Загальні доходи (6)</t>
        </is>
      </c>
      <c r="AF5" s="54" t="inlineStr">
        <is>
          <t>Загальні витрати (7)</t>
        </is>
      </c>
      <c r="AG5" s="54" t="inlineStr"/>
      <c r="AH5" s="54" t="inlineStr"/>
      <c r="AI5" s="54" t="inlineStr"/>
      <c r="AJ5" s="54" t="inlineStr"/>
      <c r="AK5" s="54" t="inlineStr"/>
      <c r="AL5" s="54" t="inlineStr"/>
      <c r="AM5" s="54" t="inlineStr"/>
    </row>
    <row r="6" ht="22" customHeight="1" s="51">
      <c r="A6" s="55" t="inlineStr">
        <is>
          <t>2</t>
        </is>
      </c>
      <c r="B6" s="56" t="n">
        <v>1</v>
      </c>
      <c r="C6" s="57" t="inlineStr">
        <is>
          <t>АТ "Укрексімбанк"</t>
        </is>
      </c>
      <c r="D6" s="55" t="inlineStr">
        <is>
          <t>322313</t>
        </is>
      </c>
      <c r="E6">
        <f>'  2АТ "Укрексімбанк" '!$P$1139</f>
        <v/>
      </c>
      <c r="F6">
        <f>'  2АТ "Укрексімбанк" '!$P$1138</f>
        <v/>
      </c>
      <c r="G6">
        <f>'  2АТ "Укрексімбанк" '!$P$1150</f>
        <v/>
      </c>
      <c r="H6">
        <f>'  2АТ "Укрексімбанк" '!$P$1148</f>
        <v/>
      </c>
      <c r="I6">
        <f>'  2АТ "Укрексімбанк" '!$P$1149</f>
        <v/>
      </c>
      <c r="J6">
        <f>'  2АТ "Укрексімбанк" '!$P$1144</f>
        <v/>
      </c>
      <c r="K6" s="58">
        <f>IFERROR(E6/J6*100,0)</f>
        <v/>
      </c>
      <c r="L6" s="58">
        <f>IFERROR(E6/SUM(E6:E10)*100,0)</f>
        <v/>
      </c>
      <c r="M6" s="58">
        <f>IFERROR((E6+F6)/J6*100,0)</f>
        <v/>
      </c>
      <c r="N6" s="58">
        <f>IFERROR(F6/J6*100,0)</f>
        <v/>
      </c>
      <c r="O6" s="58">
        <f>IFERROR(F6/SUM(F6:F10)*100,0)</f>
        <v/>
      </c>
      <c r="P6">
        <f>'  2АТ "Укрексімбанк" '!$J$1140</f>
        <v/>
      </c>
      <c r="Q6">
        <f>'  2АТ "Укрексімбанк" '!$N$1141</f>
        <v/>
      </c>
      <c r="R6">
        <f>'  2АТ "Укрексімбанк" '!$M$1142</f>
        <v/>
      </c>
      <c r="S6">
        <f>'  2АТ "Укрексімбанк" '!$M$1143</f>
        <v/>
      </c>
      <c r="T6">
        <f>'  2АТ "Укрексімбанк" '!$P$1151</f>
        <v/>
      </c>
      <c r="U6">
        <f>'  2АТ "Укрексімбанк" '!$P$1152</f>
        <v/>
      </c>
      <c r="V6">
        <f>'  2АТ "Укрексімбанк" '!$P$1154</f>
        <v/>
      </c>
      <c r="W6">
        <f>'  2АТ "Укрексімбанк" '!$P$1155</f>
        <v/>
      </c>
      <c r="X6">
        <f>'  2АТ "Укрексімбанк" '!$P$1156</f>
        <v/>
      </c>
      <c r="Y6">
        <f>'  2АТ "Укрексімбанк" '!$P$1157</f>
        <v/>
      </c>
      <c r="Z6">
        <f>'  2АТ "Укрексімбанк" '!$P$1158</f>
        <v/>
      </c>
      <c r="AA6">
        <f>'  2АТ "Укрексімбанк" '!$P$1159</f>
        <v/>
      </c>
      <c r="AB6">
        <f>'  2АТ "Укрексімбанк" '!$P$1160</f>
        <v/>
      </c>
      <c r="AC6">
        <f>'  2АТ "Укрексімбанк" '!$P$1161</f>
        <v/>
      </c>
      <c r="AD6">
        <f>'  2АТ "Укрексімбанк" '!$P$1162</f>
        <v/>
      </c>
      <c r="AE6">
        <f>'  2АТ "Укрексімбанк" '!$P$1163</f>
        <v/>
      </c>
      <c r="AF6">
        <f>'  2АТ "Укрексімбанк" '!$P$1164</f>
        <v/>
      </c>
    </row>
    <row r="7" ht="22" customHeight="1" s="51">
      <c r="A7" s="55" t="inlineStr">
        <is>
          <t>6</t>
        </is>
      </c>
      <c r="B7" s="56" t="n">
        <v>2</v>
      </c>
      <c r="C7" s="57" t="inlineStr">
        <is>
          <t>АТ "Ощадбанк"</t>
        </is>
      </c>
      <c r="D7" s="55" t="inlineStr">
        <is>
          <t>300465</t>
        </is>
      </c>
      <c r="E7">
        <f>'  6АТ "Ощадбанк" '!$P$1139</f>
        <v/>
      </c>
      <c r="F7">
        <f>'  6АТ "Ощадбанк" '!$P$1138</f>
        <v/>
      </c>
      <c r="G7">
        <f>'  6АТ "Ощадбанк" '!$P$1150</f>
        <v/>
      </c>
      <c r="H7">
        <f>'  6АТ "Ощадбанк" '!$P$1148</f>
        <v/>
      </c>
      <c r="I7">
        <f>'  6АТ "Ощадбанк" '!$P$1149</f>
        <v/>
      </c>
      <c r="J7">
        <f>'  6АТ "Ощадбанк" '!$P$1144</f>
        <v/>
      </c>
      <c r="K7" s="58">
        <f>IFERROR(E7/J7*100,0)</f>
        <v/>
      </c>
      <c r="L7" s="58">
        <f>IFERROR(E7/SUM(E6:E10)*100,0)</f>
        <v/>
      </c>
      <c r="M7" s="58">
        <f>IFERROR((E7+F7)/J7*100,0)</f>
        <v/>
      </c>
      <c r="N7" s="58">
        <f>IFERROR(F7/J7*100,0)</f>
        <v/>
      </c>
      <c r="O7" s="58">
        <f>IFERROR(F7/SUM(F6:F10)*100,0)</f>
        <v/>
      </c>
      <c r="P7">
        <f>'  6АТ "Ощадбанк" '!$J$1140</f>
        <v/>
      </c>
      <c r="Q7">
        <f>'  6АТ "Ощадбанк" '!$N$1141</f>
        <v/>
      </c>
      <c r="R7">
        <f>'  6АТ "Ощадбанк" '!$M$1142</f>
        <v/>
      </c>
      <c r="S7">
        <f>'  6АТ "Ощадбанк" '!$M$1143</f>
        <v/>
      </c>
      <c r="T7">
        <f>'  6АТ "Ощадбанк" '!$P$1151</f>
        <v/>
      </c>
      <c r="U7">
        <f>'  6АТ "Ощадбанк" '!$P$1152</f>
        <v/>
      </c>
      <c r="V7">
        <f>'  6АТ "Ощадбанк" '!$P$1154</f>
        <v/>
      </c>
      <c r="W7">
        <f>'  6АТ "Ощадбанк" '!$P$1155</f>
        <v/>
      </c>
      <c r="X7">
        <f>'  6АТ "Ощадбанк" '!$P$1156</f>
        <v/>
      </c>
      <c r="Y7">
        <f>'  6АТ "Ощадбанк" '!$P$1157</f>
        <v/>
      </c>
      <c r="Z7">
        <f>'  6АТ "Ощадбанк" '!$P$1158</f>
        <v/>
      </c>
      <c r="AA7">
        <f>'  6АТ "Ощадбанк" '!$P$1159</f>
        <v/>
      </c>
      <c r="AB7">
        <f>'  6АТ "Ощадбанк" '!$P$1160</f>
        <v/>
      </c>
      <c r="AC7">
        <f>'  6АТ "Ощадбанк" '!$P$1161</f>
        <v/>
      </c>
      <c r="AD7">
        <f>'  6АТ "Ощадбанк" '!$P$1162</f>
        <v/>
      </c>
      <c r="AE7">
        <f>'  6АТ "Ощадбанк" '!$P$1163</f>
        <v/>
      </c>
      <c r="AF7">
        <f>'  6АТ "Ощадбанк" '!$P$1164</f>
        <v/>
      </c>
    </row>
    <row r="8" ht="22" customHeight="1" s="51">
      <c r="A8" s="55" t="inlineStr">
        <is>
          <t>29</t>
        </is>
      </c>
      <c r="B8" s="56" t="n">
        <v>3</v>
      </c>
      <c r="C8" s="57" t="inlineStr">
        <is>
          <t>АТ "БАНК АЛЬЯНС"</t>
        </is>
      </c>
      <c r="D8" s="55" t="inlineStr">
        <is>
          <t>300119</t>
        </is>
      </c>
      <c r="E8">
        <f>' 29АТ "БАНК АЛЬЯНС" '!$P$1139</f>
        <v/>
      </c>
      <c r="F8">
        <f>' 29АТ "БАНК АЛЬЯНС" '!$P$1138</f>
        <v/>
      </c>
      <c r="G8">
        <f>' 29АТ "БАНК АЛЬЯНС" '!$P$1150</f>
        <v/>
      </c>
      <c r="H8">
        <f>' 29АТ "БАНК АЛЬЯНС" '!$P$1148</f>
        <v/>
      </c>
      <c r="I8">
        <f>' 29АТ "БАНК АЛЬЯНС" '!$P$1149</f>
        <v/>
      </c>
      <c r="J8">
        <f>' 29АТ "БАНК АЛЬЯНС" '!$P$1144</f>
        <v/>
      </c>
      <c r="K8" s="58">
        <f>IFERROR(E8/J8*100,0)</f>
        <v/>
      </c>
      <c r="L8" s="58">
        <f>IFERROR(E8/SUM(E6:E10)*100,0)</f>
        <v/>
      </c>
      <c r="M8" s="58">
        <f>IFERROR((E8+F8)/J8*100,0)</f>
        <v/>
      </c>
      <c r="N8" s="58">
        <f>IFERROR(F8/J8*100,0)</f>
        <v/>
      </c>
      <c r="O8" s="58">
        <f>IFERROR(F8/SUM(F6:F10)*100,0)</f>
        <v/>
      </c>
      <c r="P8">
        <f>' 29АТ "БАНК АЛЬЯНС" '!$J$1140</f>
        <v/>
      </c>
      <c r="Q8">
        <f>' 29АТ "БАНК АЛЬЯНС" '!$N$1141</f>
        <v/>
      </c>
      <c r="R8">
        <f>' 29АТ "БАНК АЛЬЯНС" '!$M$1142</f>
        <v/>
      </c>
      <c r="S8">
        <f>' 29АТ "БАНК АЛЬЯНС" '!$M$1143</f>
        <v/>
      </c>
      <c r="T8">
        <f>' 29АТ "БАНК АЛЬЯНС" '!$P$1151</f>
        <v/>
      </c>
      <c r="U8">
        <f>' 29АТ "БАНК АЛЬЯНС" '!$P$1152</f>
        <v/>
      </c>
      <c r="V8">
        <f>' 29АТ "БАНК АЛЬЯНС" '!$P$1154</f>
        <v/>
      </c>
      <c r="W8">
        <f>' 29АТ "БАНК АЛЬЯНС" '!$P$1155</f>
        <v/>
      </c>
      <c r="X8">
        <f>' 29АТ "БАНК АЛЬЯНС" '!$P$1156</f>
        <v/>
      </c>
      <c r="Y8">
        <f>' 29АТ "БАНК АЛЬЯНС" '!$P$1157</f>
        <v/>
      </c>
      <c r="Z8">
        <f>' 29АТ "БАНК АЛЬЯНС" '!$P$1158</f>
        <v/>
      </c>
      <c r="AA8">
        <f>' 29АТ "БАНК АЛЬЯНС" '!$P$1159</f>
        <v/>
      </c>
      <c r="AB8">
        <f>' 29АТ "БАНК АЛЬЯНС" '!$P$1160</f>
        <v/>
      </c>
      <c r="AC8">
        <f>' 29АТ "БАНК АЛЬЯНС" '!$P$1161</f>
        <v/>
      </c>
      <c r="AD8">
        <f>' 29АТ "БАНК АЛЬЯНС" '!$P$1162</f>
        <v/>
      </c>
      <c r="AE8">
        <f>' 29АТ "БАНК АЛЬЯНС" '!$P$1163</f>
        <v/>
      </c>
      <c r="AF8">
        <f>' 29АТ "БАНК АЛЬЯНС" '!$P$1164</f>
        <v/>
      </c>
    </row>
    <row r="9" ht="22" customHeight="1" s="51">
      <c r="A9" s="55" t="inlineStr">
        <is>
          <t>36</t>
        </is>
      </c>
      <c r="B9" s="56" t="n">
        <v>4</v>
      </c>
      <c r="C9" s="57" t="inlineStr">
        <is>
          <t>АТ "Райффайзен Банк"</t>
        </is>
      </c>
      <c r="D9" s="55" t="inlineStr">
        <is>
          <t>300335</t>
        </is>
      </c>
      <c r="E9">
        <f>' 36АТ "Райффайзен Банк" '!$P$1139</f>
        <v/>
      </c>
      <c r="F9">
        <f>' 36АТ "Райффайзен Банк" '!$P$1138</f>
        <v/>
      </c>
      <c r="G9">
        <f>' 36АТ "Райффайзен Банк" '!$P$1150</f>
        <v/>
      </c>
      <c r="H9">
        <f>' 36АТ "Райффайзен Банк" '!$P$1148</f>
        <v/>
      </c>
      <c r="I9">
        <f>' 36АТ "Райффайзен Банк" '!$P$1149</f>
        <v/>
      </c>
      <c r="J9">
        <f>' 36АТ "Райффайзен Банк" '!$P$1144</f>
        <v/>
      </c>
      <c r="K9" s="58">
        <f>IFERROR(E9/J9*100,0)</f>
        <v/>
      </c>
      <c r="L9" s="58">
        <f>IFERROR(E9/SUM(E6:E10)*100,0)</f>
        <v/>
      </c>
      <c r="M9" s="58">
        <f>IFERROR((E9+F9)/J9*100,0)</f>
        <v/>
      </c>
      <c r="N9" s="58">
        <f>IFERROR(F9/J9*100,0)</f>
        <v/>
      </c>
      <c r="O9" s="58">
        <f>IFERROR(F9/SUM(F6:F10)*100,0)</f>
        <v/>
      </c>
      <c r="P9">
        <f>' 36АТ "Райффайзен Банк" '!$J$1140</f>
        <v/>
      </c>
      <c r="Q9">
        <f>' 36АТ "Райффайзен Банк" '!$N$1141</f>
        <v/>
      </c>
      <c r="R9">
        <f>' 36АТ "Райффайзен Банк" '!$M$1142</f>
        <v/>
      </c>
      <c r="S9">
        <f>' 36АТ "Райффайзен Банк" '!$M$1143</f>
        <v/>
      </c>
      <c r="T9">
        <f>' 36АТ "Райффайзен Банк" '!$P$1151</f>
        <v/>
      </c>
      <c r="U9">
        <f>' 36АТ "Райффайзен Банк" '!$P$1152</f>
        <v/>
      </c>
      <c r="V9">
        <f>' 36АТ "Райффайзен Банк" '!$P$1154</f>
        <v/>
      </c>
      <c r="W9">
        <f>' 36АТ "Райффайзен Банк" '!$P$1155</f>
        <v/>
      </c>
      <c r="X9">
        <f>' 36АТ "Райффайзен Банк" '!$P$1156</f>
        <v/>
      </c>
      <c r="Y9">
        <f>' 36АТ "Райффайзен Банк" '!$P$1157</f>
        <v/>
      </c>
      <c r="Z9">
        <f>' 36АТ "Райффайзен Банк" '!$P$1158</f>
        <v/>
      </c>
      <c r="AA9">
        <f>' 36АТ "Райффайзен Банк" '!$P$1159</f>
        <v/>
      </c>
      <c r="AB9">
        <f>' 36АТ "Райффайзен Банк" '!$P$1160</f>
        <v/>
      </c>
      <c r="AC9">
        <f>' 36АТ "Райффайзен Банк" '!$P$1161</f>
        <v/>
      </c>
      <c r="AD9">
        <f>' 36АТ "Райффайзен Банк" '!$P$1162</f>
        <v/>
      </c>
      <c r="AE9">
        <f>' 36АТ "Райффайзен Банк" '!$P$1163</f>
        <v/>
      </c>
      <c r="AF9">
        <f>' 36АТ "Райффайзен Банк" '!$P$1164</f>
        <v/>
      </c>
    </row>
    <row r="10" ht="22" customHeight="1" s="51">
      <c r="A10" s="55" t="inlineStr">
        <is>
          <t>43</t>
        </is>
      </c>
      <c r="B10" s="56" t="n">
        <v>5</v>
      </c>
      <c r="C10" s="57" t="inlineStr">
        <is>
          <t>АТ "АЛЬТБАНК"</t>
        </is>
      </c>
      <c r="D10" s="55" t="inlineStr">
        <is>
          <t>320940</t>
        </is>
      </c>
      <c r="E10">
        <f>' 43АТ "АЛЬТБАНК" '!$P$1139</f>
        <v/>
      </c>
      <c r="F10">
        <f>' 43АТ "АЛЬТБАНК" '!$P$1138</f>
        <v/>
      </c>
      <c r="G10">
        <f>' 43АТ "АЛЬТБАНК" '!$P$1150</f>
        <v/>
      </c>
      <c r="H10">
        <f>' 43АТ "АЛЬТБАНК" '!$P$1148</f>
        <v/>
      </c>
      <c r="I10">
        <f>' 43АТ "АЛЬТБАНК" '!$P$1149</f>
        <v/>
      </c>
      <c r="J10">
        <f>' 43АТ "АЛЬТБАНК" '!$P$1144</f>
        <v/>
      </c>
      <c r="K10" s="58">
        <f>IFERROR(E10/J10*100,0)</f>
        <v/>
      </c>
      <c r="L10" s="58">
        <f>IFERROR(E10/SUM(E6:E10)*100,0)</f>
        <v/>
      </c>
      <c r="M10" s="58">
        <f>IFERROR((E10+F10)/J10*100,0)</f>
        <v/>
      </c>
      <c r="N10" s="58">
        <f>IFERROR(F10/J10*100,0)</f>
        <v/>
      </c>
      <c r="O10" s="58">
        <f>IFERROR(F10/SUM(F6:F10)*100,0)</f>
        <v/>
      </c>
      <c r="P10">
        <f>' 43АТ "АЛЬТБАНК" '!$J$1140</f>
        <v/>
      </c>
      <c r="Q10">
        <f>' 43АТ "АЛЬТБАНК" '!$N$1141</f>
        <v/>
      </c>
      <c r="R10">
        <f>' 43АТ "АЛЬТБАНК" '!$M$1142</f>
        <v/>
      </c>
      <c r="S10">
        <f>' 43АТ "АЛЬТБАНК" '!$M$1143</f>
        <v/>
      </c>
      <c r="T10">
        <f>' 43АТ "АЛЬТБАНК" '!$P$1151</f>
        <v/>
      </c>
      <c r="U10">
        <f>' 43АТ "АЛЬТБАНК" '!$P$1152</f>
        <v/>
      </c>
      <c r="V10">
        <f>' 43АТ "АЛЬТБАНК" '!$P$1154</f>
        <v/>
      </c>
      <c r="W10">
        <f>' 43АТ "АЛЬТБАНК" '!$P$1155</f>
        <v/>
      </c>
      <c r="X10">
        <f>' 43АТ "АЛЬТБАНК" '!$P$1156</f>
        <v/>
      </c>
      <c r="Y10">
        <f>' 43АТ "АЛЬТБАНК" '!$P$1157</f>
        <v/>
      </c>
      <c r="Z10">
        <f>' 43АТ "АЛЬТБАНК" '!$P$1158</f>
        <v/>
      </c>
      <c r="AA10">
        <f>' 43АТ "АЛЬТБАНК" '!$P$1159</f>
        <v/>
      </c>
      <c r="AB10">
        <f>' 43АТ "АЛЬТБАНК" '!$P$1160</f>
        <v/>
      </c>
      <c r="AC10">
        <f>' 43АТ "АЛЬТБАНК" '!$P$1161</f>
        <v/>
      </c>
      <c r="AD10">
        <f>' 43АТ "АЛЬТБАНК" '!$P$1162</f>
        <v/>
      </c>
      <c r="AE10">
        <f>' 43АТ "АЛЬТБАНК" '!$P$1163</f>
        <v/>
      </c>
      <c r="AF10">
        <f>' 43АТ "АЛЬТБАНК" '!$P$1164</f>
        <v/>
      </c>
    </row>
    <row r="11" ht="22" customHeight="1" s="51">
      <c r="A11" s="59" t="inlineStr">
        <is>
          <t>Всього</t>
        </is>
      </c>
      <c r="B11" s="60" t="n"/>
      <c r="C11" s="60" t="n"/>
      <c r="D11" s="60" t="n"/>
      <c r="E11" s="61">
        <f>IFERROR(SUM(E6:E10),0)</f>
        <v/>
      </c>
      <c r="F11" s="61">
        <f>IFERROR(SUM(F6:F10),0)</f>
        <v/>
      </c>
      <c r="G11" s="61">
        <f>IFERROR(SUM(G6:G10),0)</f>
        <v/>
      </c>
      <c r="H11" s="61">
        <f>IFERROR(SUM(H6:H10),0)</f>
        <v/>
      </c>
      <c r="I11" s="61">
        <f>IFERROR(SUM(I6:I10),0)</f>
        <v/>
      </c>
      <c r="J11" s="61">
        <f>IFERROR(SUM(J6:J10),0)</f>
        <v/>
      </c>
      <c r="K11" s="61">
        <f>IFERROR(E11/J11*100,0)</f>
        <v/>
      </c>
      <c r="L11" s="61">
        <f>IFERROR(E11/SUM(E6:E10)*100,0)</f>
        <v/>
      </c>
      <c r="M11" s="61">
        <f>IFERROR((E11+F11)/J11*100,0)</f>
        <v/>
      </c>
      <c r="N11" s="61">
        <f>IFERROR(F11/J11*100,0)</f>
        <v/>
      </c>
      <c r="O11" s="61">
        <f>IFERROR(F11/SUM(F6:F10)*100,0)</f>
        <v/>
      </c>
      <c r="P11" s="61">
        <f>IFERROR(SUM(P6:P10),0)</f>
        <v/>
      </c>
      <c r="Q11" s="61">
        <f>IFERROR(SUM(Q6:Q10),0)</f>
        <v/>
      </c>
      <c r="R11" s="61">
        <f>IFERROR(SUM(R6:R10),0)</f>
        <v/>
      </c>
      <c r="S11" s="61">
        <f>IFERROR(SUM(S6:S10),0)</f>
        <v/>
      </c>
      <c r="T11" s="61">
        <f>IFERROR(SUM(T6:T10),0)</f>
        <v/>
      </c>
      <c r="U11" s="61">
        <f>IFERROR(SUM(U6:U10),0)</f>
        <v/>
      </c>
      <c r="V11" s="61">
        <f>IFERROR(SUM(V6:V10),0)</f>
        <v/>
      </c>
      <c r="W11" s="61">
        <f>IFERROR(SUM(W6:W10),0)</f>
        <v/>
      </c>
      <c r="X11" s="61">
        <f>IFERROR(SUM(X6:X10),0)</f>
        <v/>
      </c>
      <c r="Y11" s="61">
        <f>IFERROR(SUM(Y6:Y10),0)</f>
        <v/>
      </c>
      <c r="Z11" s="61">
        <f>IFERROR(SUM(Z6:Z10),0)</f>
        <v/>
      </c>
      <c r="AA11" s="61">
        <f>IFERROR(SUM(AA6:AA10),0)</f>
        <v/>
      </c>
      <c r="AB11" s="61">
        <f>IFERROR(SUM(AB6:AB10),0)</f>
        <v/>
      </c>
      <c r="AC11" s="61">
        <f>IFERROR(SUM(AC6:AC10),0)</f>
        <v/>
      </c>
      <c r="AD11" s="61">
        <f>IFERROR(SUM(AD6:AD10),0)</f>
        <v/>
      </c>
      <c r="AE11" s="61">
        <f>IFERROR(SUM(AE6:AE10),0)</f>
        <v/>
      </c>
      <c r="AF11" s="61">
        <f>IFERROR(SUM(AF6:AF10),0)</f>
        <v/>
      </c>
    </row>
    <row r="12" ht="22" customHeight="1" s="51">
      <c r="A12" s="62" t="inlineStr">
        <is>
          <t>Державні банки</t>
        </is>
      </c>
      <c r="B12" s="60" t="n"/>
      <c r="C12" s="60" t="n"/>
      <c r="D12" s="60" t="n"/>
      <c r="E12" s="63">
        <f>IFERROR(SUM(E6,E7),0)</f>
        <v/>
      </c>
      <c r="F12" s="63">
        <f>IFERROR(SUM(F6,F7),0)</f>
        <v/>
      </c>
      <c r="G12" s="63">
        <f>IFERROR(SUM(G6,G7),0)</f>
        <v/>
      </c>
      <c r="H12" s="63">
        <f>IFERROR(SUM(H6,H7),0)</f>
        <v/>
      </c>
      <c r="I12" s="63">
        <f>IFERROR(SUM(I6,I7),0)</f>
        <v/>
      </c>
      <c r="J12" s="63">
        <f>IFERROR(SUM(J6,J7),0)</f>
        <v/>
      </c>
      <c r="K12" s="63">
        <f>IFERROR(E12/J12*100,0)</f>
        <v/>
      </c>
      <c r="L12" s="63">
        <f>IFERROR(E12/E11*100,0)</f>
        <v/>
      </c>
      <c r="M12" s="63">
        <f>IFERROR(SUM(M6,M7),0)</f>
        <v/>
      </c>
      <c r="N12" s="63">
        <f>IFERROR(SUM(N6,N7),0)</f>
        <v/>
      </c>
      <c r="O12" s="63">
        <f>IFERROR(F12/F11*100,0)</f>
        <v/>
      </c>
      <c r="P12" s="63">
        <f>IFERROR(SUM(P6,P7),0)</f>
        <v/>
      </c>
      <c r="Q12" s="63">
        <f>IFERROR(SUM(Q6,Q7),0)</f>
        <v/>
      </c>
      <c r="R12" s="63">
        <f>IFERROR(SUM(R6,R7),0)</f>
        <v/>
      </c>
      <c r="S12" s="63">
        <f>IFERROR(SUM(S6,S7),0)</f>
        <v/>
      </c>
      <c r="T12" s="63">
        <f>IFERROR(SUM(T6,T7),0)</f>
        <v/>
      </c>
      <c r="U12" s="63">
        <f>IFERROR(SUM(U6,U7),0)</f>
        <v/>
      </c>
      <c r="V12" s="63">
        <f>IFERROR(SUM(V6,V7),0)</f>
        <v/>
      </c>
      <c r="W12" s="63">
        <f>IFERROR(SUM(W6,W7),0)</f>
        <v/>
      </c>
      <c r="X12" s="63">
        <f>IFERROR(SUM(X6,X7),0)</f>
        <v/>
      </c>
      <c r="Y12" s="63">
        <f>IFERROR(SUM(Y6,Y7),0)</f>
        <v/>
      </c>
      <c r="Z12" s="63">
        <f>IFERROR(SUM(Z6,Z7),0)</f>
        <v/>
      </c>
      <c r="AA12" s="63">
        <f>IFERROR(SUM(AA6,AA7),0)</f>
        <v/>
      </c>
      <c r="AB12" s="63">
        <f>IFERROR(SUM(AB6,AB7),0)</f>
        <v/>
      </c>
      <c r="AC12" s="63">
        <f>IFERROR(SUM(AC6,AC7),0)</f>
        <v/>
      </c>
      <c r="AD12" s="63">
        <f>IFERROR(SUM(AD6,AD7),0)</f>
        <v/>
      </c>
      <c r="AE12" s="63">
        <f>IFERROR(SUM(AE6,AE7),0)</f>
        <v/>
      </c>
      <c r="AF12" s="63">
        <f>IFERROR(SUM(AF6,AF7),0)</f>
        <v/>
      </c>
    </row>
    <row r="13" ht="22" customHeight="1" s="51">
      <c r="A13" s="62" t="inlineStr">
        <is>
          <t>Банки з іноземним капіталом</t>
        </is>
      </c>
      <c r="B13" s="60" t="n"/>
      <c r="C13" s="60" t="n"/>
      <c r="D13" s="60" t="n"/>
      <c r="E13" s="63">
        <f>IFERROR(SUM(E9),0)</f>
        <v/>
      </c>
      <c r="F13" s="63">
        <f>IFERROR(SUM(F9),0)</f>
        <v/>
      </c>
      <c r="G13" s="63">
        <f>IFERROR(SUM(G9),0)</f>
        <v/>
      </c>
      <c r="H13" s="63">
        <f>IFERROR(SUM(H9),0)</f>
        <v/>
      </c>
      <c r="I13" s="63">
        <f>IFERROR(SUM(I9),0)</f>
        <v/>
      </c>
      <c r="J13" s="63">
        <f>IFERROR(SUM(J9),0)</f>
        <v/>
      </c>
      <c r="K13" s="63">
        <f>IFERROR(E13/J13*100,0)</f>
        <v/>
      </c>
      <c r="L13" s="63">
        <f>IFERROR(E13/E11*100,0)</f>
        <v/>
      </c>
      <c r="M13" s="63">
        <f>IFERROR(SUM(M9),0)</f>
        <v/>
      </c>
      <c r="N13" s="63">
        <f>IFERROR(SUM(N9),0)</f>
        <v/>
      </c>
      <c r="O13" s="63">
        <f>IFERROR(F13/F11*100,0)</f>
        <v/>
      </c>
      <c r="P13" s="63">
        <f>IFERROR(SUM(P9),0)</f>
        <v/>
      </c>
      <c r="Q13" s="63">
        <f>IFERROR(SUM(Q9),0)</f>
        <v/>
      </c>
      <c r="R13" s="63">
        <f>IFERROR(SUM(R9),0)</f>
        <v/>
      </c>
      <c r="S13" s="63">
        <f>IFERROR(SUM(S9),0)</f>
        <v/>
      </c>
      <c r="T13" s="63">
        <f>IFERROR(SUM(T9),0)</f>
        <v/>
      </c>
      <c r="U13" s="63">
        <f>IFERROR(SUM(U9),0)</f>
        <v/>
      </c>
      <c r="V13" s="63">
        <f>IFERROR(SUM(V9),0)</f>
        <v/>
      </c>
      <c r="W13" s="63">
        <f>IFERROR(SUM(W9),0)</f>
        <v/>
      </c>
      <c r="X13" s="63">
        <f>IFERROR(SUM(X9),0)</f>
        <v/>
      </c>
      <c r="Y13" s="63">
        <f>IFERROR(SUM(Y9),0)</f>
        <v/>
      </c>
      <c r="Z13" s="63">
        <f>IFERROR(SUM(Z9),0)</f>
        <v/>
      </c>
      <c r="AA13" s="63">
        <f>IFERROR(SUM(AA9),0)</f>
        <v/>
      </c>
      <c r="AB13" s="63">
        <f>IFERROR(SUM(AB9),0)</f>
        <v/>
      </c>
      <c r="AC13" s="63">
        <f>IFERROR(SUM(AC9),0)</f>
        <v/>
      </c>
      <c r="AD13" s="63">
        <f>IFERROR(SUM(AD9),0)</f>
        <v/>
      </c>
      <c r="AE13" s="63">
        <f>IFERROR(SUM(AE9),0)</f>
        <v/>
      </c>
      <c r="AF13" s="63">
        <f>IFERROR(SUM(AF9),0)</f>
        <v/>
      </c>
    </row>
    <row r="14" ht="22" customHeight="1" s="51">
      <c r="A14" s="62" t="inlineStr">
        <is>
          <t>Банки з українським приватним капіталом</t>
        </is>
      </c>
      <c r="B14" s="60" t="n"/>
      <c r="C14" s="60" t="n"/>
      <c r="D14" s="60" t="n"/>
      <c r="E14" s="63">
        <f>IFERROR(E11-E12-E13,0)</f>
        <v/>
      </c>
      <c r="F14" s="63">
        <f>IFERROR(F11-F12-F13,0)</f>
        <v/>
      </c>
      <c r="G14" s="63">
        <f>IFERROR(G11-G12-G13,0)</f>
        <v/>
      </c>
      <c r="H14" s="63">
        <f>IFERROR(H11-H12-H13,0)</f>
        <v/>
      </c>
      <c r="I14" s="63">
        <f>IFERROR(I11-I12-I13,0)</f>
        <v/>
      </c>
      <c r="J14" s="63">
        <f>IFERROR(J11-J12-J13,0)</f>
        <v/>
      </c>
      <c r="K14" s="63">
        <f>IFERROR(E14/J14*100,0)</f>
        <v/>
      </c>
      <c r="L14" s="63">
        <f>IFERROR(E14/E11*100,0)</f>
        <v/>
      </c>
      <c r="M14" s="63">
        <f>IFERROR(M11-M12-M13,0)</f>
        <v/>
      </c>
      <c r="N14" s="63">
        <f>IFERROR(N11-N12-N13,0)</f>
        <v/>
      </c>
      <c r="O14" s="63">
        <f>IFERROR(F14/F11*100,0)</f>
        <v/>
      </c>
      <c r="P14" s="63">
        <f>IFERROR(P11-P12-P13,0)</f>
        <v/>
      </c>
      <c r="Q14" s="63">
        <f>IFERROR(Q11-Q12-Q13,0)</f>
        <v/>
      </c>
      <c r="R14" s="63">
        <f>IFERROR(R11-R12-R13,0)</f>
        <v/>
      </c>
      <c r="S14" s="63">
        <f>IFERROR(S11-S12-S13,0)</f>
        <v/>
      </c>
      <c r="T14" s="63">
        <f>IFERROR(T11-T12-T13,0)</f>
        <v/>
      </c>
      <c r="U14" s="63">
        <f>IFERROR(U11-U12-U13,0)</f>
        <v/>
      </c>
      <c r="V14" s="63">
        <f>IFERROR(V11-V12-V13,0)</f>
        <v/>
      </c>
      <c r="W14" s="63">
        <f>IFERROR(W11-W12-W13,0)</f>
        <v/>
      </c>
      <c r="X14" s="63">
        <f>IFERROR(X11-X12-X13,0)</f>
        <v/>
      </c>
      <c r="Y14" s="63">
        <f>IFERROR(Y11-Y12-Y13,0)</f>
        <v/>
      </c>
      <c r="Z14" s="63">
        <f>IFERROR(Z11-Z12-Z13,0)</f>
        <v/>
      </c>
      <c r="AA14" s="63">
        <f>IFERROR(AA11-AA12-AA13,0)</f>
        <v/>
      </c>
      <c r="AB14" s="63">
        <f>IFERROR(AB11-AB12-AB13,0)</f>
        <v/>
      </c>
      <c r="AC14" s="63">
        <f>IFERROR(AC11-AC12-AC13,0)</f>
        <v/>
      </c>
      <c r="AD14" s="63">
        <f>IFERROR(AD11-AD12-AD13,0)</f>
        <v/>
      </c>
      <c r="AE14" s="63">
        <f>IFERROR(AE11-AE12-AE13,0)</f>
        <v/>
      </c>
      <c r="AF14" s="63">
        <f>IFERROR(AF11-AF12-AF13,0)</f>
        <v/>
      </c>
    </row>
    <row r="16">
      <c r="B16" s="64" t="inlineStr">
        <is>
          <t>Категорія</t>
        </is>
      </c>
      <c r="C16" s="64" t="inlineStr">
        <is>
          <t>ДС/ПД, %</t>
        </is>
      </c>
      <c r="H16" s="64" t="inlineStr">
        <is>
          <t>Категорія</t>
        </is>
      </c>
      <c r="I16" s="64" t="inlineStr">
        <is>
          <t>ДС до підсумку, %</t>
        </is>
      </c>
    </row>
    <row r="17">
      <c r="B17" s="65">
        <f>A12</f>
        <v/>
      </c>
      <c r="C17" s="66">
        <f>IFERROR(K12,0)</f>
        <v/>
      </c>
      <c r="H17" s="65">
        <f>A12</f>
        <v/>
      </c>
      <c r="I17" s="66">
        <f>IFERROR(L12,0)</f>
        <v/>
      </c>
    </row>
    <row r="18">
      <c r="B18" s="65">
        <f>A13</f>
        <v/>
      </c>
      <c r="C18" s="66">
        <f>IFERROR(K13,0)</f>
        <v/>
      </c>
      <c r="H18" s="65">
        <f>A13</f>
        <v/>
      </c>
      <c r="I18" s="66">
        <f>IFERROR(L13,0)</f>
        <v/>
      </c>
    </row>
    <row r="19">
      <c r="B19" s="65">
        <f>A14</f>
        <v/>
      </c>
      <c r="C19" s="66">
        <f>IFERROR(K14,0)</f>
        <v/>
      </c>
      <c r="H19" s="65">
        <f>A14</f>
        <v/>
      </c>
      <c r="I19" s="66">
        <f>IFERROR(L14,0)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  <hyperlink xmlns:r="http://schemas.openxmlformats.org/officeDocument/2006/relationships" ref="A7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D8" r:id="rId9"/>
    <hyperlink xmlns:r="http://schemas.openxmlformats.org/officeDocument/2006/relationships" ref="A9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A10" r:id="rId13"/>
    <hyperlink xmlns:r="http://schemas.openxmlformats.org/officeDocument/2006/relationships" ref="C10" r:id="rId14"/>
    <hyperlink xmlns:r="http://schemas.openxmlformats.org/officeDocument/2006/relationships" ref="D10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1" min="1" max="1"/>
    <col width="12" customWidth="1" style="51" min="2" max="2"/>
    <col width="10" customWidth="1" style="51" min="3" max="3"/>
    <col width="4" customWidth="1" style="51" min="5" max="5"/>
    <col width="20" customWidth="1" style="51" min="6" max="6"/>
    <col width="20" customWidth="1" style="51" min="7" max="7"/>
    <col width="20" customWidth="1" style="51" min="8" max="8"/>
  </cols>
  <sheetData>
    <row r="1" ht="22" customHeight="1" s="51">
      <c r="A1" s="67" t="inlineStr">
        <is>
          <t>ПРОЦЕНТНІ ДОХОДИ банків</t>
        </is>
      </c>
      <c r="B1" s="68" t="n"/>
      <c r="C1" s="68" t="n"/>
    </row>
    <row r="2">
      <c r="A2" s="69" t="n"/>
      <c r="B2" s="69" t="inlineStr">
        <is>
          <t>млрд</t>
        </is>
      </c>
      <c r="C2" s="69" t="inlineStr">
        <is>
          <t>%</t>
        </is>
      </c>
    </row>
    <row r="3">
      <c r="A3" s="70" t="inlineStr">
        <is>
          <t>Депозитні сертифікати</t>
        </is>
      </c>
      <c r="B3" s="71">
        <f>SUM(Index!E6:E10)/1000000</f>
        <v/>
      </c>
      <c r="C3" s="71">
        <f>B3/B8 * 100</f>
        <v/>
      </c>
    </row>
    <row r="4">
      <c r="A4" s="70" t="inlineStr">
        <is>
          <t>ОВДП</t>
        </is>
      </c>
      <c r="B4" s="71">
        <f>SUM(Index!F6:F10)/1000000</f>
        <v/>
      </c>
      <c r="C4" s="71">
        <f>B4/B8 * 100</f>
        <v/>
      </c>
    </row>
    <row r="5">
      <c r="A5" s="70" t="inlineStr">
        <is>
          <t>Кредити бізнесу</t>
        </is>
      </c>
      <c r="B5" s="71">
        <f>SUM(Index!H6:H10)/1000000</f>
        <v/>
      </c>
      <c r="C5" s="71">
        <f>B5/B8 * 100</f>
        <v/>
      </c>
    </row>
    <row r="6">
      <c r="A6" s="70" t="inlineStr">
        <is>
          <t>Кредити населенню</t>
        </is>
      </c>
      <c r="B6" s="71">
        <f>SUM(Index!I6:I10)/1000000</f>
        <v/>
      </c>
      <c r="C6" s="71">
        <f>B6/B8 * 100</f>
        <v/>
      </c>
    </row>
    <row r="7">
      <c r="A7" s="70" t="inlineStr">
        <is>
          <t>Інші процентні доходи</t>
        </is>
      </c>
      <c r="B7" s="71">
        <f>B8 - (B3 +B4 +B5 +B6)</f>
        <v/>
      </c>
      <c r="C7" s="71">
        <f>B7/B8 * 100</f>
        <v/>
      </c>
    </row>
    <row r="8">
      <c r="A8" s="72" t="inlineStr">
        <is>
          <t>ВСЬОГО</t>
        </is>
      </c>
      <c r="B8" s="73">
        <f>SUM(Index!J6:J10)/1000000</f>
        <v/>
      </c>
      <c r="C8" s="73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9920</t>
        </is>
      </c>
      <c r="E1282" t="inlineStr">
        <is>
          <t>(без привʼязки)</t>
        </is>
      </c>
      <c r="F1282" t="inlineStr">
        <is>
          <t>Позабалансова позиція банку за іноземною валютою та банківськими металами</t>
        </is>
      </c>
      <c r="G1282" t="inlineStr">
        <is>
          <t>П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14928303.67794</v>
      </c>
      <c r="O1282" t="n">
        <v>2e-05</v>
      </c>
      <c r="P1282" t="n">
        <v>14928303.67792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9030</t>
        </is>
      </c>
      <c r="E1283" t="inlineStr">
        <is>
          <t>(без привʼязки)</t>
        </is>
      </c>
      <c r="F1283" t="inlineStr">
        <is>
          <t>Гарантії, що отримані від Уряду України</t>
        </is>
      </c>
      <c r="G1283" t="inlineStr">
        <is>
          <t>П</t>
        </is>
      </c>
      <c r="H1283" t="n">
        <v>279358.36229</v>
      </c>
      <c r="I1283" t="n">
        <v>64404.78081</v>
      </c>
      <c r="J1283" t="n">
        <v>214953.58148</v>
      </c>
      <c r="K1283" t="n">
        <v>218050.52719</v>
      </c>
      <c r="L1283" t="n">
        <v>187469.0832</v>
      </c>
      <c r="M1283" t="n">
        <v>30581.44399</v>
      </c>
      <c r="N1283" t="n">
        <v>22985630.28135</v>
      </c>
      <c r="O1283" t="n">
        <v>21237011.06111</v>
      </c>
      <c r="P1283" t="n">
        <v>1748619.22024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9031</t>
        </is>
      </c>
      <c r="E1284" t="inlineStr">
        <is>
          <t>(без привʼязки)</t>
        </is>
      </c>
      <c r="F1284" t="inlineStr">
        <is>
          <t>Отримані гарантії</t>
        </is>
      </c>
      <c r="G1284" t="inlineStr">
        <is>
          <t>П</t>
        </is>
      </c>
      <c r="H1284" t="n">
        <v>10994347.1046</v>
      </c>
      <c r="I1284" t="n">
        <v>10599030.41152</v>
      </c>
      <c r="J1284" t="n">
        <v>395316.69308</v>
      </c>
      <c r="K1284" t="n">
        <v>21790044.68463</v>
      </c>
      <c r="L1284" t="n">
        <v>15400221.98611</v>
      </c>
      <c r="M1284" t="n">
        <v>6389822.69852</v>
      </c>
      <c r="N1284" t="n">
        <v>439221335.85377</v>
      </c>
      <c r="O1284" t="n">
        <v>410932464.80155</v>
      </c>
      <c r="P1284" t="n">
        <v>28288871.05222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9036</t>
        </is>
      </c>
      <c r="E1285" t="inlineStr">
        <is>
          <t>(без привʼязки)</t>
        </is>
      </c>
      <c r="F1285" t="inlineStr">
        <is>
          <t>Отримані контргарантії</t>
        </is>
      </c>
      <c r="G1285" t="inlineStr">
        <is>
          <t>П</t>
        </is>
      </c>
      <c r="H1285" t="n">
        <v>22246.1216</v>
      </c>
      <c r="I1285" t="n">
        <v>0</v>
      </c>
      <c r="J1285" t="n">
        <v>22246.1216</v>
      </c>
      <c r="K1285" t="n">
        <v>63714.6459</v>
      </c>
      <c r="L1285" t="n">
        <v>0</v>
      </c>
      <c r="M1285" t="n">
        <v>63714.6459</v>
      </c>
      <c r="N1285" t="n">
        <v>492541.13564</v>
      </c>
      <c r="O1285" t="n">
        <v>124988</v>
      </c>
      <c r="P1285" t="n">
        <v>367553.13564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9110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банків</t>
        </is>
      </c>
      <c r="G1286" t="inlineStr">
        <is>
          <t>П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9111</t>
        </is>
      </c>
      <c r="E1287" t="inlineStr">
        <is>
          <t>(без привʼязки)</t>
        </is>
      </c>
      <c r="F1287" t="inlineStr">
        <is>
          <t>Зобов'язання з кредитування, що отримані від міжнародних та інших фінансових організацій</t>
        </is>
      </c>
      <c r="G1287" t="inlineStr">
        <is>
          <t>П</t>
        </is>
      </c>
      <c r="H1287" t="n">
        <v>869157.5</v>
      </c>
      <c r="I1287" t="n">
        <v>0</v>
      </c>
      <c r="J1287" t="n">
        <v>869157.5</v>
      </c>
      <c r="K1287" t="n">
        <v>207819</v>
      </c>
      <c r="L1287" t="n">
        <v>0</v>
      </c>
      <c r="M1287" t="n">
        <v>207819</v>
      </c>
      <c r="N1287" t="n">
        <v>9041301.5</v>
      </c>
      <c r="O1287" t="n">
        <v>0</v>
      </c>
      <c r="P1287" t="n">
        <v>9041301.5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9210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операціями спот</t>
        </is>
      </c>
      <c r="G1288" t="inlineStr">
        <is>
          <t>П</t>
        </is>
      </c>
      <c r="H1288" t="n">
        <v>42057356.8278</v>
      </c>
      <c r="I1288" t="n">
        <v>15539571.08</v>
      </c>
      <c r="J1288" t="n">
        <v>26517785.7478</v>
      </c>
      <c r="K1288" t="n">
        <v>52874814.26961</v>
      </c>
      <c r="L1288" t="n">
        <v>21440759.72</v>
      </c>
      <c r="M1288" t="n">
        <v>31434054.54961</v>
      </c>
      <c r="N1288" t="n">
        <v>14151486.5755</v>
      </c>
      <c r="O1288" t="n">
        <v>9210688.24</v>
      </c>
      <c r="P1288" t="n">
        <v>4940798.3355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9212</t>
        </is>
      </c>
      <c r="E1289" t="inlineStr">
        <is>
          <t>(без привʼязки)</t>
        </is>
      </c>
      <c r="F128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9" t="inlineStr">
        <is>
          <t>П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9218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валютними своп-контрактами</t>
        </is>
      </c>
      <c r="G1290" t="inlineStr">
        <is>
          <t>П</t>
        </is>
      </c>
      <c r="H1290" t="n">
        <v>29225970.00065</v>
      </c>
      <c r="I1290" t="n">
        <v>15110634.5</v>
      </c>
      <c r="J1290" t="n">
        <v>14115335.50065</v>
      </c>
      <c r="K1290" t="n">
        <v>28230939.00065</v>
      </c>
      <c r="L1290" t="n">
        <v>14115603.5</v>
      </c>
      <c r="M1290" t="n">
        <v>14115335.50065</v>
      </c>
      <c r="N1290" t="n">
        <v>800000</v>
      </c>
      <c r="O1290" t="n">
        <v>800000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9238</t>
        </is>
      </c>
      <c r="E1291" t="inlineStr">
        <is>
          <t>(без привʼязки)</t>
        </is>
      </c>
      <c r="F1291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9338</t>
        </is>
      </c>
      <c r="E1292" t="inlineStr">
        <is>
          <t>(без привʼязки)</t>
        </is>
      </c>
      <c r="F1292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2" t="inlineStr">
        <is>
          <t>П</t>
        </is>
      </c>
      <c r="H1292" t="n">
        <v>0</v>
      </c>
      <c r="I1292" t="n">
        <v>0</v>
      </c>
      <c r="J1292" t="n">
        <v>0</v>
      </c>
      <c r="K1292" t="n">
        <v>3657.53426</v>
      </c>
      <c r="L1292" t="n">
        <v>3657.53426</v>
      </c>
      <c r="M1292" t="n">
        <v>0</v>
      </c>
      <c r="N1292" t="n">
        <v>569230.137</v>
      </c>
      <c r="O1292" t="n">
        <v>569230.137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9360</t>
        </is>
      </c>
      <c r="E1293" t="inlineStr">
        <is>
          <t>(без привʼязки)</t>
        </is>
      </c>
      <c r="F1293" t="inlineStr">
        <is>
          <t>Активи до відправлення та депозити до залучення за спотовими контрактами</t>
        </is>
      </c>
      <c r="G1293" t="inlineStr">
        <is>
          <t>П</t>
        </is>
      </c>
      <c r="H1293" t="n">
        <v>10412210.25947</v>
      </c>
      <c r="I1293" t="n">
        <v>2342598.53251</v>
      </c>
      <c r="J1293" t="n">
        <v>8069611.72696</v>
      </c>
      <c r="K1293" t="n">
        <v>10412210.25947</v>
      </c>
      <c r="L1293" t="n">
        <v>2342598.53251</v>
      </c>
      <c r="M1293" t="n">
        <v>8069611.72696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9362</t>
        </is>
      </c>
      <c r="E1294" t="inlineStr">
        <is>
          <t>(без привʼязки)</t>
        </is>
      </c>
      <c r="F129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9368</t>
        </is>
      </c>
      <c r="E1295" t="inlineStr">
        <is>
          <t>(без привʼязки)</t>
        </is>
      </c>
      <c r="F1295" t="inlineStr">
        <is>
          <t>Грошові потоки до відправлення за процентними своп-контрактами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9510</t>
        </is>
      </c>
      <c r="E1296" t="inlineStr">
        <is>
          <t>(без привʼязки)</t>
        </is>
      </c>
      <c r="F1296" t="inlineStr">
        <is>
          <t>Надана застава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4075.41652</v>
      </c>
      <c r="L1296" t="n">
        <v>4075.41652</v>
      </c>
      <c r="M1296" t="n">
        <v>0</v>
      </c>
      <c r="N1296" t="n">
        <v>10394026.57628</v>
      </c>
      <c r="O1296" t="n">
        <v>10394026.57628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9530</t>
        </is>
      </c>
      <c r="E1297" t="inlineStr">
        <is>
          <t>(без привʼязки)</t>
        </is>
      </c>
      <c r="F1297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9540</t>
        </is>
      </c>
      <c r="E1298" t="inlineStr">
        <is>
          <t>(без привʼязки)</t>
        </is>
      </c>
      <c r="F1298" t="inlineStr">
        <is>
          <t>Умовні зобов'язання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9790</t>
        </is>
      </c>
      <c r="E1299" t="inlineStr">
        <is>
          <t>(без привʼязки)</t>
        </is>
      </c>
      <c r="F1299" t="inlineStr">
        <is>
          <t>Фонди банківського управління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9791</t>
        </is>
      </c>
      <c r="E1300" t="inlineStr">
        <is>
          <t>(без привʼязки)</t>
        </is>
      </c>
      <c r="F1300" t="inlineStr">
        <is>
          <t>Рахунки установників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9792</t>
        </is>
      </c>
      <c r="E1301" t="inlineStr">
        <is>
          <t>(без привʼязки)</t>
        </is>
      </c>
      <c r="F1301" t="inlineStr">
        <is>
          <t>Кредиторська заборгованість за операціями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9797</t>
        </is>
      </c>
      <c r="E1302" t="inlineStr">
        <is>
          <t>(без привʼязки)</t>
        </is>
      </c>
      <c r="F1302" t="inlineStr">
        <is>
          <t>Доходи від операцій довірчого управління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9903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2</t>
        </is>
      </c>
      <c r="B1304" t="inlineStr">
        <is>
          <t>АТ "Укрексімбанк"</t>
        </is>
      </c>
      <c r="C1304" t="inlineStr">
        <is>
          <t>Державний</t>
        </is>
      </c>
      <c r="D1304" t="inlineStr">
        <is>
          <t>9916</t>
        </is>
      </c>
      <c r="E1304" t="inlineStr">
        <is>
          <t>(без привʼязки)</t>
        </is>
      </c>
      <c r="F1304" t="inlineStr">
        <is>
          <t>0</t>
        </is>
      </c>
      <c r="G1304" t="inlineStr">
        <is>
          <t>П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6</t>
        </is>
      </c>
      <c r="B1305" t="inlineStr">
        <is>
          <t>АТ "Ощадбанк"</t>
        </is>
      </c>
      <c r="C1305" t="inlineStr">
        <is>
          <t>Державний</t>
        </is>
      </c>
      <c r="D1305" t="inlineStr">
        <is>
          <t>1001</t>
        </is>
      </c>
      <c r="E1305" t="inlineStr">
        <is>
          <t>(без привʼязки)</t>
        </is>
      </c>
      <c r="F1305" t="inlineStr">
        <is>
          <t>Банкноти та монети в касі банку</t>
        </is>
      </c>
      <c r="G1305" t="inlineStr">
        <is>
          <t>А</t>
        </is>
      </c>
      <c r="H1305" t="n">
        <v>346851269.44548</v>
      </c>
      <c r="I1305" t="n">
        <v>248451024.70107</v>
      </c>
      <c r="J1305" t="n">
        <v>98400244.74440999</v>
      </c>
      <c r="K1305" t="n">
        <v>350186861.41933</v>
      </c>
      <c r="L1305" t="n">
        <v>248651523.71917</v>
      </c>
      <c r="M1305" t="n">
        <v>101535337.70016</v>
      </c>
      <c r="N1305" t="n">
        <v>11370724.11596</v>
      </c>
      <c r="O1305" t="n">
        <v>4710103.86149</v>
      </c>
      <c r="P1305" t="n">
        <v>6660620.25447</v>
      </c>
    </row>
    <row r="1306">
      <c r="A1306" t="inlineStr">
        <is>
          <t>6</t>
        </is>
      </c>
      <c r="B1306" t="inlineStr">
        <is>
          <t>АТ "Ощадбанк"</t>
        </is>
      </c>
      <c r="C1306" t="inlineStr">
        <is>
          <t>Державний</t>
        </is>
      </c>
      <c r="D1306" t="inlineStr">
        <is>
          <t>1002</t>
        </is>
      </c>
      <c r="E1306" t="inlineStr">
        <is>
          <t>(без привʼязки)</t>
        </is>
      </c>
      <c r="F1306" t="inlineStr">
        <is>
          <t>Банкноти та монети в касі відділень банку</t>
        </is>
      </c>
      <c r="G1306" t="inlineStr">
        <is>
          <t>А</t>
        </is>
      </c>
      <c r="H1306" t="n">
        <v>31969780.88923</v>
      </c>
      <c r="I1306" t="n">
        <v>22111338.2688</v>
      </c>
      <c r="J1306" t="n">
        <v>9858442.62043</v>
      </c>
      <c r="K1306" t="n">
        <v>31953367.41008</v>
      </c>
      <c r="L1306" t="n">
        <v>22110932.6323</v>
      </c>
      <c r="M1306" t="n">
        <v>9842434.77778</v>
      </c>
      <c r="N1306" t="n">
        <v>1614023.64039</v>
      </c>
      <c r="O1306" t="n">
        <v>1006363.26894</v>
      </c>
      <c r="P1306" t="n">
        <v>607660.37145</v>
      </c>
    </row>
    <row r="1307">
      <c r="A1307" t="inlineStr">
        <is>
          <t>6</t>
        </is>
      </c>
      <c r="B1307" t="inlineStr">
        <is>
          <t>АТ "Ощадбанк"</t>
        </is>
      </c>
      <c r="C1307" t="inlineStr">
        <is>
          <t>Державний</t>
        </is>
      </c>
      <c r="D1307" t="inlineStr">
        <is>
          <t>1004</t>
        </is>
      </c>
      <c r="E1307" t="inlineStr">
        <is>
          <t>(без привʼязки)</t>
        </is>
      </c>
      <c r="F1307" t="inlineStr">
        <is>
          <t>Банкноти та монети в банкоматах</t>
        </is>
      </c>
      <c r="G1307" t="inlineStr">
        <is>
          <t>А</t>
        </is>
      </c>
      <c r="H1307" t="n">
        <v>29224510.2</v>
      </c>
      <c r="I1307" t="n">
        <v>29224510.2</v>
      </c>
      <c r="J1307" t="n">
        <v>0</v>
      </c>
      <c r="K1307" t="n">
        <v>29744829.345</v>
      </c>
      <c r="L1307" t="n">
        <v>29744829.345</v>
      </c>
      <c r="M1307" t="n">
        <v>0</v>
      </c>
      <c r="N1307" t="n">
        <v>3450082.545</v>
      </c>
      <c r="O1307" t="n">
        <v>3450082.545</v>
      </c>
      <c r="P1307" t="n">
        <v>0</v>
      </c>
    </row>
    <row r="1308">
      <c r="A1308" t="inlineStr">
        <is>
          <t>6</t>
        </is>
      </c>
      <c r="B1308" t="inlineStr">
        <is>
          <t>АТ "Ощадбанк"</t>
        </is>
      </c>
      <c r="C1308" t="inlineStr">
        <is>
          <t>Державний</t>
        </is>
      </c>
      <c r="D1308" t="inlineStr">
        <is>
          <t>1005</t>
        </is>
      </c>
      <c r="E1308" t="inlineStr">
        <is>
          <t>(без привʼязки)</t>
        </is>
      </c>
      <c r="F1308" t="inlineStr">
        <is>
          <t>Банкноти та монети, інкасовані до перерахування</t>
        </is>
      </c>
      <c r="G1308" t="inlineStr">
        <is>
          <t>А</t>
        </is>
      </c>
      <c r="H1308" t="n">
        <v>47127458.7667</v>
      </c>
      <c r="I1308" t="n">
        <v>47127458.7667</v>
      </c>
      <c r="J1308" t="n">
        <v>0</v>
      </c>
      <c r="K1308" t="n">
        <v>47127458.7667</v>
      </c>
      <c r="L1308" t="n">
        <v>47127458.7667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6</t>
        </is>
      </c>
      <c r="B1309" t="inlineStr">
        <is>
          <t>АТ "Ощадбанк"</t>
        </is>
      </c>
      <c r="C1309" t="inlineStr">
        <is>
          <t>Державний</t>
        </is>
      </c>
      <c r="D1309" t="inlineStr">
        <is>
          <t>1006</t>
        </is>
      </c>
      <c r="E1309" t="inlineStr">
        <is>
          <t>(без привʼязки)</t>
        </is>
      </c>
      <c r="F1309" t="inlineStr">
        <is>
          <t>Банкноти та монети на зберіганні в інкасаторській компанії</t>
        </is>
      </c>
      <c r="G1309" t="inlineStr">
        <is>
          <t>А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inlineStr">
        <is>
          <t>6</t>
        </is>
      </c>
      <c r="B1310" t="inlineStr">
        <is>
          <t>АТ "Ощадбанк"</t>
        </is>
      </c>
      <c r="C1310" t="inlineStr">
        <is>
          <t>Державний</t>
        </is>
      </c>
      <c r="D1310" t="inlineStr">
        <is>
          <t>1007</t>
        </is>
      </c>
      <c r="E1310" t="inlineStr">
        <is>
          <t>(без привʼязки)</t>
        </is>
      </c>
      <c r="F1310" t="inlineStr">
        <is>
          <t>Банкноти та монети в дорозі</t>
        </is>
      </c>
      <c r="G1310" t="inlineStr">
        <is>
          <t>А</t>
        </is>
      </c>
      <c r="H1310" t="n">
        <v>149169873.84908</v>
      </c>
      <c r="I1310" t="n">
        <v>101831189.46022</v>
      </c>
      <c r="J1310" t="n">
        <v>47338684.38886</v>
      </c>
      <c r="K1310" t="n">
        <v>149215051.15038</v>
      </c>
      <c r="L1310" t="n">
        <v>101852745.41402</v>
      </c>
      <c r="M1310" t="n">
        <v>47362305.73636</v>
      </c>
      <c r="N1310" t="n">
        <v>56256.93679</v>
      </c>
      <c r="O1310" t="n">
        <v>39168.454</v>
      </c>
      <c r="P1310" t="n">
        <v>17088.48279</v>
      </c>
    </row>
    <row r="1311">
      <c r="A1311" t="inlineStr">
        <is>
          <t>6</t>
        </is>
      </c>
      <c r="B1311" t="inlineStr">
        <is>
          <t>АТ "Ощадбанк"</t>
        </is>
      </c>
      <c r="C1311" t="inlineStr">
        <is>
          <t>Державний</t>
        </is>
      </c>
      <c r="D1311" t="inlineStr">
        <is>
          <t>1011</t>
        </is>
      </c>
      <c r="E1311" t="inlineStr">
        <is>
          <t>(без привʼязки)</t>
        </is>
      </c>
      <c r="F1311" t="inlineStr">
        <is>
          <t>Дорожні чеки в касі банку</t>
        </is>
      </c>
      <c r="G1311" t="inlineStr">
        <is>
          <t>А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inlineStr">
        <is>
          <t>6</t>
        </is>
      </c>
      <c r="B1312" t="inlineStr">
        <is>
          <t>АТ "Ощадбанк"</t>
        </is>
      </c>
      <c r="C1312" t="inlineStr">
        <is>
          <t>Державний</t>
        </is>
      </c>
      <c r="D1312" t="inlineStr">
        <is>
          <t>1012</t>
        </is>
      </c>
      <c r="E1312" t="inlineStr">
        <is>
          <t>(без привʼязки)</t>
        </is>
      </c>
      <c r="F1312" t="inlineStr">
        <is>
          <t>Дорожні чеки в касі відділень банку</t>
        </is>
      </c>
      <c r="G1312" t="inlineStr">
        <is>
          <t>А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inlineStr">
        <is>
          <t>6</t>
        </is>
      </c>
      <c r="B1313" t="inlineStr">
        <is>
          <t>АТ "Ощадбанк"</t>
        </is>
      </c>
      <c r="C1313" t="inlineStr">
        <is>
          <t>Державний</t>
        </is>
      </c>
      <c r="D1313" t="inlineStr">
        <is>
          <t>1090</t>
        </is>
      </c>
      <c r="E1313" t="inlineStr">
        <is>
          <t>(без привʼязки)</t>
        </is>
      </c>
      <c r="F1313" t="inlineStr">
        <is>
          <t>Резерви за готівковими коштами, наявність яких є непідтвердженою</t>
        </is>
      </c>
      <c r="G1313" t="inlineStr">
        <is>
          <t>П</t>
        </is>
      </c>
      <c r="H1313" t="n">
        <v>237.41988</v>
      </c>
      <c r="I1313" t="n">
        <v>0</v>
      </c>
      <c r="J1313" t="n">
        <v>237.41988</v>
      </c>
      <c r="K1313" t="n">
        <v>355.90706</v>
      </c>
      <c r="L1313" t="n">
        <v>0</v>
      </c>
      <c r="M1313" t="n">
        <v>355.90706</v>
      </c>
      <c r="N1313" t="n">
        <v>-95002.15175999999</v>
      </c>
      <c r="O1313" t="n">
        <v>-73346.68730000001</v>
      </c>
      <c r="P1313" t="n">
        <v>-21655.46446</v>
      </c>
    </row>
    <row r="1314">
      <c r="A1314" t="inlineStr">
        <is>
          <t>6</t>
        </is>
      </c>
      <c r="B1314" t="inlineStr">
        <is>
          <t>АТ "Ощадбанк"</t>
        </is>
      </c>
      <c r="C1314" t="inlineStr">
        <is>
          <t>Державний</t>
        </is>
      </c>
      <c r="D1314" t="inlineStr">
        <is>
          <t>1101</t>
        </is>
      </c>
      <c r="E1314" t="inlineStr">
        <is>
          <t>(без привʼязки)</t>
        </is>
      </c>
      <c r="F1314" t="inlineStr">
        <is>
          <t>Банківські метали в банку</t>
        </is>
      </c>
      <c r="G1314" t="inlineStr">
        <is>
          <t>А</t>
        </is>
      </c>
      <c r="H1314" t="n">
        <v>353637.25229</v>
      </c>
      <c r="I1314" t="n">
        <v>0</v>
      </c>
      <c r="J1314" t="n">
        <v>353637.25229</v>
      </c>
      <c r="K1314" t="n">
        <v>350748.10023</v>
      </c>
      <c r="L1314" t="n">
        <v>0</v>
      </c>
      <c r="M1314" t="n">
        <v>350748.10023</v>
      </c>
      <c r="N1314" t="n">
        <v>55025.84207</v>
      </c>
      <c r="O1314" t="n">
        <v>0</v>
      </c>
      <c r="P1314" t="n">
        <v>55025.84207</v>
      </c>
    </row>
    <row r="1315">
      <c r="A1315" t="inlineStr">
        <is>
          <t>6</t>
        </is>
      </c>
      <c r="B1315" t="inlineStr">
        <is>
          <t>АТ "Ощадбанк"</t>
        </is>
      </c>
      <c r="C1315" t="inlineStr">
        <is>
          <t>Державний</t>
        </is>
      </c>
      <c r="D1315" t="inlineStr">
        <is>
          <t>1102</t>
        </is>
      </c>
      <c r="E1315" t="inlineStr">
        <is>
          <t>(без привʼязки)</t>
        </is>
      </c>
      <c r="F1315" t="inlineStr">
        <is>
          <t>Банківські метали у відділенні банку</t>
        </is>
      </c>
      <c r="G1315" t="inlineStr">
        <is>
          <t>А</t>
        </is>
      </c>
      <c r="H1315" t="n">
        <v>7770.1245</v>
      </c>
      <c r="I1315" t="n">
        <v>0</v>
      </c>
      <c r="J1315" t="n">
        <v>7770.1245</v>
      </c>
      <c r="K1315" t="n">
        <v>10121.91844</v>
      </c>
      <c r="L1315" t="n">
        <v>0</v>
      </c>
      <c r="M1315" t="n">
        <v>10121.91844</v>
      </c>
      <c r="N1315" t="n">
        <v>19871.40127</v>
      </c>
      <c r="O1315" t="n">
        <v>0</v>
      </c>
      <c r="P1315" t="n">
        <v>19871.40127</v>
      </c>
    </row>
    <row r="1316">
      <c r="A1316" t="inlineStr">
        <is>
          <t>6</t>
        </is>
      </c>
      <c r="B1316" t="inlineStr">
        <is>
          <t>АТ "Ощадбанк"</t>
        </is>
      </c>
      <c r="C1316" t="inlineStr">
        <is>
          <t>Державний</t>
        </is>
      </c>
      <c r="D1316" t="inlineStr">
        <is>
          <t>1107</t>
        </is>
      </c>
      <c r="E1316" t="inlineStr">
        <is>
          <t>(без привʼязки)</t>
        </is>
      </c>
      <c r="F1316" t="inlineStr">
        <is>
          <t>Банківські метали в дорозі</t>
        </is>
      </c>
      <c r="G1316" t="inlineStr">
        <is>
          <t>А</t>
        </is>
      </c>
      <c r="H1316" t="n">
        <v>11032.81638</v>
      </c>
      <c r="I1316" t="n">
        <v>0</v>
      </c>
      <c r="J1316" t="n">
        <v>11032.81638</v>
      </c>
      <c r="K1316" t="n">
        <v>11032.81638</v>
      </c>
      <c r="L1316" t="n">
        <v>0</v>
      </c>
      <c r="M1316" t="n">
        <v>11032.81638</v>
      </c>
      <c r="N1316" t="n">
        <v>0</v>
      </c>
      <c r="O1316" t="n">
        <v>0</v>
      </c>
      <c r="P1316" t="n">
        <v>0</v>
      </c>
    </row>
    <row r="1317">
      <c r="A1317" t="inlineStr">
        <is>
          <t>6</t>
        </is>
      </c>
      <c r="B1317" t="inlineStr">
        <is>
          <t>АТ "Ощадбанк"</t>
        </is>
      </c>
      <c r="C1317" t="inlineStr">
        <is>
          <t>Державний</t>
        </is>
      </c>
      <c r="D1317" t="inlineStr">
        <is>
          <t>1190</t>
        </is>
      </c>
      <c r="E1317" t="inlineStr">
        <is>
          <t>(без привʼязки)</t>
        </is>
      </c>
      <c r="F1317" t="inlineStr">
        <is>
          <t>Резерви за банківськими металами, наявність яких є непідтвердженою</t>
        </is>
      </c>
      <c r="G1317" t="inlineStr">
        <is>
          <t>П</t>
        </is>
      </c>
      <c r="H1317" t="n">
        <v>141.65131</v>
      </c>
      <c r="I1317" t="n">
        <v>0</v>
      </c>
      <c r="J1317" t="n">
        <v>141.65131</v>
      </c>
      <c r="K1317" t="n">
        <v>238.78803</v>
      </c>
      <c r="L1317" t="n">
        <v>0</v>
      </c>
      <c r="M1317" t="n">
        <v>238.78803</v>
      </c>
      <c r="N1317" t="n">
        <v>-1517.54995</v>
      </c>
      <c r="O1317" t="n">
        <v>0</v>
      </c>
      <c r="P1317" t="n">
        <v>-1517.54995</v>
      </c>
    </row>
    <row r="1318">
      <c r="A1318" t="inlineStr">
        <is>
          <t>6</t>
        </is>
      </c>
      <c r="B1318" t="inlineStr">
        <is>
          <t>АТ "Ощадбанк"</t>
        </is>
      </c>
      <c r="C1318" t="inlineStr">
        <is>
          <t>Державний</t>
        </is>
      </c>
      <c r="D1318" t="inlineStr">
        <is>
          <t>1200</t>
        </is>
      </c>
      <c r="E1318" t="inlineStr">
        <is>
          <t>(без привʼязки)</t>
        </is>
      </c>
      <c r="F1318" t="inlineStr">
        <is>
          <t>Кореспондентський рахунок банку в Національному банку України</t>
        </is>
      </c>
      <c r="G1318" t="inlineStr">
        <is>
          <t>А</t>
        </is>
      </c>
      <c r="H1318" t="n">
        <v>1078962554.73056</v>
      </c>
      <c r="I1318" t="n">
        <v>1078962554.73056</v>
      </c>
      <c r="J1318" t="n">
        <v>0</v>
      </c>
      <c r="K1318" t="n">
        <v>1080333458.01593</v>
      </c>
      <c r="L1318" t="n">
        <v>1080333458.01593</v>
      </c>
      <c r="M1318" t="n">
        <v>0</v>
      </c>
      <c r="N1318" t="n">
        <v>27081639.29316</v>
      </c>
      <c r="O1318" t="n">
        <v>27081639.29316</v>
      </c>
      <c r="P1318" t="n">
        <v>0</v>
      </c>
    </row>
    <row r="1319">
      <c r="A1319" t="inlineStr">
        <is>
          <t>6</t>
        </is>
      </c>
      <c r="B1319" t="inlineStr">
        <is>
          <t>АТ "Ощадбанк"</t>
        </is>
      </c>
      <c r="C1319" t="inlineStr">
        <is>
          <t>Державний</t>
        </is>
      </c>
      <c r="D1319" t="inlineStr">
        <is>
          <t>1200</t>
        </is>
      </c>
      <c r="E1319" t="inlineStr">
        <is>
          <t>Кошти в НБУ (кор.рахунок) (кредит) (код 1200)</t>
        </is>
      </c>
      <c r="F1319" t="inlineStr">
        <is>
          <t>Кореспондентський рахунок банку в Національному банку України</t>
        </is>
      </c>
      <c r="G1319" t="inlineStr">
        <is>
          <t>А</t>
        </is>
      </c>
      <c r="H1319" t="n">
        <v>1078962554.73056</v>
      </c>
      <c r="I1319" t="n">
        <v>1078962554.73056</v>
      </c>
      <c r="J1319" t="n">
        <v>0</v>
      </c>
      <c r="K1319" t="n">
        <v>1080333458.01593</v>
      </c>
      <c r="L1319" t="n">
        <v>1080333458.01593</v>
      </c>
      <c r="M1319" t="n">
        <v>0</v>
      </c>
      <c r="N1319" t="n">
        <v>27081639.29316</v>
      </c>
      <c r="O1319" t="n">
        <v>27081639.29316</v>
      </c>
      <c r="P1319" t="n">
        <v>0</v>
      </c>
    </row>
    <row r="1320">
      <c r="A1320" t="inlineStr">
        <is>
          <t>6</t>
        </is>
      </c>
      <c r="B1320" t="inlineStr">
        <is>
          <t>АТ "Ощадбанк"</t>
        </is>
      </c>
      <c r="C1320" t="inlineStr">
        <is>
          <t>Державний</t>
        </is>
      </c>
      <c r="D1320" t="inlineStr">
        <is>
          <t>1200</t>
        </is>
      </c>
      <c r="E1320" t="inlineStr">
        <is>
          <t>Кошти в НБУ (УСЬОГО) (кредит) (розділ 12)</t>
        </is>
      </c>
      <c r="F1320" t="inlineStr">
        <is>
          <t>Кореспондентський рахунок банку в Національному банку України</t>
        </is>
      </c>
      <c r="G1320" t="inlineStr">
        <is>
          <t>А</t>
        </is>
      </c>
      <c r="H1320" t="n">
        <v>1078962554.73056</v>
      </c>
      <c r="I1320" t="n">
        <v>1078962554.73056</v>
      </c>
      <c r="J1320" t="n">
        <v>0</v>
      </c>
      <c r="K1320" t="n">
        <v>1080333458.01593</v>
      </c>
      <c r="L1320" t="n">
        <v>1080333458.01593</v>
      </c>
      <c r="M1320" t="n">
        <v>0</v>
      </c>
      <c r="N1320" t="n">
        <v>27081639.29316</v>
      </c>
      <c r="O1320" t="n">
        <v>27081639.29316</v>
      </c>
      <c r="P1320" t="n">
        <v>0</v>
      </c>
    </row>
    <row r="1321">
      <c r="A1321" t="inlineStr">
        <is>
          <t>6</t>
        </is>
      </c>
      <c r="B1321" t="inlineStr">
        <is>
          <t>АТ "Ощадбанк"</t>
        </is>
      </c>
      <c r="C1321" t="inlineStr">
        <is>
          <t>Державний</t>
        </is>
      </c>
      <c r="D1321" t="inlineStr">
        <is>
          <t>1202</t>
        </is>
      </c>
      <c r="E1321" t="inlineStr">
        <is>
          <t>(без привʼязки)</t>
        </is>
      </c>
      <c r="F1321" t="inlineStr">
        <is>
          <t>Кошти банків за рахунками умовного зберігання (ескроу) у Національному банку України</t>
        </is>
      </c>
      <c r="G1321" t="inlineStr">
        <is>
          <t>А</t>
        </is>
      </c>
      <c r="H1321" t="n">
        <v>3329.24041</v>
      </c>
      <c r="I1321" t="n">
        <v>0</v>
      </c>
      <c r="J1321" t="n">
        <v>3329.24041</v>
      </c>
      <c r="K1321" t="n">
        <v>14823.45265</v>
      </c>
      <c r="L1321" t="n">
        <v>0</v>
      </c>
      <c r="M1321" t="n">
        <v>14823.45265</v>
      </c>
      <c r="N1321" t="n">
        <v>215803.37912</v>
      </c>
      <c r="O1321" t="n">
        <v>8000</v>
      </c>
      <c r="P1321" t="n">
        <v>207803.37912</v>
      </c>
    </row>
    <row r="1322">
      <c r="A1322" t="inlineStr">
        <is>
          <t>6</t>
        </is>
      </c>
      <c r="B1322" t="inlineStr">
        <is>
          <t>АТ "Ощадбанк"</t>
        </is>
      </c>
      <c r="C1322" t="inlineStr">
        <is>
          <t>Державний</t>
        </is>
      </c>
      <c r="D1322" t="inlineStr">
        <is>
          <t>1205</t>
        </is>
      </c>
      <c r="E1322" t="inlineStr">
        <is>
          <t>(без привʼязки)</t>
        </is>
      </c>
      <c r="F1322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322" t="inlineStr">
        <is>
          <t>А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inlineStr">
        <is>
          <t>6</t>
        </is>
      </c>
      <c r="B1323" t="inlineStr">
        <is>
          <t>АТ "Ощадбанк"</t>
        </is>
      </c>
      <c r="C1323" t="inlineStr">
        <is>
          <t>Державний</t>
        </is>
      </c>
      <c r="D1323" t="inlineStr">
        <is>
          <t>1208</t>
        </is>
      </c>
      <c r="E1323" t="inlineStr">
        <is>
          <t>(без привʼязки)</t>
        </is>
      </c>
      <c r="F1323" t="inlineStr">
        <is>
          <t>Нараховані доходи за коштами на вимогу в Національному банку України</t>
        </is>
      </c>
      <c r="G1323" t="inlineStr">
        <is>
          <t>А</t>
        </is>
      </c>
      <c r="H1323" t="n">
        <v>811.15567</v>
      </c>
      <c r="I1323" t="n">
        <v>0</v>
      </c>
      <c r="J1323" t="n">
        <v>811.15567</v>
      </c>
      <c r="K1323" t="n">
        <v>811.15567</v>
      </c>
      <c r="L1323" t="n">
        <v>0</v>
      </c>
      <c r="M1323" t="n">
        <v>811.15567</v>
      </c>
      <c r="N1323" t="n">
        <v>0</v>
      </c>
      <c r="O1323" t="n">
        <v>0</v>
      </c>
      <c r="P1323" t="n">
        <v>0</v>
      </c>
    </row>
    <row r="1324">
      <c r="A1324" t="inlineStr">
        <is>
          <t>6</t>
        </is>
      </c>
      <c r="B1324" t="inlineStr">
        <is>
          <t>АТ "Ощадбанк"</t>
        </is>
      </c>
      <c r="C1324" t="inlineStr">
        <is>
          <t>Державний</t>
        </is>
      </c>
      <c r="D1324" t="inlineStr">
        <is>
          <t>1208</t>
        </is>
      </c>
      <c r="E1324" t="inlineStr">
        <is>
          <t>Кошти в НБУ (УСЬОГО) (кредит) (розділ 12)</t>
        </is>
      </c>
      <c r="F1324" t="inlineStr">
        <is>
          <t>Нараховані доходи за коштами на вимогу в Національному банку України</t>
        </is>
      </c>
      <c r="G1324" t="inlineStr">
        <is>
          <t>А</t>
        </is>
      </c>
      <c r="H1324" t="n">
        <v>811.15567</v>
      </c>
      <c r="I1324" t="n">
        <v>0</v>
      </c>
      <c r="J1324" t="n">
        <v>811.15567</v>
      </c>
      <c r="K1324" t="n">
        <v>811.15567</v>
      </c>
      <c r="L1324" t="n">
        <v>0</v>
      </c>
      <c r="M1324" t="n">
        <v>811.15567</v>
      </c>
      <c r="N1324" t="n">
        <v>0</v>
      </c>
      <c r="O1324" t="n">
        <v>0</v>
      </c>
      <c r="P1324" t="n">
        <v>0</v>
      </c>
    </row>
    <row r="1325">
      <c r="A1325" t="inlineStr">
        <is>
          <t>6</t>
        </is>
      </c>
      <c r="B1325" t="inlineStr">
        <is>
          <t>АТ "Ощадбанк"</t>
        </is>
      </c>
      <c r="C1325" t="inlineStr">
        <is>
          <t>Державний</t>
        </is>
      </c>
      <c r="D1325" t="inlineStr">
        <is>
          <t>1400</t>
        </is>
      </c>
      <c r="E1325" t="inlineStr">
        <is>
          <t>(без привʼязки)</t>
        </is>
      </c>
      <c r="F132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1325" t="inlineStr">
        <is>
          <t>А</t>
        </is>
      </c>
      <c r="H1325" t="n">
        <v>402056.7661</v>
      </c>
      <c r="I1325" t="n">
        <v>76007</v>
      </c>
      <c r="J1325" t="n">
        <v>326049.7661</v>
      </c>
      <c r="K1325" t="n">
        <v>2679493.5909</v>
      </c>
      <c r="L1325" t="n">
        <v>2465739</v>
      </c>
      <c r="M1325" t="n">
        <v>213754.5909</v>
      </c>
      <c r="N1325" t="n">
        <v>9443620.923599999</v>
      </c>
      <c r="O1325" t="n">
        <v>9299484</v>
      </c>
      <c r="P1325" t="n">
        <v>144136.9236</v>
      </c>
    </row>
    <row r="1326">
      <c r="A1326" t="inlineStr">
        <is>
          <t>6</t>
        </is>
      </c>
      <c r="B1326" t="inlineStr">
        <is>
          <t>АТ "Ощадбанк"</t>
        </is>
      </c>
      <c r="C1326" t="inlineStr">
        <is>
          <t>Державний</t>
        </is>
      </c>
      <c r="D1326" t="inlineStr">
        <is>
          <t>1405</t>
        </is>
      </c>
      <c r="E1326" t="inlineStr">
        <is>
          <t>(без привʼязки)</t>
        </is>
      </c>
      <c r="F132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1326" t="inlineStr">
        <is>
          <t>А</t>
        </is>
      </c>
      <c r="H1326" t="n">
        <v>23052699.36113</v>
      </c>
      <c r="I1326" t="n">
        <v>23044353.15336</v>
      </c>
      <c r="J1326" t="n">
        <v>8346.207770000001</v>
      </c>
      <c r="K1326" t="n">
        <v>24877154.77219</v>
      </c>
      <c r="L1326" t="n">
        <v>24868698.66063</v>
      </c>
      <c r="M1326" t="n">
        <v>8456.111559999999</v>
      </c>
      <c r="N1326" t="n">
        <v>6439810.85722</v>
      </c>
      <c r="O1326" t="n">
        <v>6439610.48634</v>
      </c>
      <c r="P1326" t="n">
        <v>200.37088</v>
      </c>
    </row>
    <row r="1327">
      <c r="A1327" t="inlineStr">
        <is>
          <t>6</t>
        </is>
      </c>
      <c r="B1327" t="inlineStr">
        <is>
          <t>АТ "Ощадбанк"</t>
        </is>
      </c>
      <c r="C1327" t="inlineStr">
        <is>
          <t>Державний</t>
        </is>
      </c>
      <c r="D1327" t="inlineStr">
        <is>
          <t>1405</t>
        </is>
      </c>
      <c r="E1327" t="inlineStr">
        <is>
          <t>(без привʼязки)</t>
        </is>
      </c>
      <c r="F13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1327" t="inlineStr">
        <is>
          <t>П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-1020862.87673</v>
      </c>
      <c r="O1327" t="n">
        <v>-1020455.31706</v>
      </c>
      <c r="P1327" t="n">
        <v>-407.55967</v>
      </c>
    </row>
    <row r="1328">
      <c r="A1328" t="inlineStr">
        <is>
          <t>6</t>
        </is>
      </c>
      <c r="B1328" t="inlineStr">
        <is>
          <t>АТ "Ощадбанк"</t>
        </is>
      </c>
      <c r="C1328" t="inlineStr">
        <is>
          <t>Державний</t>
        </is>
      </c>
      <c r="D1328" t="inlineStr">
        <is>
          <t>1406</t>
        </is>
      </c>
      <c r="E1328" t="inlineStr">
        <is>
          <t>(без привʼязки)</t>
        </is>
      </c>
      <c r="F132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28" t="inlineStr">
        <is>
          <t>А</t>
        </is>
      </c>
      <c r="H1328" t="n">
        <v>25594.43279</v>
      </c>
      <c r="I1328" t="n">
        <v>25481.39324</v>
      </c>
      <c r="J1328" t="n">
        <v>113.03955</v>
      </c>
      <c r="K1328" t="n">
        <v>152.61538</v>
      </c>
      <c r="L1328" t="n">
        <v>28.25133</v>
      </c>
      <c r="M1328" t="n">
        <v>124.36405</v>
      </c>
      <c r="N1328" t="n">
        <v>18.27385</v>
      </c>
      <c r="O1328" t="n">
        <v>18.27385</v>
      </c>
      <c r="P1328" t="n">
        <v>0</v>
      </c>
    </row>
    <row r="1329">
      <c r="A1329" t="inlineStr">
        <is>
          <t>6</t>
        </is>
      </c>
      <c r="B1329" t="inlineStr">
        <is>
          <t>АТ "Ощадбанк"</t>
        </is>
      </c>
      <c r="C1329" t="inlineStr">
        <is>
          <t>Державний</t>
        </is>
      </c>
      <c r="D1329" t="inlineStr">
        <is>
          <t>1406</t>
        </is>
      </c>
      <c r="E1329" t="inlineStr">
        <is>
          <t>(без привʼязки)</t>
        </is>
      </c>
      <c r="F132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29" t="inlineStr">
        <is>
          <t>П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-1179755.93092</v>
      </c>
      <c r="O1329" t="n">
        <v>-1179742.67159</v>
      </c>
      <c r="P1329" t="n">
        <v>-13.25933</v>
      </c>
    </row>
    <row r="1330">
      <c r="A1330" t="inlineStr">
        <is>
          <t>6</t>
        </is>
      </c>
      <c r="B1330" t="inlineStr">
        <is>
          <t>АТ "Ощадбанк"</t>
        </is>
      </c>
      <c r="C1330" t="inlineStr">
        <is>
          <t>Державний</t>
        </is>
      </c>
      <c r="D1330" t="inlineStr">
        <is>
          <t>1408</t>
        </is>
      </c>
      <c r="E1330" t="inlineStr">
        <is>
          <t>(без привʼязки)</t>
        </is>
      </c>
      <c r="F1330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30" t="inlineStr">
        <is>
          <t>А</t>
        </is>
      </c>
      <c r="H1330" t="n">
        <v>60216.51166</v>
      </c>
      <c r="I1330" t="n">
        <v>54999.38936</v>
      </c>
      <c r="J1330" t="n">
        <v>5217.1223</v>
      </c>
      <c r="K1330" t="n">
        <v>89738.79931</v>
      </c>
      <c r="L1330" t="n">
        <v>86296.26658</v>
      </c>
      <c r="M1330" t="n">
        <v>3442.53273</v>
      </c>
      <c r="N1330" t="n">
        <v>158244.50932</v>
      </c>
      <c r="O1330" t="n">
        <v>155993.67713</v>
      </c>
      <c r="P1330" t="n">
        <v>2250.83219</v>
      </c>
    </row>
    <row r="1331">
      <c r="A1331" t="inlineStr">
        <is>
          <t>6</t>
        </is>
      </c>
      <c r="B1331" t="inlineStr">
        <is>
          <t>АТ "Ощадбанк"</t>
        </is>
      </c>
      <c r="C1331" t="inlineStr">
        <is>
          <t>Державний</t>
        </is>
      </c>
      <c r="D1331" t="inlineStr">
        <is>
          <t>1410</t>
        </is>
      </c>
      <c r="E1331" t="inlineStr">
        <is>
          <t>(без привʼязки)</t>
        </is>
      </c>
      <c r="F133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1331" t="inlineStr">
        <is>
          <t>А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6</t>
        </is>
      </c>
      <c r="B1332" t="inlineStr">
        <is>
          <t>АТ "Ощадбанк"</t>
        </is>
      </c>
      <c r="C1332" t="inlineStr">
        <is>
          <t>Державний</t>
        </is>
      </c>
      <c r="D1332" t="inlineStr">
        <is>
          <t>1411</t>
        </is>
      </c>
      <c r="E1332" t="inlineStr">
        <is>
          <t>(без привʼязки)</t>
        </is>
      </c>
      <c r="F1332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1332" t="inlineStr">
        <is>
          <t>А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6</t>
        </is>
      </c>
      <c r="B1333" t="inlineStr">
        <is>
          <t>АТ "Ощадбанк"</t>
        </is>
      </c>
      <c r="C1333" t="inlineStr">
        <is>
          <t>Державний</t>
        </is>
      </c>
      <c r="D1333" t="inlineStr">
        <is>
          <t>1412</t>
        </is>
      </c>
      <c r="E1333" t="inlineStr">
        <is>
          <t>(без привʼязки)</t>
        </is>
      </c>
      <c r="F1333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1333" t="inlineStr">
        <is>
          <t>А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6</t>
        </is>
      </c>
      <c r="B1334" t="inlineStr">
        <is>
          <t>АТ "Ощадбанк"</t>
        </is>
      </c>
      <c r="C1334" t="inlineStr">
        <is>
          <t>Державний</t>
        </is>
      </c>
      <c r="D1334" t="inlineStr">
        <is>
          <t>1415</t>
        </is>
      </c>
      <c r="E1334" t="inlineStr">
        <is>
          <t>(без привʼязки)</t>
        </is>
      </c>
      <c r="F133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1334" t="inlineStr">
        <is>
          <t>А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6</t>
        </is>
      </c>
      <c r="B1335" t="inlineStr">
        <is>
          <t>АТ "Ощадбанк"</t>
        </is>
      </c>
      <c r="C1335" t="inlineStr">
        <is>
          <t>Державний</t>
        </is>
      </c>
      <c r="D1335" t="inlineStr">
        <is>
          <t>1415</t>
        </is>
      </c>
      <c r="E1335" t="inlineStr">
        <is>
          <t>(без привʼязки)</t>
        </is>
      </c>
      <c r="F133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1335" t="inlineStr">
        <is>
          <t>П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inlineStr">
        <is>
          <t>6</t>
        </is>
      </c>
      <c r="B1336" t="inlineStr">
        <is>
          <t>АТ "Ощадбанк"</t>
        </is>
      </c>
      <c r="C1336" t="inlineStr">
        <is>
          <t>Державний</t>
        </is>
      </c>
      <c r="D1336" t="inlineStr">
        <is>
          <t>1416</t>
        </is>
      </c>
      <c r="E1336" t="inlineStr">
        <is>
          <t>(без привʼязки)</t>
        </is>
      </c>
      <c r="F133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6" t="inlineStr">
        <is>
          <t>А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6</t>
        </is>
      </c>
      <c r="B1337" t="inlineStr">
        <is>
          <t>АТ "Ощадбанк"</t>
        </is>
      </c>
      <c r="C1337" t="inlineStr">
        <is>
          <t>Державний</t>
        </is>
      </c>
      <c r="D1337" t="inlineStr">
        <is>
          <t>1416</t>
        </is>
      </c>
      <c r="E1337" t="inlineStr">
        <is>
          <t>(без привʼязки)</t>
        </is>
      </c>
      <c r="F133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7" t="inlineStr">
        <is>
          <t>П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6</t>
        </is>
      </c>
      <c r="B1338" t="inlineStr">
        <is>
          <t>АТ "Ощадбанк"</t>
        </is>
      </c>
      <c r="C1338" t="inlineStr">
        <is>
          <t>Державний</t>
        </is>
      </c>
      <c r="D1338" t="inlineStr">
        <is>
          <t>1418</t>
        </is>
      </c>
      <c r="E1338" t="inlineStr">
        <is>
          <t>(без привʼязки)</t>
        </is>
      </c>
      <c r="F1338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8" t="inlineStr">
        <is>
          <t>А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inlineStr">
        <is>
          <t>6</t>
        </is>
      </c>
      <c r="B1339" t="inlineStr">
        <is>
          <t>АТ "Ощадбанк"</t>
        </is>
      </c>
      <c r="C1339" t="inlineStr">
        <is>
          <t>Державний</t>
        </is>
      </c>
      <c r="D1339" t="inlineStr">
        <is>
          <t>1419</t>
        </is>
      </c>
      <c r="E1339" t="inlineStr">
        <is>
          <t>(без привʼязки)</t>
        </is>
      </c>
      <c r="F133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1339" t="inlineStr">
        <is>
          <t>П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6</t>
        </is>
      </c>
      <c r="B1340" t="inlineStr">
        <is>
          <t>АТ "Ощадбанк"</t>
        </is>
      </c>
      <c r="C1340" t="inlineStr">
        <is>
          <t>Державний</t>
        </is>
      </c>
      <c r="D1340" t="inlineStr">
        <is>
          <t>1420</t>
        </is>
      </c>
      <c r="E1340" t="inlineStr">
        <is>
          <t>(без привʼязки)</t>
        </is>
      </c>
      <c r="F1340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1340" t="inlineStr">
        <is>
          <t>А</t>
        </is>
      </c>
      <c r="H1340" t="n">
        <v>6188314.2486</v>
      </c>
      <c r="I1340" t="n">
        <v>4765117</v>
      </c>
      <c r="J1340" t="n">
        <v>1423197.2486</v>
      </c>
      <c r="K1340" t="n">
        <v>606851.7908</v>
      </c>
      <c r="L1340" t="n">
        <v>500000</v>
      </c>
      <c r="M1340" t="n">
        <v>106851.7908</v>
      </c>
      <c r="N1340" t="n">
        <v>171970932.673</v>
      </c>
      <c r="O1340" t="n">
        <v>161271552</v>
      </c>
      <c r="P1340" t="n">
        <v>10699380.673</v>
      </c>
    </row>
    <row r="1341">
      <c r="A1341" t="inlineStr">
        <is>
          <t>6</t>
        </is>
      </c>
      <c r="B1341" t="inlineStr">
        <is>
          <t>АТ "Ощадбанк"</t>
        </is>
      </c>
      <c r="C1341" t="inlineStr">
        <is>
          <t>Державний</t>
        </is>
      </c>
      <c r="D1341" t="inlineStr">
        <is>
          <t>1426</t>
        </is>
      </c>
      <c r="E1341" t="inlineStr">
        <is>
          <t>(без привʼязки)</t>
        </is>
      </c>
      <c r="F134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1" t="inlineStr">
        <is>
          <t>А</t>
        </is>
      </c>
      <c r="H1341" t="n">
        <v>12004.82319</v>
      </c>
      <c r="I1341" t="n">
        <v>6449.56626</v>
      </c>
      <c r="J1341" t="n">
        <v>5555.25693</v>
      </c>
      <c r="K1341" t="n">
        <v>14354.14645</v>
      </c>
      <c r="L1341" t="n">
        <v>13847.7882</v>
      </c>
      <c r="M1341" t="n">
        <v>506.35825</v>
      </c>
      <c r="N1341" t="n">
        <v>143996.94126</v>
      </c>
      <c r="O1341" t="n">
        <v>143847.81629</v>
      </c>
      <c r="P1341" t="n">
        <v>149.12497</v>
      </c>
    </row>
    <row r="1342">
      <c r="A1342" t="inlineStr">
        <is>
          <t>6</t>
        </is>
      </c>
      <c r="B1342" t="inlineStr">
        <is>
          <t>АТ "Ощадбанк"</t>
        </is>
      </c>
      <c r="C1342" t="inlineStr">
        <is>
          <t>Державний</t>
        </is>
      </c>
      <c r="D1342" t="inlineStr">
        <is>
          <t>1426</t>
        </is>
      </c>
      <c r="E1342" t="inlineStr">
        <is>
          <t>(без привʼязки)</t>
        </is>
      </c>
      <c r="F134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2" t="inlineStr">
        <is>
          <t>П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-214341.86821</v>
      </c>
      <c r="O1342" t="n">
        <v>-187561.42967</v>
      </c>
      <c r="P1342" t="n">
        <v>-26780.43854</v>
      </c>
    </row>
    <row r="1343">
      <c r="A1343" t="inlineStr">
        <is>
          <t>6</t>
        </is>
      </c>
      <c r="B1343" t="inlineStr">
        <is>
          <t>АТ "Ощадбанк"</t>
        </is>
      </c>
      <c r="C1343" t="inlineStr">
        <is>
          <t>Державний</t>
        </is>
      </c>
      <c r="D1343" t="inlineStr">
        <is>
          <t>1428</t>
        </is>
      </c>
      <c r="E1343" t="inlineStr">
        <is>
          <t>(без привʼязки)</t>
        </is>
      </c>
      <c r="F1343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3" t="inlineStr">
        <is>
          <t>А</t>
        </is>
      </c>
      <c r="H1343" t="n">
        <v>2361720.64239</v>
      </c>
      <c r="I1343" t="n">
        <v>2312602.47572</v>
      </c>
      <c r="J1343" t="n">
        <v>49118.16667</v>
      </c>
      <c r="K1343" t="n">
        <v>2458317.05808</v>
      </c>
      <c r="L1343" t="n">
        <v>2457584.5297</v>
      </c>
      <c r="M1343" t="n">
        <v>732.52838</v>
      </c>
      <c r="N1343" t="n">
        <v>5846430.76171</v>
      </c>
      <c r="O1343" t="n">
        <v>5739488.48186</v>
      </c>
      <c r="P1343" t="n">
        <v>106942.27985</v>
      </c>
    </row>
    <row r="1344">
      <c r="A1344" t="inlineStr">
        <is>
          <t>6</t>
        </is>
      </c>
      <c r="B1344" t="inlineStr">
        <is>
          <t>АТ "Ощадбанк"</t>
        </is>
      </c>
      <c r="C1344" t="inlineStr">
        <is>
          <t>Державний</t>
        </is>
      </c>
      <c r="D1344" t="inlineStr">
        <is>
          <t>1429</t>
        </is>
      </c>
      <c r="E1344" t="inlineStr">
        <is>
          <t>(без привʼязки)</t>
        </is>
      </c>
      <c r="F134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1344" t="inlineStr">
        <is>
          <t>П</t>
        </is>
      </c>
      <c r="H1344" t="n">
        <v>874262.74483</v>
      </c>
      <c r="I1344" t="n">
        <v>817862.74233</v>
      </c>
      <c r="J1344" t="n">
        <v>56400.0025</v>
      </c>
      <c r="K1344" t="n">
        <v>901707.32672</v>
      </c>
      <c r="L1344" t="n">
        <v>811387.01812</v>
      </c>
      <c r="M1344" t="n">
        <v>90320.3086</v>
      </c>
      <c r="N1344" t="n">
        <v>-2121424.58852</v>
      </c>
      <c r="O1344" t="n">
        <v>-1851252.32737</v>
      </c>
      <c r="P1344" t="n">
        <v>-270172.26115</v>
      </c>
    </row>
    <row r="1345">
      <c r="A1345" t="inlineStr">
        <is>
          <t>6</t>
        </is>
      </c>
      <c r="B1345" t="inlineStr">
        <is>
          <t>АТ "Ощадбанк"</t>
        </is>
      </c>
      <c r="C1345" t="inlineStr">
        <is>
          <t>Державний</t>
        </is>
      </c>
      <c r="D1345" t="inlineStr">
        <is>
          <t>1430</t>
        </is>
      </c>
      <c r="E1345" t="inlineStr">
        <is>
          <t>(без привʼязки)</t>
        </is>
      </c>
      <c r="F134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5" t="inlineStr">
        <is>
          <t>А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6</t>
        </is>
      </c>
      <c r="B1346" t="inlineStr">
        <is>
          <t>АТ "Ощадбанк"</t>
        </is>
      </c>
      <c r="C1346" t="inlineStr">
        <is>
          <t>Державний</t>
        </is>
      </c>
      <c r="D1346" t="inlineStr">
        <is>
          <t>1430</t>
        </is>
      </c>
      <c r="E1346" t="inlineStr">
        <is>
          <t>Обсяг ДС дебит (середні, поділено на кількість банк.днів) (код 1430, 1440)</t>
        </is>
      </c>
      <c r="F1346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6" t="inlineStr">
        <is>
          <t>А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inlineStr">
        <is>
          <t>6</t>
        </is>
      </c>
      <c r="B1347" t="inlineStr">
        <is>
          <t>АТ "Ощадбанк"</t>
        </is>
      </c>
      <c r="C1347" t="inlineStr">
        <is>
          <t>Державний</t>
        </is>
      </c>
      <c r="D1347" t="inlineStr">
        <is>
          <t>1430</t>
        </is>
      </c>
      <c r="E1347" t="inlineStr">
        <is>
          <t>Обсяг ДС кредит (середні, поділено на кількість банк.днів) (код 1430, 1440)</t>
        </is>
      </c>
      <c r="F1347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7" t="inlineStr">
        <is>
          <t>А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6</t>
        </is>
      </c>
      <c r="B1348" t="inlineStr">
        <is>
          <t>АТ "Ощадбанк"</t>
        </is>
      </c>
      <c r="C1348" t="inlineStr">
        <is>
          <t>Державний</t>
        </is>
      </c>
      <c r="D1348" t="inlineStr">
        <is>
          <t>1435</t>
        </is>
      </c>
      <c r="E1348" t="inlineStr">
        <is>
          <t>(без привʼязки)</t>
        </is>
      </c>
      <c r="F1348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1348" t="inlineStr">
        <is>
          <t>А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inlineStr">
        <is>
          <t>6</t>
        </is>
      </c>
      <c r="B1349" t="inlineStr">
        <is>
          <t>АТ "Ощадбанк"</t>
        </is>
      </c>
      <c r="C1349" t="inlineStr">
        <is>
          <t>Державний</t>
        </is>
      </c>
      <c r="D1349" t="inlineStr">
        <is>
          <t>1436</t>
        </is>
      </c>
      <c r="E1349" t="inlineStr">
        <is>
          <t>(без привʼязки)</t>
        </is>
      </c>
      <c r="F134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49" t="inlineStr">
        <is>
          <t>А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inlineStr">
        <is>
          <t>6</t>
        </is>
      </c>
      <c r="B1350" t="inlineStr">
        <is>
          <t>АТ "Ощадбанк"</t>
        </is>
      </c>
      <c r="C1350" t="inlineStr">
        <is>
          <t>Державний</t>
        </is>
      </c>
      <c r="D1350" t="inlineStr">
        <is>
          <t>1436</t>
        </is>
      </c>
      <c r="E1350" t="inlineStr">
        <is>
          <t>(без привʼязки)</t>
        </is>
      </c>
      <c r="F1350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50" t="inlineStr">
        <is>
          <t>П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inlineStr">
        <is>
          <t>6</t>
        </is>
      </c>
      <c r="B1351" t="inlineStr">
        <is>
          <t>АТ "Ощадбанк"</t>
        </is>
      </c>
      <c r="C1351" t="inlineStr">
        <is>
          <t>Державний</t>
        </is>
      </c>
      <c r="D1351" t="inlineStr">
        <is>
          <t>1438</t>
        </is>
      </c>
      <c r="E1351" t="inlineStr">
        <is>
          <t>(без привʼязки)</t>
        </is>
      </c>
      <c r="F1351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51" t="inlineStr">
        <is>
          <t>А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inlineStr">
        <is>
          <t>6</t>
        </is>
      </c>
      <c r="B1352" t="inlineStr">
        <is>
          <t>АТ "Ощадбанк"</t>
        </is>
      </c>
      <c r="C1352" t="inlineStr">
        <is>
          <t>Державний</t>
        </is>
      </c>
      <c r="D1352" t="inlineStr">
        <is>
          <t>1440</t>
        </is>
      </c>
      <c r="E1352" t="inlineStr">
        <is>
          <t>(без привʼязки)</t>
        </is>
      </c>
      <c r="F1352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2" t="inlineStr">
        <is>
          <t>А</t>
        </is>
      </c>
      <c r="H1352" t="n">
        <v>607600000</v>
      </c>
      <c r="I1352" t="n">
        <v>607600000</v>
      </c>
      <c r="J1352" t="n">
        <v>0</v>
      </c>
      <c r="K1352" t="n">
        <v>602600000</v>
      </c>
      <c r="L1352" t="n">
        <v>602600000</v>
      </c>
      <c r="M1352" t="n">
        <v>0</v>
      </c>
      <c r="N1352" t="n">
        <v>29800000</v>
      </c>
      <c r="O1352" t="n">
        <v>29800000</v>
      </c>
      <c r="P1352" t="n">
        <v>0</v>
      </c>
    </row>
    <row r="1353">
      <c r="A1353" t="inlineStr">
        <is>
          <t>6</t>
        </is>
      </c>
      <c r="B1353" t="inlineStr">
        <is>
          <t>АТ "Ощадбанк"</t>
        </is>
      </c>
      <c r="C1353" t="inlineStr">
        <is>
          <t>Державний</t>
        </is>
      </c>
      <c r="D1353" t="inlineStr">
        <is>
          <t>1440</t>
        </is>
      </c>
      <c r="E1353" t="inlineStr">
        <is>
          <t>Обсяг ДС дебит (середні, поділено на кількість банк.днів) (код 1430, 1440)</t>
        </is>
      </c>
      <c r="F1353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3" t="inlineStr">
        <is>
          <t>А</t>
        </is>
      </c>
      <c r="H1353" t="n">
        <v>607600000</v>
      </c>
      <c r="I1353" t="n">
        <v>607600000</v>
      </c>
      <c r="J1353" t="n">
        <v>0</v>
      </c>
      <c r="K1353" t="n">
        <v>602600000</v>
      </c>
      <c r="L1353" t="n">
        <v>602600000</v>
      </c>
      <c r="M1353" t="n">
        <v>0</v>
      </c>
      <c r="N1353" t="n">
        <v>29800000</v>
      </c>
      <c r="O1353" t="n">
        <v>29800000</v>
      </c>
      <c r="P1353" t="n">
        <v>0</v>
      </c>
    </row>
    <row r="1354">
      <c r="A1354" t="inlineStr">
        <is>
          <t>6</t>
        </is>
      </c>
      <c r="B1354" t="inlineStr">
        <is>
          <t>АТ "Ощадбанк"</t>
        </is>
      </c>
      <c r="C1354" t="inlineStr">
        <is>
          <t>Державний</t>
        </is>
      </c>
      <c r="D1354" t="inlineStr">
        <is>
          <t>1440</t>
        </is>
      </c>
      <c r="E1354" t="inlineStr">
        <is>
          <t>Обсяг ДС кредит (середні, поділено на кількість банк.днів) (код 1430, 1440)</t>
        </is>
      </c>
      <c r="F135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4" t="inlineStr">
        <is>
          <t>А</t>
        </is>
      </c>
      <c r="H1354" t="n">
        <v>607600000</v>
      </c>
      <c r="I1354" t="n">
        <v>607600000</v>
      </c>
      <c r="J1354" t="n">
        <v>0</v>
      </c>
      <c r="K1354" t="n">
        <v>602600000</v>
      </c>
      <c r="L1354" t="n">
        <v>602600000</v>
      </c>
      <c r="M1354" t="n">
        <v>0</v>
      </c>
      <c r="N1354" t="n">
        <v>29800000</v>
      </c>
      <c r="O1354" t="n">
        <v>29800000</v>
      </c>
      <c r="P1354" t="n">
        <v>0</v>
      </c>
    </row>
    <row r="1355">
      <c r="A1355" t="inlineStr">
        <is>
          <t>6</t>
        </is>
      </c>
      <c r="B1355" t="inlineStr">
        <is>
          <t>АТ "Ощадбанк"</t>
        </is>
      </c>
      <c r="C1355" t="inlineStr">
        <is>
          <t>Державний</t>
        </is>
      </c>
      <c r="D1355" t="inlineStr">
        <is>
          <t>1446</t>
        </is>
      </c>
      <c r="E1355" t="inlineStr">
        <is>
          <t>(без привʼязки)</t>
        </is>
      </c>
      <c r="F135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5" t="inlineStr">
        <is>
          <t>А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6</t>
        </is>
      </c>
      <c r="B1356" t="inlineStr">
        <is>
          <t>АТ "Ощадбанк"</t>
        </is>
      </c>
      <c r="C1356" t="inlineStr">
        <is>
          <t>Державний</t>
        </is>
      </c>
      <c r="D1356" t="inlineStr">
        <is>
          <t>1446</t>
        </is>
      </c>
      <c r="E1356" t="inlineStr">
        <is>
          <t>(без привʼязки)</t>
        </is>
      </c>
      <c r="F135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6" t="inlineStr">
        <is>
          <t>П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6</t>
        </is>
      </c>
      <c r="B1357" t="inlineStr">
        <is>
          <t>АТ "Ощадбанк"</t>
        </is>
      </c>
      <c r="C1357" t="inlineStr">
        <is>
          <t>Державний</t>
        </is>
      </c>
      <c r="D1357" t="inlineStr">
        <is>
          <t>1448</t>
        </is>
      </c>
      <c r="E1357" t="inlineStr">
        <is>
          <t>(без привʼязки)</t>
        </is>
      </c>
      <c r="F1357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7" t="inlineStr">
        <is>
          <t>А</t>
        </is>
      </c>
      <c r="H1357" t="n">
        <v>446239.158</v>
      </c>
      <c r="I1357" t="n">
        <v>446239.158</v>
      </c>
      <c r="J1357" t="n">
        <v>0</v>
      </c>
      <c r="K1357" t="n">
        <v>542648.846</v>
      </c>
      <c r="L1357" t="n">
        <v>542648.846</v>
      </c>
      <c r="M1357" t="n">
        <v>0</v>
      </c>
      <c r="N1357" t="n">
        <v>86714.999</v>
      </c>
      <c r="O1357" t="n">
        <v>86714.999</v>
      </c>
      <c r="P1357" t="n">
        <v>0</v>
      </c>
    </row>
    <row r="1358">
      <c r="A1358" t="inlineStr">
        <is>
          <t>6</t>
        </is>
      </c>
      <c r="B1358" t="inlineStr">
        <is>
          <t>АТ "Ощадбанк"</t>
        </is>
      </c>
      <c r="C1358" t="inlineStr">
        <is>
          <t>Державний</t>
        </is>
      </c>
      <c r="D1358" t="inlineStr">
        <is>
          <t>1500</t>
        </is>
      </c>
      <c r="E1358" t="inlineStr">
        <is>
          <t>(без привʼязки)</t>
        </is>
      </c>
      <c r="F1358" t="inlineStr">
        <is>
          <t>Кореспондентські рахунки, що відкриті в інших банках</t>
        </is>
      </c>
      <c r="G1358" t="inlineStr">
        <is>
          <t>А</t>
        </is>
      </c>
      <c r="H1358" t="n">
        <v>380068534.94944</v>
      </c>
      <c r="I1358" t="n">
        <v>14186834.07622</v>
      </c>
      <c r="J1358" t="n">
        <v>365881700.87322</v>
      </c>
      <c r="K1358" t="n">
        <v>393974453.57589</v>
      </c>
      <c r="L1358" t="n">
        <v>14186842.29422</v>
      </c>
      <c r="M1358" t="n">
        <v>379787611.28167</v>
      </c>
      <c r="N1358" t="n">
        <v>24162903.38097</v>
      </c>
      <c r="O1358" t="n">
        <v>400025.42109</v>
      </c>
      <c r="P1358" t="n">
        <v>23762877.95988</v>
      </c>
    </row>
    <row r="1359">
      <c r="A1359" t="inlineStr">
        <is>
          <t>6</t>
        </is>
      </c>
      <c r="B1359" t="inlineStr">
        <is>
          <t>АТ "Ощадбанк"</t>
        </is>
      </c>
      <c r="C1359" t="inlineStr">
        <is>
          <t>Державний</t>
        </is>
      </c>
      <c r="D1359" t="inlineStr">
        <is>
          <t>1500</t>
        </is>
      </c>
      <c r="E1359" t="inlineStr">
        <is>
          <t>(без привʼязки)</t>
        </is>
      </c>
      <c r="F1359" t="inlineStr">
        <is>
          <t>Кореспондентські рахунки, що відкриті в інших банках</t>
        </is>
      </c>
      <c r="G1359" t="inlineStr">
        <is>
          <t>П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6</t>
        </is>
      </c>
      <c r="B1360" t="inlineStr">
        <is>
          <t>АТ "Ощадбанк"</t>
        </is>
      </c>
      <c r="C1360" t="inlineStr">
        <is>
          <t>Державний</t>
        </is>
      </c>
      <c r="D1360" t="inlineStr">
        <is>
          <t>1508</t>
        </is>
      </c>
      <c r="E1360" t="inlineStr">
        <is>
          <t>(без привʼязки)</t>
        </is>
      </c>
      <c r="F1360" t="inlineStr">
        <is>
          <t>Нараховані доходи за коштами на вимогу в інших банках</t>
        </is>
      </c>
      <c r="G1360" t="inlineStr">
        <is>
          <t>А</t>
        </is>
      </c>
      <c r="H1360" t="n">
        <v>95880.13889</v>
      </c>
      <c r="I1360" t="n">
        <v>0</v>
      </c>
      <c r="J1360" t="n">
        <v>95880.13889</v>
      </c>
      <c r="K1360" t="n">
        <v>87809.74016</v>
      </c>
      <c r="L1360" t="n">
        <v>0</v>
      </c>
      <c r="M1360" t="n">
        <v>87809.74016</v>
      </c>
      <c r="N1360" t="n">
        <v>8070.39873</v>
      </c>
      <c r="O1360" t="n">
        <v>0</v>
      </c>
      <c r="P1360" t="n">
        <v>8070.39873</v>
      </c>
    </row>
    <row r="1361">
      <c r="A1361" t="inlineStr">
        <is>
          <t>6</t>
        </is>
      </c>
      <c r="B1361" t="inlineStr">
        <is>
          <t>АТ "Ощадбанк"</t>
        </is>
      </c>
      <c r="C1361" t="inlineStr">
        <is>
          <t>Державний</t>
        </is>
      </c>
      <c r="D1361" t="inlineStr">
        <is>
          <t>1509</t>
        </is>
      </c>
      <c r="E1361" t="inlineStr">
        <is>
          <t>(без привʼязки)</t>
        </is>
      </c>
      <c r="F1361" t="inlineStr">
        <is>
          <t>Резерв за коштами на вимогу в інших банках</t>
        </is>
      </c>
      <c r="G1361" t="inlineStr">
        <is>
          <t>П</t>
        </is>
      </c>
      <c r="H1361" t="n">
        <v>29.61437</v>
      </c>
      <c r="I1361" t="n">
        <v>0.00154</v>
      </c>
      <c r="J1361" t="n">
        <v>29.61283</v>
      </c>
      <c r="K1361" t="n">
        <v>1.81257</v>
      </c>
      <c r="L1361" t="n">
        <v>0</v>
      </c>
      <c r="M1361" t="n">
        <v>1.81257</v>
      </c>
      <c r="N1361" t="n">
        <v>-167.13693</v>
      </c>
      <c r="O1361" t="n">
        <v>-74.82697</v>
      </c>
      <c r="P1361" t="n">
        <v>-92.30996</v>
      </c>
    </row>
    <row r="1362">
      <c r="A1362" t="inlineStr">
        <is>
          <t>6</t>
        </is>
      </c>
      <c r="B1362" t="inlineStr">
        <is>
          <t>АТ "Ощадбанк"</t>
        </is>
      </c>
      <c r="C1362" t="inlineStr">
        <is>
          <t>Державний</t>
        </is>
      </c>
      <c r="D1362" t="inlineStr">
        <is>
          <t>1510</t>
        </is>
      </c>
      <c r="E1362" t="inlineStr">
        <is>
          <t>(без привʼязки)</t>
        </is>
      </c>
      <c r="F1362" t="inlineStr">
        <is>
          <t>Депозити овернайт, що розміщені в інших банках, які обліковуються за амортизованою собівартістю</t>
        </is>
      </c>
      <c r="G1362" t="inlineStr">
        <is>
          <t>А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6</t>
        </is>
      </c>
      <c r="B1363" t="inlineStr">
        <is>
          <t>АТ "Ощадбанк"</t>
        </is>
      </c>
      <c r="C1363" t="inlineStr">
        <is>
          <t>Державний</t>
        </is>
      </c>
      <c r="D1363" t="inlineStr">
        <is>
          <t>1513</t>
        </is>
      </c>
      <c r="E1363" t="inlineStr">
        <is>
          <t>(без привʼязки)</t>
        </is>
      </c>
      <c r="F1363" t="inlineStr">
        <is>
          <t>Строкові вклади (депозити), що розміщені в інших банках, які обліковуються за амортизованою собівартістю</t>
        </is>
      </c>
      <c r="G1363" t="inlineStr">
        <is>
          <t>А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6</t>
        </is>
      </c>
      <c r="B1364" t="inlineStr">
        <is>
          <t>АТ "Ощадбанк"</t>
        </is>
      </c>
      <c r="C1364" t="inlineStr">
        <is>
          <t>Державний</t>
        </is>
      </c>
      <c r="D1364" t="inlineStr">
        <is>
          <t>1516</t>
        </is>
      </c>
      <c r="E1364" t="inlineStr">
        <is>
          <t>(без привʼязки)</t>
        </is>
      </c>
      <c r="F136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1364" t="inlineStr">
        <is>
          <t>А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inlineStr">
        <is>
          <t>6</t>
        </is>
      </c>
      <c r="B1365" t="inlineStr">
        <is>
          <t>АТ "Ощадбанк"</t>
        </is>
      </c>
      <c r="C1365" t="inlineStr">
        <is>
          <t>Державний</t>
        </is>
      </c>
      <c r="D1365" t="inlineStr">
        <is>
          <t>1516</t>
        </is>
      </c>
      <c r="E1365" t="inlineStr">
        <is>
          <t>(без привʼязки)</t>
        </is>
      </c>
      <c r="F136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1365" t="inlineStr">
        <is>
          <t>П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inlineStr">
        <is>
          <t>6</t>
        </is>
      </c>
      <c r="B1366" t="inlineStr">
        <is>
          <t>АТ "Ощадбанк"</t>
        </is>
      </c>
      <c r="C1366" t="inlineStr">
        <is>
          <t>Державний</t>
        </is>
      </c>
      <c r="D1366" t="inlineStr">
        <is>
          <t>1518</t>
        </is>
      </c>
      <c r="E1366" t="inlineStr">
        <is>
          <t>(без привʼязки)</t>
        </is>
      </c>
      <c r="F1366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1366" t="inlineStr">
        <is>
          <t>А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6</t>
        </is>
      </c>
      <c r="B1367" t="inlineStr">
        <is>
          <t>АТ "Ощадбанк"</t>
        </is>
      </c>
      <c r="C1367" t="inlineStr">
        <is>
          <t>Державний</t>
        </is>
      </c>
      <c r="D1367" t="inlineStr">
        <is>
          <t>1519</t>
        </is>
      </c>
      <c r="E1367" t="inlineStr">
        <is>
          <t>(без привʼязки)</t>
        </is>
      </c>
      <c r="F1367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1367" t="inlineStr">
        <is>
          <t>П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inlineStr">
        <is>
          <t>6</t>
        </is>
      </c>
      <c r="B1368" t="inlineStr">
        <is>
          <t>АТ "Ощадбанк"</t>
        </is>
      </c>
      <c r="C1368" t="inlineStr">
        <is>
          <t>Державний</t>
        </is>
      </c>
      <c r="D1368" t="inlineStr">
        <is>
          <t>1521</t>
        </is>
      </c>
      <c r="E1368" t="inlineStr">
        <is>
          <t>(без привʼязки)</t>
        </is>
      </c>
      <c r="F1368" t="inlineStr">
        <is>
          <t>Кредити овернайт, що надані іншим банкам,які обліковуються за амортизованою собівартістю</t>
        </is>
      </c>
      <c r="G1368" t="inlineStr">
        <is>
          <t>А</t>
        </is>
      </c>
      <c r="H1368" t="n">
        <v>221095705.23</v>
      </c>
      <c r="I1368" t="n">
        <v>0</v>
      </c>
      <c r="J1368" t="n">
        <v>221095705.23</v>
      </c>
      <c r="K1368" t="n">
        <v>209820957.9</v>
      </c>
      <c r="L1368" t="n">
        <v>0</v>
      </c>
      <c r="M1368" t="n">
        <v>209820957.9</v>
      </c>
      <c r="N1368" t="n">
        <v>11274747.33</v>
      </c>
      <c r="O1368" t="n">
        <v>0</v>
      </c>
      <c r="P1368" t="n">
        <v>11274747.33</v>
      </c>
    </row>
    <row r="1369">
      <c r="A1369" t="inlineStr">
        <is>
          <t>6</t>
        </is>
      </c>
      <c r="B1369" t="inlineStr">
        <is>
          <t>АТ "Ощадбанк"</t>
        </is>
      </c>
      <c r="C1369" t="inlineStr">
        <is>
          <t>Державний</t>
        </is>
      </c>
      <c r="D1369" t="inlineStr">
        <is>
          <t>1522</t>
        </is>
      </c>
      <c r="E1369" t="inlineStr">
        <is>
          <t>(без привʼязки)</t>
        </is>
      </c>
      <c r="F1369" t="inlineStr">
        <is>
          <t>Кредити, що надані іншим банкам за операціями репо, які обліковуються за амортизованою собівартістю</t>
        </is>
      </c>
      <c r="G1369" t="inlineStr">
        <is>
          <t>А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inlineStr">
        <is>
          <t>6</t>
        </is>
      </c>
      <c r="B1370" t="inlineStr">
        <is>
          <t>АТ "Ощадбанк"</t>
        </is>
      </c>
      <c r="C1370" t="inlineStr">
        <is>
          <t>Державний</t>
        </is>
      </c>
      <c r="D1370" t="inlineStr">
        <is>
          <t>1524</t>
        </is>
      </c>
      <c r="E1370" t="inlineStr">
        <is>
          <t>(без привʼязки)</t>
        </is>
      </c>
      <c r="F1370" t="inlineStr">
        <is>
          <t>Інші кредити, що надані іншим банкам, які обліковуються за амортизованою собівартістю</t>
        </is>
      </c>
      <c r="G1370" t="inlineStr">
        <is>
          <t>А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inlineStr">
        <is>
          <t>6</t>
        </is>
      </c>
      <c r="B1371" t="inlineStr">
        <is>
          <t>АТ "Ощадбанк"</t>
        </is>
      </c>
      <c r="C1371" t="inlineStr">
        <is>
          <t>Державний</t>
        </is>
      </c>
      <c r="D1371" t="inlineStr">
        <is>
          <t>1526</t>
        </is>
      </c>
      <c r="E1371" t="inlineStr">
        <is>
          <t>(без привʼязки)</t>
        </is>
      </c>
      <c r="F137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1371" t="inlineStr">
        <is>
          <t>А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6</t>
        </is>
      </c>
      <c r="B1372" t="inlineStr">
        <is>
          <t>АТ "Ощадбанк"</t>
        </is>
      </c>
      <c r="C1372" t="inlineStr">
        <is>
          <t>Державний</t>
        </is>
      </c>
      <c r="D1372" t="inlineStr">
        <is>
          <t>1526</t>
        </is>
      </c>
      <c r="E1372" t="inlineStr">
        <is>
          <t>(без привʼязки)</t>
        </is>
      </c>
      <c r="F1372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1372" t="inlineStr">
        <is>
          <t>П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inlineStr">
        <is>
          <t>6</t>
        </is>
      </c>
      <c r="B1373" t="inlineStr">
        <is>
          <t>АТ "Ощадбанк"</t>
        </is>
      </c>
      <c r="C1373" t="inlineStr">
        <is>
          <t>Державний</t>
        </is>
      </c>
      <c r="D1373" t="inlineStr">
        <is>
          <t>1528</t>
        </is>
      </c>
      <c r="E1373" t="inlineStr">
        <is>
          <t>(без привʼязки)</t>
        </is>
      </c>
      <c r="F1373" t="inlineStr">
        <is>
          <t>Нараховані доходи за кредитами, що надані іншим банкам, які обліковуються за амортизованою собівартістю</t>
        </is>
      </c>
      <c r="G1373" t="inlineStr">
        <is>
          <t>А</t>
        </is>
      </c>
      <c r="H1373" t="n">
        <v>15802.22865</v>
      </c>
      <c r="I1373" t="n">
        <v>0</v>
      </c>
      <c r="J1373" t="n">
        <v>15802.22865</v>
      </c>
      <c r="K1373" t="n">
        <v>14111.01655</v>
      </c>
      <c r="L1373" t="n">
        <v>0</v>
      </c>
      <c r="M1373" t="n">
        <v>14111.01655</v>
      </c>
      <c r="N1373" t="n">
        <v>1691.2121</v>
      </c>
      <c r="O1373" t="n">
        <v>0</v>
      </c>
      <c r="P1373" t="n">
        <v>1691.2121</v>
      </c>
    </row>
    <row r="1374">
      <c r="A1374" t="inlineStr">
        <is>
          <t>6</t>
        </is>
      </c>
      <c r="B1374" t="inlineStr">
        <is>
          <t>АТ "Ощадбанк"</t>
        </is>
      </c>
      <c r="C1374" t="inlineStr">
        <is>
          <t>Державний</t>
        </is>
      </c>
      <c r="D1374" t="inlineStr">
        <is>
          <t>1529</t>
        </is>
      </c>
      <c r="E1374" t="inlineStr">
        <is>
          <t>(без привʼязки)</t>
        </is>
      </c>
      <c r="F1374" t="inlineStr">
        <is>
          <t>Резерв за кредитами, що надані іншим банкам, які обліковуються за амортизованою собівартістю</t>
        </is>
      </c>
      <c r="G1374" t="inlineStr">
        <is>
          <t>П</t>
        </is>
      </c>
      <c r="H1374" t="n">
        <v>0</v>
      </c>
      <c r="I1374" t="n">
        <v>0</v>
      </c>
      <c r="J1374" t="n">
        <v>0</v>
      </c>
      <c r="K1374" t="n">
        <v>16.12626</v>
      </c>
      <c r="L1374" t="n">
        <v>0</v>
      </c>
      <c r="M1374" t="n">
        <v>16.12626</v>
      </c>
      <c r="N1374" t="n">
        <v>-16.12626</v>
      </c>
      <c r="O1374" t="n">
        <v>0</v>
      </c>
      <c r="P1374" t="n">
        <v>-16.12626</v>
      </c>
    </row>
    <row r="1375">
      <c r="A1375" t="inlineStr">
        <is>
          <t>6</t>
        </is>
      </c>
      <c r="B1375" t="inlineStr">
        <is>
          <t>АТ "Ощадбанк"</t>
        </is>
      </c>
      <c r="C1375" t="inlineStr">
        <is>
          <t>Державний</t>
        </is>
      </c>
      <c r="D1375" t="inlineStr">
        <is>
          <t>1600</t>
        </is>
      </c>
      <c r="E1375" t="inlineStr">
        <is>
          <t>(без привʼязки)</t>
        </is>
      </c>
      <c r="F1375" t="inlineStr">
        <is>
          <t>Кореспондентські рахунки інших банків</t>
        </is>
      </c>
      <c r="G1375" t="inlineStr">
        <is>
          <t>А</t>
        </is>
      </c>
      <c r="H1375" t="n">
        <v>3830429.08129</v>
      </c>
      <c r="I1375" t="n">
        <v>101.23389</v>
      </c>
      <c r="J1375" t="n">
        <v>3830327.8474</v>
      </c>
      <c r="K1375" t="n">
        <v>4005131.83707</v>
      </c>
      <c r="L1375" t="n">
        <v>40.28656</v>
      </c>
      <c r="M1375" t="n">
        <v>4005091.55051</v>
      </c>
      <c r="N1375" t="n">
        <v>0</v>
      </c>
      <c r="O1375" t="n">
        <v>0</v>
      </c>
      <c r="P1375" t="n">
        <v>0</v>
      </c>
    </row>
    <row r="1376">
      <c r="A1376" t="inlineStr">
        <is>
          <t>6</t>
        </is>
      </c>
      <c r="B1376" t="inlineStr">
        <is>
          <t>АТ "Ощадбанк"</t>
        </is>
      </c>
      <c r="C1376" t="inlineStr">
        <is>
          <t>Державний</t>
        </is>
      </c>
      <c r="D1376" t="inlineStr">
        <is>
          <t>1600</t>
        </is>
      </c>
      <c r="E1376" t="inlineStr">
        <is>
          <t>(без привʼязки)</t>
        </is>
      </c>
      <c r="F1376" t="inlineStr">
        <is>
          <t>Кореспондентські рахунки інших банків</t>
        </is>
      </c>
      <c r="G1376" t="inlineStr">
        <is>
          <t>П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574960.52467</v>
      </c>
      <c r="O1376" t="n">
        <v>1327.56295</v>
      </c>
      <c r="P1376" t="n">
        <v>573632.96172</v>
      </c>
    </row>
    <row r="1377">
      <c r="A1377" t="inlineStr">
        <is>
          <t>6</t>
        </is>
      </c>
      <c r="B1377" t="inlineStr">
        <is>
          <t>АТ "Ощадбанк"</t>
        </is>
      </c>
      <c r="C1377" t="inlineStr">
        <is>
          <t>Державний</t>
        </is>
      </c>
      <c r="D1377" t="inlineStr">
        <is>
          <t>1811</t>
        </is>
      </c>
      <c r="E1377" t="inlineStr">
        <is>
          <t>(без привʼязки)</t>
        </is>
      </c>
      <c r="F1377" t="inlineStr">
        <is>
          <t>Дебіторська заборгованість за операціями з готівкою</t>
        </is>
      </c>
      <c r="G1377" t="inlineStr">
        <is>
          <t>А</t>
        </is>
      </c>
      <c r="H1377" t="n">
        <v>75396668.71864</v>
      </c>
      <c r="I1377" t="n">
        <v>54415569.73</v>
      </c>
      <c r="J1377" t="n">
        <v>20981098.98864</v>
      </c>
      <c r="K1377" t="n">
        <v>75396668.71864</v>
      </c>
      <c r="L1377" t="n">
        <v>54415569.73</v>
      </c>
      <c r="M1377" t="n">
        <v>20981098.98864</v>
      </c>
      <c r="N1377" t="n">
        <v>0</v>
      </c>
      <c r="O1377" t="n">
        <v>0</v>
      </c>
      <c r="P1377" t="n">
        <v>0</v>
      </c>
    </row>
    <row r="1378">
      <c r="A1378" t="inlineStr">
        <is>
          <t>6</t>
        </is>
      </c>
      <c r="B1378" t="inlineStr">
        <is>
          <t>АТ "Ощадбанк"</t>
        </is>
      </c>
      <c r="C1378" t="inlineStr">
        <is>
          <t>Державний</t>
        </is>
      </c>
      <c r="D1378" t="inlineStr">
        <is>
          <t>1819</t>
        </is>
      </c>
      <c r="E1378" t="inlineStr">
        <is>
          <t>(без привʼязки)</t>
        </is>
      </c>
      <c r="F1378" t="inlineStr">
        <is>
          <t>Інша дебіторська заборгованість за операціями з банками</t>
        </is>
      </c>
      <c r="G1378" t="inlineStr">
        <is>
          <t>А</t>
        </is>
      </c>
      <c r="H1378" t="n">
        <v>132120257.24476</v>
      </c>
      <c r="I1378" t="n">
        <v>13115588.37</v>
      </c>
      <c r="J1378" t="n">
        <v>119004668.87476</v>
      </c>
      <c r="K1378" t="n">
        <v>132120257.24476</v>
      </c>
      <c r="L1378" t="n">
        <v>13115588.37</v>
      </c>
      <c r="M1378" t="n">
        <v>119004668.87476</v>
      </c>
      <c r="N1378" t="n">
        <v>0</v>
      </c>
      <c r="O1378" t="n">
        <v>0</v>
      </c>
      <c r="P1378" t="n">
        <v>0</v>
      </c>
    </row>
    <row r="1379">
      <c r="A1379" t="inlineStr">
        <is>
          <t>6</t>
        </is>
      </c>
      <c r="B1379" t="inlineStr">
        <is>
          <t>АТ "Ощадбанк"</t>
        </is>
      </c>
      <c r="C1379" t="inlineStr">
        <is>
          <t>Державний</t>
        </is>
      </c>
      <c r="D1379" t="inlineStr">
        <is>
          <t>1832</t>
        </is>
      </c>
      <c r="E1379" t="inlineStr">
        <is>
          <t>(без привʼязки)</t>
        </is>
      </c>
      <c r="F1379" t="inlineStr">
        <is>
          <t>Кошти банків у розрахунках</t>
        </is>
      </c>
      <c r="G1379" t="inlineStr">
        <is>
          <t>А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100</v>
      </c>
      <c r="O1379" t="n">
        <v>100</v>
      </c>
      <c r="P1379" t="n">
        <v>0</v>
      </c>
    </row>
    <row r="1380">
      <c r="A1380" t="inlineStr">
        <is>
          <t>6</t>
        </is>
      </c>
      <c r="B1380" t="inlineStr">
        <is>
          <t>АТ "Ощадбанк"</t>
        </is>
      </c>
      <c r="C1380" t="inlineStr">
        <is>
          <t>Державний</t>
        </is>
      </c>
      <c r="D1380" t="inlineStr">
        <is>
          <t>1839</t>
        </is>
      </c>
      <c r="E1380" t="inlineStr">
        <is>
          <t>(без привʼязки)</t>
        </is>
      </c>
      <c r="F1380" t="inlineStr">
        <is>
          <t>Резерви за коштами банків у розрахунках</t>
        </is>
      </c>
      <c r="G1380" t="inlineStr">
        <is>
          <t>П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6</t>
        </is>
      </c>
      <c r="B1381" t="inlineStr">
        <is>
          <t>АТ "Ощадбанк"</t>
        </is>
      </c>
      <c r="C1381" t="inlineStr">
        <is>
          <t>Державний</t>
        </is>
      </c>
      <c r="D1381" t="inlineStr">
        <is>
          <t>1890</t>
        </is>
      </c>
      <c r="E1381" t="inlineStr">
        <is>
          <t>(без привʼязки)</t>
        </is>
      </c>
      <c r="F1381" t="inlineStr">
        <is>
          <t>Резерви під дебіторську заборгованість за операціями з банками</t>
        </is>
      </c>
      <c r="G1381" t="inlineStr">
        <is>
          <t>П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inlineStr">
        <is>
          <t>6</t>
        </is>
      </c>
      <c r="B1382" t="inlineStr">
        <is>
          <t>АТ "Ощадбанк"</t>
        </is>
      </c>
      <c r="C1382" t="inlineStr">
        <is>
          <t>Державний</t>
        </is>
      </c>
      <c r="D1382" t="inlineStr">
        <is>
          <t>2010</t>
        </is>
      </c>
      <c r="E1382" t="inlineStr">
        <is>
          <t>(без привʼязки)</t>
        </is>
      </c>
      <c r="F1382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1382" t="inlineStr">
        <is>
          <t>А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inlineStr">
        <is>
          <t>6</t>
        </is>
      </c>
      <c r="B1383" t="inlineStr">
        <is>
          <t>АТ "Ощадбанк"</t>
        </is>
      </c>
      <c r="C1383" t="inlineStr">
        <is>
          <t>Державний</t>
        </is>
      </c>
      <c r="D1383" t="inlineStr">
        <is>
          <t>2010</t>
        </is>
      </c>
      <c r="E1383" t="inlineStr">
        <is>
          <t>Кредити субʼєктам господарювання (р.20, р.23, 260)</t>
        </is>
      </c>
      <c r="F1383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1383" t="inlineStr">
        <is>
          <t>А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6</t>
        </is>
      </c>
      <c r="B1384" t="inlineStr">
        <is>
          <t>АТ "Ощадбанк"</t>
        </is>
      </c>
      <c r="C1384" t="inlineStr">
        <is>
          <t>Державний</t>
        </is>
      </c>
      <c r="D1384" t="inlineStr">
        <is>
          <t>2016</t>
        </is>
      </c>
      <c r="E1384" t="inlineStr">
        <is>
          <t>(без привʼязки)</t>
        </is>
      </c>
      <c r="F13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4" t="inlineStr">
        <is>
          <t>А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6</t>
        </is>
      </c>
      <c r="B1385" t="inlineStr">
        <is>
          <t>АТ "Ощадбанк"</t>
        </is>
      </c>
      <c r="C1385" t="inlineStr">
        <is>
          <t>Державний</t>
        </is>
      </c>
      <c r="D1385" t="inlineStr">
        <is>
          <t>2016</t>
        </is>
      </c>
      <c r="E1385" t="inlineStr">
        <is>
          <t>Кредити субʼєктам господарювання (р.20, р.23, 260)</t>
        </is>
      </c>
      <c r="F138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5" t="inlineStr">
        <is>
          <t>А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inlineStr">
        <is>
          <t>6</t>
        </is>
      </c>
      <c r="B1386" t="inlineStr">
        <is>
          <t>АТ "Ощадбанк"</t>
        </is>
      </c>
      <c r="C1386" t="inlineStr">
        <is>
          <t>Державний</t>
        </is>
      </c>
      <c r="D1386" t="inlineStr">
        <is>
          <t>2016</t>
        </is>
      </c>
      <c r="E1386" t="inlineStr">
        <is>
          <t>(без привʼязки)</t>
        </is>
      </c>
      <c r="F1386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6" t="inlineStr">
        <is>
          <t>П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6</t>
        </is>
      </c>
      <c r="B1387" t="inlineStr">
        <is>
          <t>АТ "Ощадбанк"</t>
        </is>
      </c>
      <c r="C1387" t="inlineStr">
        <is>
          <t>Державний</t>
        </is>
      </c>
      <c r="D1387" t="inlineStr">
        <is>
          <t>2016</t>
        </is>
      </c>
      <c r="E1387" t="inlineStr">
        <is>
          <t>Кредити субʼєктам господарювання (р.20, р.23, 260)</t>
        </is>
      </c>
      <c r="F138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7" t="inlineStr">
        <is>
          <t>П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6</t>
        </is>
      </c>
      <c r="B1388" t="inlineStr">
        <is>
          <t>АТ "Ощадбанк"</t>
        </is>
      </c>
      <c r="C1388" t="inlineStr">
        <is>
          <t>Державний</t>
        </is>
      </c>
      <c r="D1388" t="inlineStr">
        <is>
          <t>2018</t>
        </is>
      </c>
      <c r="E1388" t="inlineStr">
        <is>
          <t>(без привʼязки)</t>
        </is>
      </c>
      <c r="F1388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1388" t="inlineStr">
        <is>
          <t>А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6</t>
        </is>
      </c>
      <c r="B1389" t="inlineStr">
        <is>
          <t>АТ "Ощадбанк"</t>
        </is>
      </c>
      <c r="C1389" t="inlineStr">
        <is>
          <t>Державний</t>
        </is>
      </c>
      <c r="D1389" t="inlineStr">
        <is>
          <t>2018</t>
        </is>
      </c>
      <c r="E1389" t="inlineStr">
        <is>
          <t>Кредити субʼєктам господарювання (р.20, р.23, 260)</t>
        </is>
      </c>
      <c r="F138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1389" t="inlineStr">
        <is>
          <t>А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6</t>
        </is>
      </c>
      <c r="B1390" t="inlineStr">
        <is>
          <t>АТ "Ощадбанк"</t>
        </is>
      </c>
      <c r="C1390" t="inlineStr">
        <is>
          <t>Державний</t>
        </is>
      </c>
      <c r="D1390" t="inlineStr">
        <is>
          <t>2019</t>
        </is>
      </c>
      <c r="E1390" t="inlineStr">
        <is>
          <t>(без привʼязки)</t>
        </is>
      </c>
      <c r="F1390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1390" t="inlineStr">
        <is>
          <t>П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inlineStr">
        <is>
          <t>6</t>
        </is>
      </c>
      <c r="B1391" t="inlineStr">
        <is>
          <t>АТ "Ощадбанк"</t>
        </is>
      </c>
      <c r="C1391" t="inlineStr">
        <is>
          <t>Державний</t>
        </is>
      </c>
      <c r="D1391" t="inlineStr">
        <is>
          <t>2019</t>
        </is>
      </c>
      <c r="E1391" t="inlineStr">
        <is>
          <t>Кредити субʼєктам господарювання (р.20, р.23, 260)</t>
        </is>
      </c>
      <c r="F1391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1391" t="inlineStr">
        <is>
          <t>П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6</t>
        </is>
      </c>
      <c r="B1392" t="inlineStr">
        <is>
          <t>АТ "Ощадбанк"</t>
        </is>
      </c>
      <c r="C1392" t="inlineStr">
        <is>
          <t>Державний</t>
        </is>
      </c>
      <c r="D1392" t="inlineStr">
        <is>
          <t>2020</t>
        </is>
      </c>
      <c r="E1392" t="inlineStr">
        <is>
          <t>(без привʼязки)</t>
        </is>
      </c>
      <c r="F1392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1392" t="inlineStr">
        <is>
          <t>А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6</t>
        </is>
      </c>
      <c r="B1393" t="inlineStr">
        <is>
          <t>АТ "Ощадбанк"</t>
        </is>
      </c>
      <c r="C1393" t="inlineStr">
        <is>
          <t>Державний</t>
        </is>
      </c>
      <c r="D1393" t="inlineStr">
        <is>
          <t>2020</t>
        </is>
      </c>
      <c r="E1393" t="inlineStr">
        <is>
          <t>Кредити субʼєктам господарювання (р.20, р.23, 260)</t>
        </is>
      </c>
      <c r="F1393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1393" t="inlineStr">
        <is>
          <t>А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6</t>
        </is>
      </c>
      <c r="B1394" t="inlineStr">
        <is>
          <t>АТ "Ощадбанк"</t>
        </is>
      </c>
      <c r="C1394" t="inlineStr">
        <is>
          <t>Державний</t>
        </is>
      </c>
      <c r="D1394" t="inlineStr">
        <is>
          <t>2026</t>
        </is>
      </c>
      <c r="E1394" t="inlineStr">
        <is>
          <t>(без привʼязки)</t>
        </is>
      </c>
      <c r="F13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4" t="inlineStr">
        <is>
          <t>А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inlineStr">
        <is>
          <t>6</t>
        </is>
      </c>
      <c r="B1395" t="inlineStr">
        <is>
          <t>АТ "Ощадбанк"</t>
        </is>
      </c>
      <c r="C1395" t="inlineStr">
        <is>
          <t>Державний</t>
        </is>
      </c>
      <c r="D1395" t="inlineStr">
        <is>
          <t>2026</t>
        </is>
      </c>
      <c r="E1395" t="inlineStr">
        <is>
          <t>Кредити субʼєктам господарювання (р.20, р.23, 260)</t>
        </is>
      </c>
      <c r="F139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5" t="inlineStr">
        <is>
          <t>А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6</t>
        </is>
      </c>
      <c r="B1396" t="inlineStr">
        <is>
          <t>АТ "Ощадбанк"</t>
        </is>
      </c>
      <c r="C1396" t="inlineStr">
        <is>
          <t>Державний</t>
        </is>
      </c>
      <c r="D1396" t="inlineStr">
        <is>
          <t>2026</t>
        </is>
      </c>
      <c r="E1396" t="inlineStr">
        <is>
          <t>(без привʼязки)</t>
        </is>
      </c>
      <c r="F1396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6" t="inlineStr">
        <is>
          <t>П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6</t>
        </is>
      </c>
      <c r="B1397" t="inlineStr">
        <is>
          <t>АТ "Ощадбанк"</t>
        </is>
      </c>
      <c r="C1397" t="inlineStr">
        <is>
          <t>Державний</t>
        </is>
      </c>
      <c r="D1397" t="inlineStr">
        <is>
          <t>2026</t>
        </is>
      </c>
      <c r="E1397" t="inlineStr">
        <is>
          <t>Кредити субʼєктам господарювання (р.20, р.23, 260)</t>
        </is>
      </c>
      <c r="F139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7" t="inlineStr">
        <is>
          <t>П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inlineStr">
        <is>
          <t>6</t>
        </is>
      </c>
      <c r="B1398" t="inlineStr">
        <is>
          <t>АТ "Ощадбанк"</t>
        </is>
      </c>
      <c r="C1398" t="inlineStr">
        <is>
          <t>Державний</t>
        </is>
      </c>
      <c r="D1398" t="inlineStr">
        <is>
          <t>2028</t>
        </is>
      </c>
      <c r="E1398" t="inlineStr">
        <is>
          <t>(без привʼязки)</t>
        </is>
      </c>
      <c r="F1398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398" t="inlineStr">
        <is>
          <t>А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inlineStr">
        <is>
          <t>6</t>
        </is>
      </c>
      <c r="B1399" t="inlineStr">
        <is>
          <t>АТ "Ощадбанк"</t>
        </is>
      </c>
      <c r="C1399" t="inlineStr">
        <is>
          <t>Державний</t>
        </is>
      </c>
      <c r="D1399" t="inlineStr">
        <is>
          <t>2028</t>
        </is>
      </c>
      <c r="E1399" t="inlineStr">
        <is>
          <t>Кредити субʼєктам господарювання (р.20, р.23, 260)</t>
        </is>
      </c>
      <c r="F139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399" t="inlineStr">
        <is>
          <t>А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6</t>
        </is>
      </c>
      <c r="B1400" t="inlineStr">
        <is>
          <t>АТ "Ощадбанк"</t>
        </is>
      </c>
      <c r="C1400" t="inlineStr">
        <is>
          <t>Державний</t>
        </is>
      </c>
      <c r="D1400" t="inlineStr">
        <is>
          <t>2029</t>
        </is>
      </c>
      <c r="E1400" t="inlineStr">
        <is>
          <t>(без привʼязки)</t>
        </is>
      </c>
      <c r="F1400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1400" t="inlineStr">
        <is>
          <t>П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6</t>
        </is>
      </c>
      <c r="B1401" t="inlineStr">
        <is>
          <t>АТ "Ощадбанк"</t>
        </is>
      </c>
      <c r="C1401" t="inlineStr">
        <is>
          <t>Державний</t>
        </is>
      </c>
      <c r="D1401" t="inlineStr">
        <is>
          <t>2029</t>
        </is>
      </c>
      <c r="E1401" t="inlineStr">
        <is>
          <t>Кредити субʼєктам господарювання (р.20, р.23, 260)</t>
        </is>
      </c>
      <c r="F1401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1401" t="inlineStr">
        <is>
          <t>П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6</t>
        </is>
      </c>
      <c r="B1402" t="inlineStr">
        <is>
          <t>АТ "Ощадбанк"</t>
        </is>
      </c>
      <c r="C1402" t="inlineStr">
        <is>
          <t>Державний</t>
        </is>
      </c>
      <c r="D1402" t="inlineStr">
        <is>
          <t>2030</t>
        </is>
      </c>
      <c r="E1402" t="inlineStr">
        <is>
          <t>(без привʼязки)</t>
        </is>
      </c>
      <c r="F1402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402" t="inlineStr">
        <is>
          <t>А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6</t>
        </is>
      </c>
      <c r="B1403" t="inlineStr">
        <is>
          <t>АТ "Ощадбанк"</t>
        </is>
      </c>
      <c r="C1403" t="inlineStr">
        <is>
          <t>Державний</t>
        </is>
      </c>
      <c r="D1403" t="inlineStr">
        <is>
          <t>2030</t>
        </is>
      </c>
      <c r="E1403" t="inlineStr">
        <is>
          <t>Кредити субʼєктам господарювання (р.20, р.23, 260)</t>
        </is>
      </c>
      <c r="F1403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403" t="inlineStr">
        <is>
          <t>А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inlineStr">
        <is>
          <t>6</t>
        </is>
      </c>
      <c r="B1404" t="inlineStr">
        <is>
          <t>АТ "Ощадбанк"</t>
        </is>
      </c>
      <c r="C1404" t="inlineStr">
        <is>
          <t>Державний</t>
        </is>
      </c>
      <c r="D1404" t="inlineStr">
        <is>
          <t>2036</t>
        </is>
      </c>
      <c r="E1404" t="inlineStr">
        <is>
          <t>(без привʼязки)</t>
        </is>
      </c>
      <c r="F14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4" t="inlineStr">
        <is>
          <t>А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6</t>
        </is>
      </c>
      <c r="B1405" t="inlineStr">
        <is>
          <t>АТ "Ощадбанк"</t>
        </is>
      </c>
      <c r="C1405" t="inlineStr">
        <is>
          <t>Державний</t>
        </is>
      </c>
      <c r="D1405" t="inlineStr">
        <is>
          <t>2036</t>
        </is>
      </c>
      <c r="E1405" t="inlineStr">
        <is>
          <t>Кредити субʼєктам господарювання (р.20, р.23, 260)</t>
        </is>
      </c>
      <c r="F140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5" t="inlineStr">
        <is>
          <t>А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inlineStr">
        <is>
          <t>6</t>
        </is>
      </c>
      <c r="B1406" t="inlineStr">
        <is>
          <t>АТ "Ощадбанк"</t>
        </is>
      </c>
      <c r="C1406" t="inlineStr">
        <is>
          <t>Державний</t>
        </is>
      </c>
      <c r="D1406" t="inlineStr">
        <is>
          <t>2036</t>
        </is>
      </c>
      <c r="E1406" t="inlineStr">
        <is>
          <t>(без привʼязки)</t>
        </is>
      </c>
      <c r="F1406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6" t="inlineStr">
        <is>
          <t>П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6</t>
        </is>
      </c>
      <c r="B1407" t="inlineStr">
        <is>
          <t>АТ "Ощадбанк"</t>
        </is>
      </c>
      <c r="C1407" t="inlineStr">
        <is>
          <t>Державний</t>
        </is>
      </c>
      <c r="D1407" t="inlineStr">
        <is>
          <t>2036</t>
        </is>
      </c>
      <c r="E1407" t="inlineStr">
        <is>
          <t>Кредити субʼєктам господарювання (р.20, р.23, 260)</t>
        </is>
      </c>
      <c r="F140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7" t="inlineStr">
        <is>
          <t>П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6</t>
        </is>
      </c>
      <c r="B1408" t="inlineStr">
        <is>
          <t>АТ "Ощадбанк"</t>
        </is>
      </c>
      <c r="C1408" t="inlineStr">
        <is>
          <t>Державний</t>
        </is>
      </c>
      <c r="D1408" t="inlineStr">
        <is>
          <t>2038</t>
        </is>
      </c>
      <c r="E1408" t="inlineStr">
        <is>
          <t>(без привʼязки)</t>
        </is>
      </c>
      <c r="F1408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08" t="inlineStr">
        <is>
          <t>А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inlineStr">
        <is>
          <t>6</t>
        </is>
      </c>
      <c r="B1409" t="inlineStr">
        <is>
          <t>АТ "Ощадбанк"</t>
        </is>
      </c>
      <c r="C1409" t="inlineStr">
        <is>
          <t>Державний</t>
        </is>
      </c>
      <c r="D1409" t="inlineStr">
        <is>
          <t>2038</t>
        </is>
      </c>
      <c r="E1409" t="inlineStr">
        <is>
          <t>Кредити субʼєктам господарювання (р.20, р.23, 260)</t>
        </is>
      </c>
      <c r="F140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09" t="inlineStr">
        <is>
          <t>А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inlineStr">
        <is>
          <t>6</t>
        </is>
      </c>
      <c r="B1410" t="inlineStr">
        <is>
          <t>АТ "Ощадбанк"</t>
        </is>
      </c>
      <c r="C1410" t="inlineStr">
        <is>
          <t>Державний</t>
        </is>
      </c>
      <c r="D1410" t="inlineStr">
        <is>
          <t>2039</t>
        </is>
      </c>
      <c r="E1410" t="inlineStr">
        <is>
          <t>(без привʼязки)</t>
        </is>
      </c>
      <c r="F1410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10" t="inlineStr">
        <is>
          <t>П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inlineStr">
        <is>
          <t>6</t>
        </is>
      </c>
      <c r="B1411" t="inlineStr">
        <is>
          <t>АТ "Ощадбанк"</t>
        </is>
      </c>
      <c r="C1411" t="inlineStr">
        <is>
          <t>Державний</t>
        </is>
      </c>
      <c r="D1411" t="inlineStr">
        <is>
          <t>2039</t>
        </is>
      </c>
      <c r="E1411" t="inlineStr">
        <is>
          <t>Кредити субʼєктам господарювання (р.20, р.23, 260)</t>
        </is>
      </c>
      <c r="F1411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11" t="inlineStr">
        <is>
          <t>П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inlineStr">
        <is>
          <t>6</t>
        </is>
      </c>
      <c r="B1412" t="inlineStr">
        <is>
          <t>АТ "Ощадбанк"</t>
        </is>
      </c>
      <c r="C1412" t="inlineStr">
        <is>
          <t>Державний</t>
        </is>
      </c>
      <c r="D1412" t="inlineStr">
        <is>
          <t>2043</t>
        </is>
      </c>
      <c r="E1412" t="inlineStr">
        <is>
          <t>(без привʼязки)</t>
        </is>
      </c>
      <c r="F1412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412" t="inlineStr">
        <is>
          <t>А</t>
        </is>
      </c>
      <c r="H1412" t="n">
        <v>244744.52679</v>
      </c>
      <c r="I1412" t="n">
        <v>86344.85579</v>
      </c>
      <c r="J1412" t="n">
        <v>158399.671</v>
      </c>
      <c r="K1412" t="n">
        <v>204856.3962</v>
      </c>
      <c r="L1412" t="n">
        <v>99582.63894999999</v>
      </c>
      <c r="M1412" t="n">
        <v>105273.75725</v>
      </c>
      <c r="N1412" t="n">
        <v>22011464.73845</v>
      </c>
      <c r="O1412" t="n">
        <v>11946215.28259</v>
      </c>
      <c r="P1412" t="n">
        <v>10065249.45586</v>
      </c>
    </row>
    <row r="1413">
      <c r="A1413" t="inlineStr">
        <is>
          <t>6</t>
        </is>
      </c>
      <c r="B1413" t="inlineStr">
        <is>
          <t>АТ "Ощадбанк"</t>
        </is>
      </c>
      <c r="C1413" t="inlineStr">
        <is>
          <t>Державний</t>
        </is>
      </c>
      <c r="D1413" t="inlineStr">
        <is>
          <t>2043</t>
        </is>
      </c>
      <c r="E1413" t="inlineStr">
        <is>
          <t>Кредити субʼєктам господарювання (р.20, р.23, 260)</t>
        </is>
      </c>
      <c r="F1413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413" t="inlineStr">
        <is>
          <t>А</t>
        </is>
      </c>
      <c r="H1413" t="n">
        <v>244744.52679</v>
      </c>
      <c r="I1413" t="n">
        <v>86344.85579</v>
      </c>
      <c r="J1413" t="n">
        <v>158399.671</v>
      </c>
      <c r="K1413" t="n">
        <v>204856.3962</v>
      </c>
      <c r="L1413" t="n">
        <v>99582.63894999999</v>
      </c>
      <c r="M1413" t="n">
        <v>105273.75725</v>
      </c>
      <c r="N1413" t="n">
        <v>22011464.73845</v>
      </c>
      <c r="O1413" t="n">
        <v>11946215.28259</v>
      </c>
      <c r="P1413" t="n">
        <v>10065249.45586</v>
      </c>
    </row>
    <row r="1414">
      <c r="A1414" t="inlineStr">
        <is>
          <t>6</t>
        </is>
      </c>
      <c r="B1414" t="inlineStr">
        <is>
          <t>АТ "Ощадбанк"</t>
        </is>
      </c>
      <c r="C1414" t="inlineStr">
        <is>
          <t>Державний</t>
        </is>
      </c>
      <c r="D1414" t="inlineStr">
        <is>
          <t>2044</t>
        </is>
      </c>
      <c r="E1414" t="inlineStr">
        <is>
          <t>(без привʼязки)</t>
        </is>
      </c>
      <c r="F14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414" t="inlineStr">
        <is>
          <t>А</t>
        </is>
      </c>
      <c r="H1414" t="n">
        <v>0</v>
      </c>
      <c r="I1414" t="n">
        <v>0</v>
      </c>
      <c r="J1414" t="n">
        <v>0</v>
      </c>
      <c r="K1414" t="n">
        <v>4289.77492</v>
      </c>
      <c r="L1414" t="n">
        <v>4289.77492</v>
      </c>
      <c r="M1414" t="n">
        <v>0</v>
      </c>
      <c r="N1414" t="n">
        <v>571965.9606</v>
      </c>
      <c r="O1414" t="n">
        <v>571965.9606</v>
      </c>
      <c r="P1414" t="n">
        <v>0</v>
      </c>
    </row>
    <row r="1415">
      <c r="A1415" t="inlineStr">
        <is>
          <t>6</t>
        </is>
      </c>
      <c r="B1415" t="inlineStr">
        <is>
          <t>АТ "Ощадбанк"</t>
        </is>
      </c>
      <c r="C1415" t="inlineStr">
        <is>
          <t>Державний</t>
        </is>
      </c>
      <c r="D1415" t="inlineStr">
        <is>
          <t>2044</t>
        </is>
      </c>
      <c r="E1415" t="inlineStr">
        <is>
          <t>Кредити субʼєктам господарювання (р.20, р.23, 260)</t>
        </is>
      </c>
      <c r="F14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415" t="inlineStr">
        <is>
          <t>А</t>
        </is>
      </c>
      <c r="H1415" t="n">
        <v>0</v>
      </c>
      <c r="I1415" t="n">
        <v>0</v>
      </c>
      <c r="J1415" t="n">
        <v>0</v>
      </c>
      <c r="K1415" t="n">
        <v>4289.77492</v>
      </c>
      <c r="L1415" t="n">
        <v>4289.77492</v>
      </c>
      <c r="M1415" t="n">
        <v>0</v>
      </c>
      <c r="N1415" t="n">
        <v>571965.9606</v>
      </c>
      <c r="O1415" t="n">
        <v>571965.9606</v>
      </c>
      <c r="P1415" t="n">
        <v>0</v>
      </c>
    </row>
    <row r="1416">
      <c r="A1416" t="inlineStr">
        <is>
          <t>6</t>
        </is>
      </c>
      <c r="B1416" t="inlineStr">
        <is>
          <t>АТ "Ощадбанк"</t>
        </is>
      </c>
      <c r="C1416" t="inlineStr">
        <is>
          <t>Державний</t>
        </is>
      </c>
      <c r="D1416" t="inlineStr">
        <is>
          <t>2045</t>
        </is>
      </c>
      <c r="E1416" t="inlineStr">
        <is>
          <t>(без привʼязки)</t>
        </is>
      </c>
      <c r="F1416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416" t="inlineStr">
        <is>
          <t>А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inlineStr">
        <is>
          <t>6</t>
        </is>
      </c>
      <c r="B1417" t="inlineStr">
        <is>
          <t>АТ "Ощадбанк"</t>
        </is>
      </c>
      <c r="C1417" t="inlineStr">
        <is>
          <t>Державний</t>
        </is>
      </c>
      <c r="D1417" t="inlineStr">
        <is>
          <t>2045</t>
        </is>
      </c>
      <c r="E1417" t="inlineStr">
        <is>
          <t>Кредити субʼєктам господарювання (р.20, р.23, 260)</t>
        </is>
      </c>
      <c r="F1417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417" t="inlineStr">
        <is>
          <t>А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inlineStr">
        <is>
          <t>6</t>
        </is>
      </c>
      <c r="B1418" t="inlineStr">
        <is>
          <t>АТ "Ощадбанк"</t>
        </is>
      </c>
      <c r="C1418" t="inlineStr">
        <is>
          <t>Державний</t>
        </is>
      </c>
      <c r="D1418" t="inlineStr">
        <is>
          <t>2046</t>
        </is>
      </c>
      <c r="E1418" t="inlineStr">
        <is>
          <t>(без привʼязки)</t>
        </is>
      </c>
      <c r="F14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18" t="inlineStr">
        <is>
          <t>А</t>
        </is>
      </c>
      <c r="H1418" t="n">
        <v>71758.09028</v>
      </c>
      <c r="I1418" t="n">
        <v>9136.93462</v>
      </c>
      <c r="J1418" t="n">
        <v>62621.15566</v>
      </c>
      <c r="K1418" t="n">
        <v>94233.70193</v>
      </c>
      <c r="L1418" t="n">
        <v>11.07025</v>
      </c>
      <c r="M1418" t="n">
        <v>94222.63168000001</v>
      </c>
      <c r="N1418" t="n">
        <v>113.26</v>
      </c>
      <c r="O1418" t="n">
        <v>113.26</v>
      </c>
      <c r="P1418" t="n">
        <v>0</v>
      </c>
    </row>
    <row r="1419">
      <c r="A1419" t="inlineStr">
        <is>
          <t>6</t>
        </is>
      </c>
      <c r="B1419" t="inlineStr">
        <is>
          <t>АТ "Ощадбанк"</t>
        </is>
      </c>
      <c r="C1419" t="inlineStr">
        <is>
          <t>Державний</t>
        </is>
      </c>
      <c r="D1419" t="inlineStr">
        <is>
          <t>2046</t>
        </is>
      </c>
      <c r="E1419" t="inlineStr">
        <is>
          <t>Кредити субʼєктам господарювання (р.20, р.23, 260)</t>
        </is>
      </c>
      <c r="F141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19" t="inlineStr">
        <is>
          <t>А</t>
        </is>
      </c>
      <c r="H1419" t="n">
        <v>71758.09028</v>
      </c>
      <c r="I1419" t="n">
        <v>9136.93462</v>
      </c>
      <c r="J1419" t="n">
        <v>62621.15566</v>
      </c>
      <c r="K1419" t="n">
        <v>94233.70193</v>
      </c>
      <c r="L1419" t="n">
        <v>11.07025</v>
      </c>
      <c r="M1419" t="n">
        <v>94222.63168000001</v>
      </c>
      <c r="N1419" t="n">
        <v>113.26</v>
      </c>
      <c r="O1419" t="n">
        <v>113.26</v>
      </c>
      <c r="P1419" t="n">
        <v>0</v>
      </c>
    </row>
    <row r="1420">
      <c r="A1420" t="inlineStr">
        <is>
          <t>6</t>
        </is>
      </c>
      <c r="B1420" t="inlineStr">
        <is>
          <t>АТ "Ощадбанк"</t>
        </is>
      </c>
      <c r="C1420" t="inlineStr">
        <is>
          <t>Державний</t>
        </is>
      </c>
      <c r="D1420" t="inlineStr">
        <is>
          <t>2046</t>
        </is>
      </c>
      <c r="E1420" t="inlineStr">
        <is>
          <t>(без привʼязки)</t>
        </is>
      </c>
      <c r="F1420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20" t="inlineStr">
        <is>
          <t>П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-21539992.84098</v>
      </c>
      <c r="O1420" t="n">
        <v>-15552768.96476</v>
      </c>
      <c r="P1420" t="n">
        <v>-5987223.87622</v>
      </c>
    </row>
    <row r="1421">
      <c r="A1421" t="inlineStr">
        <is>
          <t>6</t>
        </is>
      </c>
      <c r="B1421" t="inlineStr">
        <is>
          <t>АТ "Ощадбанк"</t>
        </is>
      </c>
      <c r="C1421" t="inlineStr">
        <is>
          <t>Державний</t>
        </is>
      </c>
      <c r="D1421" t="inlineStr">
        <is>
          <t>2046</t>
        </is>
      </c>
      <c r="E1421" t="inlineStr">
        <is>
          <t>Кредити субʼєктам господарювання (р.20, р.23, 260)</t>
        </is>
      </c>
      <c r="F1421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21" t="inlineStr">
        <is>
          <t>П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-21539992.84098</v>
      </c>
      <c r="O1421" t="n">
        <v>-15552768.96476</v>
      </c>
      <c r="P1421" t="n">
        <v>-5987223.87622</v>
      </c>
    </row>
    <row r="1422">
      <c r="A1422" t="inlineStr">
        <is>
          <t>6</t>
        </is>
      </c>
      <c r="B1422" t="inlineStr">
        <is>
          <t>АТ "Ощадбанк"</t>
        </is>
      </c>
      <c r="C1422" t="inlineStr">
        <is>
          <t>Державний</t>
        </is>
      </c>
      <c r="D1422" t="inlineStr">
        <is>
          <t>2048</t>
        </is>
      </c>
      <c r="E1422" t="inlineStr">
        <is>
          <t>(без привʼязки)</t>
        </is>
      </c>
      <c r="F1422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422" t="inlineStr">
        <is>
          <t>А</t>
        </is>
      </c>
      <c r="H1422" t="n">
        <v>65736.55925999999</v>
      </c>
      <c r="I1422" t="n">
        <v>41245.35691</v>
      </c>
      <c r="J1422" t="n">
        <v>24491.20235</v>
      </c>
      <c r="K1422" t="n">
        <v>49797.9316</v>
      </c>
      <c r="L1422" t="n">
        <v>34644.99805</v>
      </c>
      <c r="M1422" t="n">
        <v>15152.93355</v>
      </c>
      <c r="N1422" t="n">
        <v>7986484.03098</v>
      </c>
      <c r="O1422" t="n">
        <v>6882728.60256</v>
      </c>
      <c r="P1422" t="n">
        <v>1103755.42842</v>
      </c>
    </row>
    <row r="1423">
      <c r="A1423" t="inlineStr">
        <is>
          <t>6</t>
        </is>
      </c>
      <c r="B1423" t="inlineStr">
        <is>
          <t>АТ "Ощадбанк"</t>
        </is>
      </c>
      <c r="C1423" t="inlineStr">
        <is>
          <t>Державний</t>
        </is>
      </c>
      <c r="D1423" t="inlineStr">
        <is>
          <t>2048</t>
        </is>
      </c>
      <c r="E1423" t="inlineStr">
        <is>
          <t>Кредити субʼєктам господарювання (р.20, р.23, 260)</t>
        </is>
      </c>
      <c r="F1423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423" t="inlineStr">
        <is>
          <t>А</t>
        </is>
      </c>
      <c r="H1423" t="n">
        <v>65736.55925999999</v>
      </c>
      <c r="I1423" t="n">
        <v>41245.35691</v>
      </c>
      <c r="J1423" t="n">
        <v>24491.20235</v>
      </c>
      <c r="K1423" t="n">
        <v>49797.9316</v>
      </c>
      <c r="L1423" t="n">
        <v>34644.99805</v>
      </c>
      <c r="M1423" t="n">
        <v>15152.93355</v>
      </c>
      <c r="N1423" t="n">
        <v>7986484.03098</v>
      </c>
      <c r="O1423" t="n">
        <v>6882728.60256</v>
      </c>
      <c r="P1423" t="n">
        <v>1103755.42842</v>
      </c>
    </row>
    <row r="1424">
      <c r="A1424" t="inlineStr">
        <is>
          <t>6</t>
        </is>
      </c>
      <c r="B1424" t="inlineStr">
        <is>
          <t>АТ "Ощадбанк"</t>
        </is>
      </c>
      <c r="C1424" t="inlineStr">
        <is>
          <t>Державний</t>
        </is>
      </c>
      <c r="D1424" t="inlineStr">
        <is>
          <t>2049</t>
        </is>
      </c>
      <c r="E1424" t="inlineStr">
        <is>
          <t>(без привʼязки)</t>
        </is>
      </c>
      <c r="F14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4" t="inlineStr">
        <is>
          <t>А</t>
        </is>
      </c>
      <c r="H1424" t="n">
        <v>106944.6065</v>
      </c>
      <c r="I1424" t="n">
        <v>53215.84072</v>
      </c>
      <c r="J1424" t="n">
        <v>53728.76578</v>
      </c>
      <c r="K1424" t="n">
        <v>100532.77759</v>
      </c>
      <c r="L1424" t="n">
        <v>15941.30501</v>
      </c>
      <c r="M1424" t="n">
        <v>84591.47258</v>
      </c>
      <c r="N1424" t="n">
        <v>1667361.449</v>
      </c>
      <c r="O1424" t="n">
        <v>1667361.449</v>
      </c>
      <c r="P1424" t="n">
        <v>0</v>
      </c>
    </row>
    <row r="1425">
      <c r="A1425" t="inlineStr">
        <is>
          <t>6</t>
        </is>
      </c>
      <c r="B1425" t="inlineStr">
        <is>
          <t>АТ "Ощадбанк"</t>
        </is>
      </c>
      <c r="C1425" t="inlineStr">
        <is>
          <t>Державний</t>
        </is>
      </c>
      <c r="D1425" t="inlineStr">
        <is>
          <t>2049</t>
        </is>
      </c>
      <c r="E1425" t="inlineStr">
        <is>
          <t>Кредити субʼєктам господарювання (р.20, р.23, 260)</t>
        </is>
      </c>
      <c r="F142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5" t="inlineStr">
        <is>
          <t>А</t>
        </is>
      </c>
      <c r="H1425" t="n">
        <v>106944.6065</v>
      </c>
      <c r="I1425" t="n">
        <v>53215.84072</v>
      </c>
      <c r="J1425" t="n">
        <v>53728.76578</v>
      </c>
      <c r="K1425" t="n">
        <v>100532.77759</v>
      </c>
      <c r="L1425" t="n">
        <v>15941.30501</v>
      </c>
      <c r="M1425" t="n">
        <v>84591.47258</v>
      </c>
      <c r="N1425" t="n">
        <v>1667361.449</v>
      </c>
      <c r="O1425" t="n">
        <v>1667361.449</v>
      </c>
      <c r="P1425" t="n">
        <v>0</v>
      </c>
    </row>
    <row r="1426">
      <c r="A1426" t="inlineStr">
        <is>
          <t>6</t>
        </is>
      </c>
      <c r="B1426" t="inlineStr">
        <is>
          <t>АТ "Ощадбанк"</t>
        </is>
      </c>
      <c r="C1426" t="inlineStr">
        <is>
          <t>Державний</t>
        </is>
      </c>
      <c r="D1426" t="inlineStr">
        <is>
          <t>2049</t>
        </is>
      </c>
      <c r="E1426" t="inlineStr">
        <is>
          <t>(без привʼязки)</t>
        </is>
      </c>
      <c r="F1426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6" t="inlineStr">
        <is>
          <t>П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-7915176.59913</v>
      </c>
      <c r="O1426" t="n">
        <v>-2773604.49446</v>
      </c>
      <c r="P1426" t="n">
        <v>-5141572.10467</v>
      </c>
    </row>
    <row r="1427">
      <c r="A1427" t="inlineStr">
        <is>
          <t>6</t>
        </is>
      </c>
      <c r="B1427" t="inlineStr">
        <is>
          <t>АТ "Ощадбанк"</t>
        </is>
      </c>
      <c r="C1427" t="inlineStr">
        <is>
          <t>Державний</t>
        </is>
      </c>
      <c r="D1427" t="inlineStr">
        <is>
          <t>2049</t>
        </is>
      </c>
      <c r="E1427" t="inlineStr">
        <is>
          <t>Кредити субʼєктам господарювання (р.20, р.23, 260)</t>
        </is>
      </c>
      <c r="F14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7" t="inlineStr">
        <is>
          <t>П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-7915176.59913</v>
      </c>
      <c r="O1427" t="n">
        <v>-2773604.49446</v>
      </c>
      <c r="P1427" t="n">
        <v>-5141572.10467</v>
      </c>
    </row>
    <row r="1428">
      <c r="A1428" t="inlineStr">
        <is>
          <t>6</t>
        </is>
      </c>
      <c r="B1428" t="inlineStr">
        <is>
          <t>АТ "Ощадбанк"</t>
        </is>
      </c>
      <c r="C1428" t="inlineStr">
        <is>
          <t>Державний</t>
        </is>
      </c>
      <c r="D1428" t="inlineStr">
        <is>
          <t>2060</t>
        </is>
      </c>
      <c r="E1428" t="inlineStr">
        <is>
          <t>(без привʼязки)</t>
        </is>
      </c>
      <c r="F1428" t="inlineStr">
        <is>
          <t>Кошти банків в розрахунках у суб'єктів господарювання</t>
        </is>
      </c>
      <c r="G1428" t="inlineStr">
        <is>
          <t>А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6</t>
        </is>
      </c>
      <c r="B1429" t="inlineStr">
        <is>
          <t>АТ "Ощадбанк"</t>
        </is>
      </c>
      <c r="C1429" t="inlineStr">
        <is>
          <t>Державний</t>
        </is>
      </c>
      <c r="D1429" t="inlineStr">
        <is>
          <t>2060</t>
        </is>
      </c>
      <c r="E1429" t="inlineStr">
        <is>
          <t>Кредити субʼєктам господарювання (р.20, р.23, 260)</t>
        </is>
      </c>
      <c r="F1429" t="inlineStr">
        <is>
          <t>Кошти банків в розрахунках у суб'єктів господарювання</t>
        </is>
      </c>
      <c r="G1429" t="inlineStr">
        <is>
          <t>А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inlineStr">
        <is>
          <t>6</t>
        </is>
      </c>
      <c r="B1430" t="inlineStr">
        <is>
          <t>АТ "Ощадбанк"</t>
        </is>
      </c>
      <c r="C1430" t="inlineStr">
        <is>
          <t>Державний</t>
        </is>
      </c>
      <c r="D1430" t="inlineStr">
        <is>
          <t>2063</t>
        </is>
      </c>
      <c r="E1430" t="inlineStr">
        <is>
          <t>(без привʼязки)</t>
        </is>
      </c>
      <c r="F1430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430" t="inlineStr">
        <is>
          <t>А</t>
        </is>
      </c>
      <c r="H1430" t="n">
        <v>10954961.67146</v>
      </c>
      <c r="I1430" t="n">
        <v>5623021.93413</v>
      </c>
      <c r="J1430" t="n">
        <v>5331939.73733</v>
      </c>
      <c r="K1430" t="n">
        <v>8554635.204840001</v>
      </c>
      <c r="L1430" t="n">
        <v>3721198.11435</v>
      </c>
      <c r="M1430" t="n">
        <v>4833437.09049</v>
      </c>
      <c r="N1430" t="n">
        <v>103100231.68782</v>
      </c>
      <c r="O1430" t="n">
        <v>69858770.37546</v>
      </c>
      <c r="P1430" t="n">
        <v>33241461.31236</v>
      </c>
    </row>
    <row r="1431">
      <c r="A1431" t="inlineStr">
        <is>
          <t>6</t>
        </is>
      </c>
      <c r="B1431" t="inlineStr">
        <is>
          <t>АТ "Ощадбанк"</t>
        </is>
      </c>
      <c r="C1431" t="inlineStr">
        <is>
          <t>Державний</t>
        </is>
      </c>
      <c r="D1431" t="inlineStr">
        <is>
          <t>2063</t>
        </is>
      </c>
      <c r="E1431" t="inlineStr">
        <is>
          <t>Кредити субʼєктам господарювання (р.20, р.23, 260)</t>
        </is>
      </c>
      <c r="F1431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431" t="inlineStr">
        <is>
          <t>А</t>
        </is>
      </c>
      <c r="H1431" t="n">
        <v>10954961.67146</v>
      </c>
      <c r="I1431" t="n">
        <v>5623021.93413</v>
      </c>
      <c r="J1431" t="n">
        <v>5331939.73733</v>
      </c>
      <c r="K1431" t="n">
        <v>8554635.204840001</v>
      </c>
      <c r="L1431" t="n">
        <v>3721198.11435</v>
      </c>
      <c r="M1431" t="n">
        <v>4833437.09049</v>
      </c>
      <c r="N1431" t="n">
        <v>103100231.68782</v>
      </c>
      <c r="O1431" t="n">
        <v>69858770.37546</v>
      </c>
      <c r="P1431" t="n">
        <v>33241461.31236</v>
      </c>
    </row>
    <row r="1432">
      <c r="A1432" t="inlineStr">
        <is>
          <t>6</t>
        </is>
      </c>
      <c r="B1432" t="inlineStr">
        <is>
          <t>АТ "Ощадбанк"</t>
        </is>
      </c>
      <c r="C1432" t="inlineStr">
        <is>
          <t>Державний</t>
        </is>
      </c>
      <c r="D1432" t="inlineStr">
        <is>
          <t>2066</t>
        </is>
      </c>
      <c r="E1432" t="inlineStr">
        <is>
          <t>(без привʼязки)</t>
        </is>
      </c>
      <c r="F14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2" t="inlineStr">
        <is>
          <t>А</t>
        </is>
      </c>
      <c r="H1432" t="n">
        <v>73333.97942</v>
      </c>
      <c r="I1432" t="n">
        <v>38461.94409</v>
      </c>
      <c r="J1432" t="n">
        <v>34872.03533</v>
      </c>
      <c r="K1432" t="n">
        <v>41436.02647</v>
      </c>
      <c r="L1432" t="n">
        <v>20248.19115</v>
      </c>
      <c r="M1432" t="n">
        <v>21187.83532</v>
      </c>
      <c r="N1432" t="n">
        <v>299135.42468</v>
      </c>
      <c r="O1432" t="n">
        <v>264174.69167</v>
      </c>
      <c r="P1432" t="n">
        <v>34960.73301</v>
      </c>
    </row>
    <row r="1433">
      <c r="A1433" t="inlineStr">
        <is>
          <t>6</t>
        </is>
      </c>
      <c r="B1433" t="inlineStr">
        <is>
          <t>АТ "Ощадбанк"</t>
        </is>
      </c>
      <c r="C1433" t="inlineStr">
        <is>
          <t>Державний</t>
        </is>
      </c>
      <c r="D1433" t="inlineStr">
        <is>
          <t>2066</t>
        </is>
      </c>
      <c r="E1433" t="inlineStr">
        <is>
          <t>Кредити субʼєктам господарювання (р.20, р.23, 260)</t>
        </is>
      </c>
      <c r="F1433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3" t="inlineStr">
        <is>
          <t>А</t>
        </is>
      </c>
      <c r="H1433" t="n">
        <v>73333.97942</v>
      </c>
      <c r="I1433" t="n">
        <v>38461.94409</v>
      </c>
      <c r="J1433" t="n">
        <v>34872.03533</v>
      </c>
      <c r="K1433" t="n">
        <v>41436.02647</v>
      </c>
      <c r="L1433" t="n">
        <v>20248.19115</v>
      </c>
      <c r="M1433" t="n">
        <v>21187.83532</v>
      </c>
      <c r="N1433" t="n">
        <v>299135.42468</v>
      </c>
      <c r="O1433" t="n">
        <v>264174.69167</v>
      </c>
      <c r="P1433" t="n">
        <v>34960.73301</v>
      </c>
    </row>
    <row r="1434">
      <c r="A1434" t="inlineStr">
        <is>
          <t>6</t>
        </is>
      </c>
      <c r="B1434" t="inlineStr">
        <is>
          <t>АТ "Ощадбанк"</t>
        </is>
      </c>
      <c r="C1434" t="inlineStr">
        <is>
          <t>Державний</t>
        </is>
      </c>
      <c r="D1434" t="inlineStr">
        <is>
          <t>2066</t>
        </is>
      </c>
      <c r="E1434" t="inlineStr">
        <is>
          <t>(без привʼязки)</t>
        </is>
      </c>
      <c r="F143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4" t="inlineStr">
        <is>
          <t>П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-1634040.64965</v>
      </c>
      <c r="O1434" t="n">
        <v>-770949.54879</v>
      </c>
      <c r="P1434" t="n">
        <v>-863091.10086</v>
      </c>
    </row>
    <row r="1435">
      <c r="A1435" t="inlineStr">
        <is>
          <t>6</t>
        </is>
      </c>
      <c r="B1435" t="inlineStr">
        <is>
          <t>АТ "Ощадбанк"</t>
        </is>
      </c>
      <c r="C1435" t="inlineStr">
        <is>
          <t>Державний</t>
        </is>
      </c>
      <c r="D1435" t="inlineStr">
        <is>
          <t>2066</t>
        </is>
      </c>
      <c r="E1435" t="inlineStr">
        <is>
          <t>Кредити субʼєктам господарювання (р.20, р.23, 260)</t>
        </is>
      </c>
      <c r="F143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5" t="inlineStr">
        <is>
          <t>П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-1634040.64965</v>
      </c>
      <c r="O1435" t="n">
        <v>-770949.54879</v>
      </c>
      <c r="P1435" t="n">
        <v>-863091.10086</v>
      </c>
    </row>
    <row r="1436">
      <c r="A1436" t="inlineStr">
        <is>
          <t>6</t>
        </is>
      </c>
      <c r="B1436" t="inlineStr">
        <is>
          <t>АТ "Ощадбанк"</t>
        </is>
      </c>
      <c r="C1436" t="inlineStr">
        <is>
          <t>Державний</t>
        </is>
      </c>
      <c r="D1436" t="inlineStr">
        <is>
          <t>2068</t>
        </is>
      </c>
      <c r="E1436" t="inlineStr">
        <is>
          <t>(без привʼязки)</t>
        </is>
      </c>
      <c r="F1436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436" t="inlineStr">
        <is>
          <t>А</t>
        </is>
      </c>
      <c r="H1436" t="n">
        <v>2207316.10295</v>
      </c>
      <c r="I1436" t="n">
        <v>1045511.73788</v>
      </c>
      <c r="J1436" t="n">
        <v>1161804.36507</v>
      </c>
      <c r="K1436" t="n">
        <v>1914999.15992</v>
      </c>
      <c r="L1436" t="n">
        <v>933834.63119</v>
      </c>
      <c r="M1436" t="n">
        <v>981164.52873</v>
      </c>
      <c r="N1436" t="n">
        <v>4916393.20143</v>
      </c>
      <c r="O1436" t="n">
        <v>3645528.52141</v>
      </c>
      <c r="P1436" t="n">
        <v>1270864.68002</v>
      </c>
    </row>
    <row r="1437">
      <c r="A1437" t="inlineStr">
        <is>
          <t>6</t>
        </is>
      </c>
      <c r="B1437" t="inlineStr">
        <is>
          <t>АТ "Ощадбанк"</t>
        </is>
      </c>
      <c r="C1437" t="inlineStr">
        <is>
          <t>Державний</t>
        </is>
      </c>
      <c r="D1437" t="inlineStr">
        <is>
          <t>2068</t>
        </is>
      </c>
      <c r="E1437" t="inlineStr">
        <is>
          <t>Кредити субʼєктам господарювання (р.20, р.23, 260)</t>
        </is>
      </c>
      <c r="F1437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437" t="inlineStr">
        <is>
          <t>А</t>
        </is>
      </c>
      <c r="H1437" t="n">
        <v>2207316.10295</v>
      </c>
      <c r="I1437" t="n">
        <v>1045511.73788</v>
      </c>
      <c r="J1437" t="n">
        <v>1161804.36507</v>
      </c>
      <c r="K1437" t="n">
        <v>1914999.15992</v>
      </c>
      <c r="L1437" t="n">
        <v>933834.63119</v>
      </c>
      <c r="M1437" t="n">
        <v>981164.52873</v>
      </c>
      <c r="N1437" t="n">
        <v>4916393.20143</v>
      </c>
      <c r="O1437" t="n">
        <v>3645528.52141</v>
      </c>
      <c r="P1437" t="n">
        <v>1270864.68002</v>
      </c>
    </row>
    <row r="1438">
      <c r="A1438" t="inlineStr">
        <is>
          <t>6</t>
        </is>
      </c>
      <c r="B1438" t="inlineStr">
        <is>
          <t>АТ "Ощадбанк"</t>
        </is>
      </c>
      <c r="C1438" t="inlineStr">
        <is>
          <t>Державний</t>
        </is>
      </c>
      <c r="D1438" t="inlineStr">
        <is>
          <t>2069</t>
        </is>
      </c>
      <c r="E1438" t="inlineStr">
        <is>
          <t>(без привʼязки)</t>
        </is>
      </c>
      <c r="F1438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438" t="inlineStr">
        <is>
          <t>П</t>
        </is>
      </c>
      <c r="H1438" t="n">
        <v>367527.11019</v>
      </c>
      <c r="I1438" t="n">
        <v>217692.68596</v>
      </c>
      <c r="J1438" t="n">
        <v>149834.42423</v>
      </c>
      <c r="K1438" t="n">
        <v>841055.09493</v>
      </c>
      <c r="L1438" t="n">
        <v>275081.46924</v>
      </c>
      <c r="M1438" t="n">
        <v>565973.62569</v>
      </c>
      <c r="N1438" t="n">
        <v>-13903189.04856</v>
      </c>
      <c r="O1438" t="n">
        <v>-4146643.33299</v>
      </c>
      <c r="P1438" t="n">
        <v>-9756545.715569999</v>
      </c>
    </row>
    <row r="1439">
      <c r="A1439" t="inlineStr">
        <is>
          <t>6</t>
        </is>
      </c>
      <c r="B1439" t="inlineStr">
        <is>
          <t>АТ "Ощадбанк"</t>
        </is>
      </c>
      <c r="C1439" t="inlineStr">
        <is>
          <t>Державний</t>
        </is>
      </c>
      <c r="D1439" t="inlineStr">
        <is>
          <t>2069</t>
        </is>
      </c>
      <c r="E1439" t="inlineStr">
        <is>
          <t>Кредити субʼєктам господарювання (р.20, р.23, 260)</t>
        </is>
      </c>
      <c r="F143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439" t="inlineStr">
        <is>
          <t>П</t>
        </is>
      </c>
      <c r="H1439" t="n">
        <v>367527.11019</v>
      </c>
      <c r="I1439" t="n">
        <v>217692.68596</v>
      </c>
      <c r="J1439" t="n">
        <v>149834.42423</v>
      </c>
      <c r="K1439" t="n">
        <v>841055.09493</v>
      </c>
      <c r="L1439" t="n">
        <v>275081.46924</v>
      </c>
      <c r="M1439" t="n">
        <v>565973.62569</v>
      </c>
      <c r="N1439" t="n">
        <v>-13903189.04856</v>
      </c>
      <c r="O1439" t="n">
        <v>-4146643.33299</v>
      </c>
      <c r="P1439" t="n">
        <v>-9756545.715569999</v>
      </c>
    </row>
    <row r="1440">
      <c r="A1440" t="inlineStr">
        <is>
          <t>6</t>
        </is>
      </c>
      <c r="B1440" t="inlineStr">
        <is>
          <t>АТ "Ощадбанк"</t>
        </is>
      </c>
      <c r="C1440" t="inlineStr">
        <is>
          <t>Державний</t>
        </is>
      </c>
      <c r="D1440" t="inlineStr">
        <is>
          <t>2071</t>
        </is>
      </c>
      <c r="E1440" t="inlineStr">
        <is>
          <t>(без привʼязки)</t>
        </is>
      </c>
      <c r="F1440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440" t="inlineStr">
        <is>
          <t>А</t>
        </is>
      </c>
      <c r="H1440" t="n">
        <v>13763.81738</v>
      </c>
      <c r="I1440" t="n">
        <v>13763.81738</v>
      </c>
      <c r="J1440" t="n">
        <v>0</v>
      </c>
      <c r="K1440" t="n">
        <v>16450.13331</v>
      </c>
      <c r="L1440" t="n">
        <v>16450.13331</v>
      </c>
      <c r="M1440" t="n">
        <v>0</v>
      </c>
      <c r="N1440" t="n">
        <v>821715.76544</v>
      </c>
      <c r="O1440" t="n">
        <v>821715.76544</v>
      </c>
      <c r="P1440" t="n">
        <v>0</v>
      </c>
    </row>
    <row r="1441">
      <c r="A1441" t="inlineStr">
        <is>
          <t>6</t>
        </is>
      </c>
      <c r="B1441" t="inlineStr">
        <is>
          <t>АТ "Ощадбанк"</t>
        </is>
      </c>
      <c r="C1441" t="inlineStr">
        <is>
          <t>Державний</t>
        </is>
      </c>
      <c r="D1441" t="inlineStr">
        <is>
          <t>2071</t>
        </is>
      </c>
      <c r="E1441" t="inlineStr">
        <is>
          <t>Кредити субʼєктам господарювання (р.20, р.23, 260)</t>
        </is>
      </c>
      <c r="F1441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441" t="inlineStr">
        <is>
          <t>А</t>
        </is>
      </c>
      <c r="H1441" t="n">
        <v>13763.81738</v>
      </c>
      <c r="I1441" t="n">
        <v>13763.81738</v>
      </c>
      <c r="J1441" t="n">
        <v>0</v>
      </c>
      <c r="K1441" t="n">
        <v>16450.13331</v>
      </c>
      <c r="L1441" t="n">
        <v>16450.13331</v>
      </c>
      <c r="M1441" t="n">
        <v>0</v>
      </c>
      <c r="N1441" t="n">
        <v>821715.76544</v>
      </c>
      <c r="O1441" t="n">
        <v>821715.76544</v>
      </c>
      <c r="P1441" t="n">
        <v>0</v>
      </c>
    </row>
    <row r="1442">
      <c r="A1442" t="inlineStr">
        <is>
          <t>6</t>
        </is>
      </c>
      <c r="B1442" t="inlineStr">
        <is>
          <t>АТ "Ощадбанк"</t>
        </is>
      </c>
      <c r="C1442" t="inlineStr">
        <is>
          <t>Державний</t>
        </is>
      </c>
      <c r="D1442" t="inlineStr">
        <is>
          <t>2076</t>
        </is>
      </c>
      <c r="E1442" t="inlineStr">
        <is>
          <t>(без привʼязки)</t>
        </is>
      </c>
      <c r="F14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2" t="inlineStr">
        <is>
          <t>А</t>
        </is>
      </c>
      <c r="H1442" t="n">
        <v>28.24312</v>
      </c>
      <c r="I1442" t="n">
        <v>28.24312</v>
      </c>
      <c r="J1442" t="n">
        <v>0</v>
      </c>
      <c r="K1442" t="n">
        <v>71.75893000000001</v>
      </c>
      <c r="L1442" t="n">
        <v>71.75893000000001</v>
      </c>
      <c r="M1442" t="n">
        <v>0</v>
      </c>
      <c r="N1442" t="n">
        <v>3574.81861</v>
      </c>
      <c r="O1442" t="n">
        <v>3574.81861</v>
      </c>
      <c r="P1442" t="n">
        <v>0</v>
      </c>
    </row>
    <row r="1443">
      <c r="A1443" t="inlineStr">
        <is>
          <t>6</t>
        </is>
      </c>
      <c r="B1443" t="inlineStr">
        <is>
          <t>АТ "Ощадбанк"</t>
        </is>
      </c>
      <c r="C1443" t="inlineStr">
        <is>
          <t>Державний</t>
        </is>
      </c>
      <c r="D1443" t="inlineStr">
        <is>
          <t>2076</t>
        </is>
      </c>
      <c r="E1443" t="inlineStr">
        <is>
          <t>Кредити субʼєктам господарювання (р.20, р.23, 260)</t>
        </is>
      </c>
      <c r="F1443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3" t="inlineStr">
        <is>
          <t>А</t>
        </is>
      </c>
      <c r="H1443" t="n">
        <v>28.24312</v>
      </c>
      <c r="I1443" t="n">
        <v>28.24312</v>
      </c>
      <c r="J1443" t="n">
        <v>0</v>
      </c>
      <c r="K1443" t="n">
        <v>71.75893000000001</v>
      </c>
      <c r="L1443" t="n">
        <v>71.75893000000001</v>
      </c>
      <c r="M1443" t="n">
        <v>0</v>
      </c>
      <c r="N1443" t="n">
        <v>3574.81861</v>
      </c>
      <c r="O1443" t="n">
        <v>3574.81861</v>
      </c>
      <c r="P1443" t="n">
        <v>0</v>
      </c>
    </row>
    <row r="1444">
      <c r="A1444" t="inlineStr">
        <is>
          <t>6</t>
        </is>
      </c>
      <c r="B1444" t="inlineStr">
        <is>
          <t>АТ "Ощадбанк"</t>
        </is>
      </c>
      <c r="C1444" t="inlineStr">
        <is>
          <t>Державний</t>
        </is>
      </c>
      <c r="D1444" t="inlineStr">
        <is>
          <t>2076</t>
        </is>
      </c>
      <c r="E1444" t="inlineStr">
        <is>
          <t>(без привʼязки)</t>
        </is>
      </c>
      <c r="F144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4" t="inlineStr">
        <is>
          <t>П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-230.27933</v>
      </c>
      <c r="O1444" t="n">
        <v>-230.27933</v>
      </c>
      <c r="P1444" t="n">
        <v>0</v>
      </c>
    </row>
    <row r="1445">
      <c r="A1445" t="inlineStr">
        <is>
          <t>6</t>
        </is>
      </c>
      <c r="B1445" t="inlineStr">
        <is>
          <t>АТ "Ощадбанк"</t>
        </is>
      </c>
      <c r="C1445" t="inlineStr">
        <is>
          <t>Державний</t>
        </is>
      </c>
      <c r="D1445" t="inlineStr">
        <is>
          <t>2076</t>
        </is>
      </c>
      <c r="E1445" t="inlineStr">
        <is>
          <t>Кредити субʼєктам господарювання (р.20, р.23, 260)</t>
        </is>
      </c>
      <c r="F144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5" t="inlineStr">
        <is>
          <t>П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-230.27933</v>
      </c>
      <c r="O1445" t="n">
        <v>-230.27933</v>
      </c>
      <c r="P1445" t="n">
        <v>0</v>
      </c>
    </row>
    <row r="1446">
      <c r="A1446" t="inlineStr">
        <is>
          <t>6</t>
        </is>
      </c>
      <c r="B1446" t="inlineStr">
        <is>
          <t>АТ "Ощадбанк"</t>
        </is>
      </c>
      <c r="C1446" t="inlineStr">
        <is>
          <t>Державний</t>
        </is>
      </c>
      <c r="D1446" t="inlineStr">
        <is>
          <t>2078</t>
        </is>
      </c>
      <c r="E1446" t="inlineStr">
        <is>
          <t>(без привʼязки)</t>
        </is>
      </c>
      <c r="F1446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6" t="inlineStr">
        <is>
          <t>А</t>
        </is>
      </c>
      <c r="H1446" t="n">
        <v>8299.610140000001</v>
      </c>
      <c r="I1446" t="n">
        <v>8299.610140000001</v>
      </c>
      <c r="J1446" t="n">
        <v>0</v>
      </c>
      <c r="K1446" t="n">
        <v>8434.80055</v>
      </c>
      <c r="L1446" t="n">
        <v>8434.80055</v>
      </c>
      <c r="M1446" t="n">
        <v>0</v>
      </c>
      <c r="N1446" t="n">
        <v>4993.85788</v>
      </c>
      <c r="O1446" t="n">
        <v>4993.85788</v>
      </c>
      <c r="P1446" t="n">
        <v>0</v>
      </c>
    </row>
    <row r="1447">
      <c r="A1447" t="inlineStr">
        <is>
          <t>6</t>
        </is>
      </c>
      <c r="B1447" t="inlineStr">
        <is>
          <t>АТ "Ощадбанк"</t>
        </is>
      </c>
      <c r="C1447" t="inlineStr">
        <is>
          <t>Державний</t>
        </is>
      </c>
      <c r="D1447" t="inlineStr">
        <is>
          <t>2078</t>
        </is>
      </c>
      <c r="E1447" t="inlineStr">
        <is>
          <t>Кредити субʼєктам господарювання (р.20, р.23, 260)</t>
        </is>
      </c>
      <c r="F1447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7" t="inlineStr">
        <is>
          <t>А</t>
        </is>
      </c>
      <c r="H1447" t="n">
        <v>8299.610140000001</v>
      </c>
      <c r="I1447" t="n">
        <v>8299.610140000001</v>
      </c>
      <c r="J1447" t="n">
        <v>0</v>
      </c>
      <c r="K1447" t="n">
        <v>8434.80055</v>
      </c>
      <c r="L1447" t="n">
        <v>8434.80055</v>
      </c>
      <c r="M1447" t="n">
        <v>0</v>
      </c>
      <c r="N1447" t="n">
        <v>4993.85788</v>
      </c>
      <c r="O1447" t="n">
        <v>4993.85788</v>
      </c>
      <c r="P1447" t="n">
        <v>0</v>
      </c>
    </row>
    <row r="1448">
      <c r="A1448" t="inlineStr">
        <is>
          <t>6</t>
        </is>
      </c>
      <c r="B1448" t="inlineStr">
        <is>
          <t>АТ "Ощадбанк"</t>
        </is>
      </c>
      <c r="C1448" t="inlineStr">
        <is>
          <t>Державний</t>
        </is>
      </c>
      <c r="D1448" t="inlineStr">
        <is>
          <t>2079</t>
        </is>
      </c>
      <c r="E1448" t="inlineStr">
        <is>
          <t>(без привʼязки)</t>
        </is>
      </c>
      <c r="F1448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48" t="inlineStr">
        <is>
          <t>П</t>
        </is>
      </c>
      <c r="H1448" t="n">
        <v>258.0736</v>
      </c>
      <c r="I1448" t="n">
        <v>258.0736</v>
      </c>
      <c r="J1448" t="n">
        <v>0</v>
      </c>
      <c r="K1448" t="n">
        <v>7072.7582</v>
      </c>
      <c r="L1448" t="n">
        <v>7072.7582</v>
      </c>
      <c r="M1448" t="n">
        <v>0</v>
      </c>
      <c r="N1448" t="n">
        <v>-122126.51505</v>
      </c>
      <c r="O1448" t="n">
        <v>-122126.51505</v>
      </c>
      <c r="P1448" t="n">
        <v>0</v>
      </c>
    </row>
    <row r="1449">
      <c r="A1449" t="inlineStr">
        <is>
          <t>6</t>
        </is>
      </c>
      <c r="B1449" t="inlineStr">
        <is>
          <t>АТ "Ощадбанк"</t>
        </is>
      </c>
      <c r="C1449" t="inlineStr">
        <is>
          <t>Державний</t>
        </is>
      </c>
      <c r="D1449" t="inlineStr">
        <is>
          <t>2079</t>
        </is>
      </c>
      <c r="E1449" t="inlineStr">
        <is>
          <t>Кредити субʼєктам господарювання (р.20, р.23, 260)</t>
        </is>
      </c>
      <c r="F144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49" t="inlineStr">
        <is>
          <t>П</t>
        </is>
      </c>
      <c r="H1449" t="n">
        <v>258.0736</v>
      </c>
      <c r="I1449" t="n">
        <v>258.0736</v>
      </c>
      <c r="J1449" t="n">
        <v>0</v>
      </c>
      <c r="K1449" t="n">
        <v>7072.7582</v>
      </c>
      <c r="L1449" t="n">
        <v>7072.7582</v>
      </c>
      <c r="M1449" t="n">
        <v>0</v>
      </c>
      <c r="N1449" t="n">
        <v>-122126.51505</v>
      </c>
      <c r="O1449" t="n">
        <v>-122126.51505</v>
      </c>
      <c r="P1449" t="n">
        <v>0</v>
      </c>
    </row>
    <row r="1450">
      <c r="A1450" t="inlineStr">
        <is>
          <t>6</t>
        </is>
      </c>
      <c r="B1450" t="inlineStr">
        <is>
          <t>АТ "Ощадбанк"</t>
        </is>
      </c>
      <c r="C1450" t="inlineStr">
        <is>
          <t>Державний</t>
        </is>
      </c>
      <c r="D1450" t="inlineStr">
        <is>
          <t>2083</t>
        </is>
      </c>
      <c r="E1450" t="inlineStr">
        <is>
          <t>(без привʼязки)</t>
        </is>
      </c>
      <c r="F1450" t="inlineStr">
        <is>
          <t>Іпотечні кредити, що надані суб'єктам господарювання, які обліковуються за амортизованою собівартістю</t>
        </is>
      </c>
      <c r="G1450" t="inlineStr">
        <is>
          <t>А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inlineStr">
        <is>
          <t>6</t>
        </is>
      </c>
      <c r="B1451" t="inlineStr">
        <is>
          <t>АТ "Ощадбанк"</t>
        </is>
      </c>
      <c r="C1451" t="inlineStr">
        <is>
          <t>Державний</t>
        </is>
      </c>
      <c r="D1451" t="inlineStr">
        <is>
          <t>2083</t>
        </is>
      </c>
      <c r="E1451" t="inlineStr">
        <is>
          <t>Кредити субʼєктам господарювання (р.20, р.23, 260)</t>
        </is>
      </c>
      <c r="F1451" t="inlineStr">
        <is>
          <t>Іпотечні кредити, що надані суб'єктам господарювання, які обліковуються за амортизованою собівартістю</t>
        </is>
      </c>
      <c r="G1451" t="inlineStr">
        <is>
          <t>А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inlineStr">
        <is>
          <t>6</t>
        </is>
      </c>
      <c r="B1452" t="inlineStr">
        <is>
          <t>АТ "Ощадбанк"</t>
        </is>
      </c>
      <c r="C1452" t="inlineStr">
        <is>
          <t>Державний</t>
        </is>
      </c>
      <c r="D1452" t="inlineStr">
        <is>
          <t>2086</t>
        </is>
      </c>
      <c r="E1452" t="inlineStr">
        <is>
          <t>(без привʼязки)</t>
        </is>
      </c>
      <c r="F14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2" t="inlineStr">
        <is>
          <t>А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inlineStr">
        <is>
          <t>6</t>
        </is>
      </c>
      <c r="B1453" t="inlineStr">
        <is>
          <t>АТ "Ощадбанк"</t>
        </is>
      </c>
      <c r="C1453" t="inlineStr">
        <is>
          <t>Державний</t>
        </is>
      </c>
      <c r="D1453" t="inlineStr">
        <is>
          <t>2086</t>
        </is>
      </c>
      <c r="E1453" t="inlineStr">
        <is>
          <t>Кредити субʼєктам господарювання (р.20, р.23, 260)</t>
        </is>
      </c>
      <c r="F1453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3" t="inlineStr">
        <is>
          <t>А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inlineStr">
        <is>
          <t>6</t>
        </is>
      </c>
      <c r="B1454" t="inlineStr">
        <is>
          <t>АТ "Ощадбанк"</t>
        </is>
      </c>
      <c r="C1454" t="inlineStr">
        <is>
          <t>Державний</t>
        </is>
      </c>
      <c r="D1454" t="inlineStr">
        <is>
          <t>2086</t>
        </is>
      </c>
      <c r="E1454" t="inlineStr">
        <is>
          <t>(без привʼязки)</t>
        </is>
      </c>
      <c r="F145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4" t="inlineStr">
        <is>
          <t>П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6</t>
        </is>
      </c>
      <c r="B1455" t="inlineStr">
        <is>
          <t>АТ "Ощадбанк"</t>
        </is>
      </c>
      <c r="C1455" t="inlineStr">
        <is>
          <t>Державний</t>
        </is>
      </c>
      <c r="D1455" t="inlineStr">
        <is>
          <t>2086</t>
        </is>
      </c>
      <c r="E1455" t="inlineStr">
        <is>
          <t>Кредити субʼєктам господарювання (р.20, р.23, 260)</t>
        </is>
      </c>
      <c r="F145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5" t="inlineStr">
        <is>
          <t>П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inlineStr">
        <is>
          <t>6</t>
        </is>
      </c>
      <c r="B1456" t="inlineStr">
        <is>
          <t>АТ "Ощадбанк"</t>
        </is>
      </c>
      <c r="C1456" t="inlineStr">
        <is>
          <t>Державний</t>
        </is>
      </c>
      <c r="D1456" t="inlineStr">
        <is>
          <t>2088</t>
        </is>
      </c>
      <c r="E1456" t="inlineStr">
        <is>
          <t>(без привʼязки)</t>
        </is>
      </c>
      <c r="F1456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456" t="inlineStr">
        <is>
          <t>А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6</t>
        </is>
      </c>
      <c r="B1457" t="inlineStr">
        <is>
          <t>АТ "Ощадбанк"</t>
        </is>
      </c>
      <c r="C1457" t="inlineStr">
        <is>
          <t>Державний</t>
        </is>
      </c>
      <c r="D1457" t="inlineStr">
        <is>
          <t>2088</t>
        </is>
      </c>
      <c r="E1457" t="inlineStr">
        <is>
          <t>Кредити субʼєктам господарювання (р.20, р.23, 260)</t>
        </is>
      </c>
      <c r="F1457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457" t="inlineStr">
        <is>
          <t>А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inlineStr">
        <is>
          <t>6</t>
        </is>
      </c>
      <c r="B1458" t="inlineStr">
        <is>
          <t>АТ "Ощадбанк"</t>
        </is>
      </c>
      <c r="C1458" t="inlineStr">
        <is>
          <t>Державний</t>
        </is>
      </c>
      <c r="D1458" t="inlineStr">
        <is>
          <t>2089</t>
        </is>
      </c>
      <c r="E1458" t="inlineStr">
        <is>
          <t>(без привʼязки)</t>
        </is>
      </c>
      <c r="F1458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458" t="inlineStr">
        <is>
          <t>П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6</t>
        </is>
      </c>
      <c r="B1459" t="inlineStr">
        <is>
          <t>АТ "Ощадбанк"</t>
        </is>
      </c>
      <c r="C1459" t="inlineStr">
        <is>
          <t>Державний</t>
        </is>
      </c>
      <c r="D1459" t="inlineStr">
        <is>
          <t>2089</t>
        </is>
      </c>
      <c r="E1459" t="inlineStr">
        <is>
          <t>Кредити субʼєктам господарювання (р.20, р.23, 260)</t>
        </is>
      </c>
      <c r="F145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459" t="inlineStr">
        <is>
          <t>П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6</t>
        </is>
      </c>
      <c r="B1460" t="inlineStr">
        <is>
          <t>АТ "Ощадбанк"</t>
        </is>
      </c>
      <c r="C1460" t="inlineStr">
        <is>
          <t>Державний</t>
        </is>
      </c>
      <c r="D1460" t="inlineStr">
        <is>
          <t>2103</t>
        </is>
      </c>
      <c r="E1460" t="inlineStr">
        <is>
          <t>(без привʼязки)</t>
        </is>
      </c>
      <c r="F1460" t="inlineStr">
        <is>
          <t>Кредити, що надані органам державної влади, які обліковуються за амортизованою собівартістю</t>
        </is>
      </c>
      <c r="G1460" t="inlineStr">
        <is>
          <t>А</t>
        </is>
      </c>
      <c r="H1460" t="n">
        <v>21026.73403</v>
      </c>
      <c r="I1460" t="n">
        <v>0</v>
      </c>
      <c r="J1460" t="n">
        <v>21026.73403</v>
      </c>
      <c r="K1460" t="n">
        <v>182687.13814</v>
      </c>
      <c r="L1460" t="n">
        <v>26785.71429</v>
      </c>
      <c r="M1460" t="n">
        <v>155901.42385</v>
      </c>
      <c r="N1460" t="n">
        <v>1951155.24036</v>
      </c>
      <c r="O1460" t="n">
        <v>669642.8568900001</v>
      </c>
      <c r="P1460" t="n">
        <v>1281512.38347</v>
      </c>
    </row>
    <row r="1461">
      <c r="A1461" t="inlineStr">
        <is>
          <t>6</t>
        </is>
      </c>
      <c r="B1461" t="inlineStr">
        <is>
          <t>АТ "Ощадбанк"</t>
        </is>
      </c>
      <c r="C1461" t="inlineStr">
        <is>
          <t>Державний</t>
        </is>
      </c>
      <c r="D1461" t="inlineStr">
        <is>
          <t>2103</t>
        </is>
      </c>
      <c r="E1461" t="inlineStr">
        <is>
          <t>Кредити ЗДУ (р.21)</t>
        </is>
      </c>
      <c r="F1461" t="inlineStr">
        <is>
          <t>Кредити, що надані органам державної влади, які обліковуються за амортизованою собівартістю</t>
        </is>
      </c>
      <c r="G1461" t="inlineStr">
        <is>
          <t>А</t>
        </is>
      </c>
      <c r="H1461" t="n">
        <v>21026.73403</v>
      </c>
      <c r="I1461" t="n">
        <v>0</v>
      </c>
      <c r="J1461" t="n">
        <v>21026.73403</v>
      </c>
      <c r="K1461" t="n">
        <v>182687.13814</v>
      </c>
      <c r="L1461" t="n">
        <v>26785.71429</v>
      </c>
      <c r="M1461" t="n">
        <v>155901.42385</v>
      </c>
      <c r="N1461" t="n">
        <v>1951155.24036</v>
      </c>
      <c r="O1461" t="n">
        <v>669642.8568900001</v>
      </c>
      <c r="P1461" t="n">
        <v>1281512.38347</v>
      </c>
    </row>
    <row r="1462">
      <c r="A1462" t="inlineStr">
        <is>
          <t>6</t>
        </is>
      </c>
      <c r="B1462" t="inlineStr">
        <is>
          <t>АТ "Ощадбанк"</t>
        </is>
      </c>
      <c r="C1462" t="inlineStr">
        <is>
          <t>Державний</t>
        </is>
      </c>
      <c r="D1462" t="inlineStr">
        <is>
          <t>2106</t>
        </is>
      </c>
      <c r="E1462" t="inlineStr">
        <is>
          <t>(без привʼязки)</t>
        </is>
      </c>
      <c r="F14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2" t="inlineStr">
        <is>
          <t>А</t>
        </is>
      </c>
      <c r="H1462" t="n">
        <v>200.65754</v>
      </c>
      <c r="I1462" t="n">
        <v>200.65754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6</t>
        </is>
      </c>
      <c r="B1463" t="inlineStr">
        <is>
          <t>АТ "Ощадбанк"</t>
        </is>
      </c>
      <c r="C1463" t="inlineStr">
        <is>
          <t>Державний</t>
        </is>
      </c>
      <c r="D1463" t="inlineStr">
        <is>
          <t>2106</t>
        </is>
      </c>
      <c r="E1463" t="inlineStr">
        <is>
          <t>Кредити ЗДУ (р.21)</t>
        </is>
      </c>
      <c r="F1463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3" t="inlineStr">
        <is>
          <t>А</t>
        </is>
      </c>
      <c r="H1463" t="n">
        <v>200.65754</v>
      </c>
      <c r="I1463" t="n">
        <v>200.65754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6</t>
        </is>
      </c>
      <c r="B1464" t="inlineStr">
        <is>
          <t>АТ "Ощадбанк"</t>
        </is>
      </c>
      <c r="C1464" t="inlineStr">
        <is>
          <t>Державний</t>
        </is>
      </c>
      <c r="D1464" t="inlineStr">
        <is>
          <t>2106</t>
        </is>
      </c>
      <c r="E1464" t="inlineStr">
        <is>
          <t>(без привʼязки)</t>
        </is>
      </c>
      <c r="F146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4" t="inlineStr">
        <is>
          <t>П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-2947.86152</v>
      </c>
      <c r="O1464" t="n">
        <v>-2947.86152</v>
      </c>
      <c r="P1464" t="n">
        <v>0</v>
      </c>
    </row>
    <row r="1465">
      <c r="A1465" t="inlineStr">
        <is>
          <t>6</t>
        </is>
      </c>
      <c r="B1465" t="inlineStr">
        <is>
          <t>АТ "Ощадбанк"</t>
        </is>
      </c>
      <c r="C1465" t="inlineStr">
        <is>
          <t>Державний</t>
        </is>
      </c>
      <c r="D1465" t="inlineStr">
        <is>
          <t>2106</t>
        </is>
      </c>
      <c r="E1465" t="inlineStr">
        <is>
          <t>Кредити ЗДУ (р.21)</t>
        </is>
      </c>
      <c r="F146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5" t="inlineStr">
        <is>
          <t>П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-2947.86152</v>
      </c>
      <c r="O1465" t="n">
        <v>-2947.86152</v>
      </c>
      <c r="P1465" t="n">
        <v>0</v>
      </c>
    </row>
    <row r="1466">
      <c r="A1466" t="inlineStr">
        <is>
          <t>6</t>
        </is>
      </c>
      <c r="B1466" t="inlineStr">
        <is>
          <t>АТ "Ощадбанк"</t>
        </is>
      </c>
      <c r="C1466" t="inlineStr">
        <is>
          <t>Державний</t>
        </is>
      </c>
      <c r="D1466" t="inlineStr">
        <is>
          <t>2108</t>
        </is>
      </c>
      <c r="E1466" t="inlineStr">
        <is>
          <t>(без привʼязки)</t>
        </is>
      </c>
      <c r="F1466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466" t="inlineStr">
        <is>
          <t>А</t>
        </is>
      </c>
      <c r="H1466" t="n">
        <v>18203.65234</v>
      </c>
      <c r="I1466" t="n">
        <v>12148.9726</v>
      </c>
      <c r="J1466" t="n">
        <v>6054.67974</v>
      </c>
      <c r="K1466" t="n">
        <v>19983.2901</v>
      </c>
      <c r="L1466" t="n">
        <v>13048.31213</v>
      </c>
      <c r="M1466" t="n">
        <v>6934.97797</v>
      </c>
      <c r="N1466" t="n">
        <v>18161.83688</v>
      </c>
      <c r="O1466" t="n">
        <v>12148.9726</v>
      </c>
      <c r="P1466" t="n">
        <v>6012.86428</v>
      </c>
    </row>
    <row r="1467">
      <c r="A1467" t="inlineStr">
        <is>
          <t>6</t>
        </is>
      </c>
      <c r="B1467" t="inlineStr">
        <is>
          <t>АТ "Ощадбанк"</t>
        </is>
      </c>
      <c r="C1467" t="inlineStr">
        <is>
          <t>Державний</t>
        </is>
      </c>
      <c r="D1467" t="inlineStr">
        <is>
          <t>2108</t>
        </is>
      </c>
      <c r="E1467" t="inlineStr">
        <is>
          <t>Кредити ЗДУ (р.21)</t>
        </is>
      </c>
      <c r="F1467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467" t="inlineStr">
        <is>
          <t>А</t>
        </is>
      </c>
      <c r="H1467" t="n">
        <v>18203.65234</v>
      </c>
      <c r="I1467" t="n">
        <v>12148.9726</v>
      </c>
      <c r="J1467" t="n">
        <v>6054.67974</v>
      </c>
      <c r="K1467" t="n">
        <v>19983.2901</v>
      </c>
      <c r="L1467" t="n">
        <v>13048.31213</v>
      </c>
      <c r="M1467" t="n">
        <v>6934.97797</v>
      </c>
      <c r="N1467" t="n">
        <v>18161.83688</v>
      </c>
      <c r="O1467" t="n">
        <v>12148.9726</v>
      </c>
      <c r="P1467" t="n">
        <v>6012.86428</v>
      </c>
    </row>
    <row r="1468">
      <c r="A1468" t="inlineStr">
        <is>
          <t>6</t>
        </is>
      </c>
      <c r="B1468" t="inlineStr">
        <is>
          <t>АТ "Ощадбанк"</t>
        </is>
      </c>
      <c r="C1468" t="inlineStr">
        <is>
          <t>Державний</t>
        </is>
      </c>
      <c r="D1468" t="inlineStr">
        <is>
          <t>2109</t>
        </is>
      </c>
      <c r="E1468" t="inlineStr">
        <is>
          <t>(без привʼязки)</t>
        </is>
      </c>
      <c r="F1468" t="inlineStr">
        <is>
          <t>Резерв за кредитами, що надані органам державної влади, які обліковуються за амортизованою собівартістю</t>
        </is>
      </c>
      <c r="G1468" t="inlineStr">
        <is>
          <t>П</t>
        </is>
      </c>
      <c r="H1468" t="n">
        <v>5696.91253</v>
      </c>
      <c r="I1468" t="n">
        <v>572.56002</v>
      </c>
      <c r="J1468" t="n">
        <v>5124.35251</v>
      </c>
      <c r="K1468" t="n">
        <v>493.65233</v>
      </c>
      <c r="L1468" t="n">
        <v>0</v>
      </c>
      <c r="M1468" t="n">
        <v>493.65233</v>
      </c>
      <c r="N1468" t="n">
        <v>-34591.16299</v>
      </c>
      <c r="O1468" t="n">
        <v>-9525.22767</v>
      </c>
      <c r="P1468" t="n">
        <v>-25065.93532</v>
      </c>
    </row>
    <row r="1469">
      <c r="A1469" t="inlineStr">
        <is>
          <t>6</t>
        </is>
      </c>
      <c r="B1469" t="inlineStr">
        <is>
          <t>АТ "Ощадбанк"</t>
        </is>
      </c>
      <c r="C1469" t="inlineStr">
        <is>
          <t>Державний</t>
        </is>
      </c>
      <c r="D1469" t="inlineStr">
        <is>
          <t>2109</t>
        </is>
      </c>
      <c r="E1469" t="inlineStr">
        <is>
          <t>Кредити ЗДУ (р.21)</t>
        </is>
      </c>
      <c r="F1469" t="inlineStr">
        <is>
          <t>Резерв за кредитами, що надані органам державної влади, які обліковуються за амортизованою собівартістю</t>
        </is>
      </c>
      <c r="G1469" t="inlineStr">
        <is>
          <t>П</t>
        </is>
      </c>
      <c r="H1469" t="n">
        <v>5696.91253</v>
      </c>
      <c r="I1469" t="n">
        <v>572.56002</v>
      </c>
      <c r="J1469" t="n">
        <v>5124.35251</v>
      </c>
      <c r="K1469" t="n">
        <v>493.65233</v>
      </c>
      <c r="L1469" t="n">
        <v>0</v>
      </c>
      <c r="M1469" t="n">
        <v>493.65233</v>
      </c>
      <c r="N1469" t="n">
        <v>-34591.16299</v>
      </c>
      <c r="O1469" t="n">
        <v>-9525.22767</v>
      </c>
      <c r="P1469" t="n">
        <v>-25065.93532</v>
      </c>
    </row>
    <row r="1470">
      <c r="A1470" t="inlineStr">
        <is>
          <t>6</t>
        </is>
      </c>
      <c r="B1470" t="inlineStr">
        <is>
          <t>АТ "Ощадбанк"</t>
        </is>
      </c>
      <c r="C1470" t="inlineStr">
        <is>
          <t>Державний</t>
        </is>
      </c>
      <c r="D1470" t="inlineStr">
        <is>
          <t>2113</t>
        </is>
      </c>
      <c r="E1470" t="inlineStr">
        <is>
          <t>(без привʼязки)</t>
        </is>
      </c>
      <c r="F1470" t="inlineStr">
        <is>
          <t>Кредити, що надані органам місцевого самоврядування, які обліковуються за амортизованою собівартістю</t>
        </is>
      </c>
      <c r="G1470" t="inlineStr">
        <is>
          <t>А</t>
        </is>
      </c>
      <c r="H1470" t="n">
        <v>39970.73474</v>
      </c>
      <c r="I1470" t="n">
        <v>39970.73474</v>
      </c>
      <c r="J1470" t="n">
        <v>0</v>
      </c>
      <c r="K1470" t="n">
        <v>22596.22133</v>
      </c>
      <c r="L1470" t="n">
        <v>22596.22133</v>
      </c>
      <c r="M1470" t="n">
        <v>0</v>
      </c>
      <c r="N1470" t="n">
        <v>1677135.08717</v>
      </c>
      <c r="O1470" t="n">
        <v>1677135.08717</v>
      </c>
      <c r="P1470" t="n">
        <v>0</v>
      </c>
    </row>
    <row r="1471">
      <c r="A1471" t="inlineStr">
        <is>
          <t>6</t>
        </is>
      </c>
      <c r="B1471" t="inlineStr">
        <is>
          <t>АТ "Ощадбанк"</t>
        </is>
      </c>
      <c r="C1471" t="inlineStr">
        <is>
          <t>Державний</t>
        </is>
      </c>
      <c r="D1471" t="inlineStr">
        <is>
          <t>2113</t>
        </is>
      </c>
      <c r="E1471" t="inlineStr">
        <is>
          <t>Кредити ЗДУ (р.21)</t>
        </is>
      </c>
      <c r="F1471" t="inlineStr">
        <is>
          <t>Кредити, що надані органам місцевого самоврядування, які обліковуються за амортизованою собівартістю</t>
        </is>
      </c>
      <c r="G1471" t="inlineStr">
        <is>
          <t>А</t>
        </is>
      </c>
      <c r="H1471" t="n">
        <v>39970.73474</v>
      </c>
      <c r="I1471" t="n">
        <v>39970.73474</v>
      </c>
      <c r="J1471" t="n">
        <v>0</v>
      </c>
      <c r="K1471" t="n">
        <v>22596.22133</v>
      </c>
      <c r="L1471" t="n">
        <v>22596.22133</v>
      </c>
      <c r="M1471" t="n">
        <v>0</v>
      </c>
      <c r="N1471" t="n">
        <v>1677135.08717</v>
      </c>
      <c r="O1471" t="n">
        <v>1677135.08717</v>
      </c>
      <c r="P1471" t="n">
        <v>0</v>
      </c>
    </row>
    <row r="1472">
      <c r="A1472" t="inlineStr">
        <is>
          <t>6</t>
        </is>
      </c>
      <c r="B1472" t="inlineStr">
        <is>
          <t>АТ "Ощадбанк"</t>
        </is>
      </c>
      <c r="C1472" t="inlineStr">
        <is>
          <t>Державний</t>
        </is>
      </c>
      <c r="D1472" t="inlineStr">
        <is>
          <t>2116</t>
        </is>
      </c>
      <c r="E1472" t="inlineStr">
        <is>
          <t>(без привʼязки)</t>
        </is>
      </c>
      <c r="F14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2" t="inlineStr">
        <is>
          <t>А</t>
        </is>
      </c>
      <c r="H1472" t="n">
        <v>714.0125399999999</v>
      </c>
      <c r="I1472" t="n">
        <v>714.0125399999999</v>
      </c>
      <c r="J1472" t="n">
        <v>0</v>
      </c>
      <c r="K1472" t="n">
        <v>472.03347</v>
      </c>
      <c r="L1472" t="n">
        <v>472.03347</v>
      </c>
      <c r="M1472" t="n">
        <v>0</v>
      </c>
      <c r="N1472" t="n">
        <v>1580.04184</v>
      </c>
      <c r="O1472" t="n">
        <v>1580.04184</v>
      </c>
      <c r="P1472" t="n">
        <v>0</v>
      </c>
    </row>
    <row r="1473">
      <c r="A1473" t="inlineStr">
        <is>
          <t>6</t>
        </is>
      </c>
      <c r="B1473" t="inlineStr">
        <is>
          <t>АТ "Ощадбанк"</t>
        </is>
      </c>
      <c r="C1473" t="inlineStr">
        <is>
          <t>Державний</t>
        </is>
      </c>
      <c r="D1473" t="inlineStr">
        <is>
          <t>2116</t>
        </is>
      </c>
      <c r="E1473" t="inlineStr">
        <is>
          <t>Кредити ЗДУ (р.21)</t>
        </is>
      </c>
      <c r="F1473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3" t="inlineStr">
        <is>
          <t>А</t>
        </is>
      </c>
      <c r="H1473" t="n">
        <v>714.0125399999999</v>
      </c>
      <c r="I1473" t="n">
        <v>714.0125399999999</v>
      </c>
      <c r="J1473" t="n">
        <v>0</v>
      </c>
      <c r="K1473" t="n">
        <v>472.03347</v>
      </c>
      <c r="L1473" t="n">
        <v>472.03347</v>
      </c>
      <c r="M1473" t="n">
        <v>0</v>
      </c>
      <c r="N1473" t="n">
        <v>1580.04184</v>
      </c>
      <c r="O1473" t="n">
        <v>1580.04184</v>
      </c>
      <c r="P1473" t="n">
        <v>0</v>
      </c>
    </row>
    <row r="1474">
      <c r="A1474" t="inlineStr">
        <is>
          <t>6</t>
        </is>
      </c>
      <c r="B1474" t="inlineStr">
        <is>
          <t>АТ "Ощадбанк"</t>
        </is>
      </c>
      <c r="C1474" t="inlineStr">
        <is>
          <t>Державний</t>
        </is>
      </c>
      <c r="D1474" t="inlineStr">
        <is>
          <t>2116</t>
        </is>
      </c>
      <c r="E1474" t="inlineStr">
        <is>
          <t>(без привʼязки)</t>
        </is>
      </c>
      <c r="F147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4" t="inlineStr">
        <is>
          <t>П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-6605.5206</v>
      </c>
      <c r="O1474" t="n">
        <v>-6605.5206</v>
      </c>
      <c r="P1474" t="n">
        <v>0</v>
      </c>
    </row>
    <row r="1475">
      <c r="A1475" t="inlineStr">
        <is>
          <t>6</t>
        </is>
      </c>
      <c r="B1475" t="inlineStr">
        <is>
          <t>АТ "Ощадбанк"</t>
        </is>
      </c>
      <c r="C1475" t="inlineStr">
        <is>
          <t>Державний</t>
        </is>
      </c>
      <c r="D1475" t="inlineStr">
        <is>
          <t>2116</t>
        </is>
      </c>
      <c r="E1475" t="inlineStr">
        <is>
          <t>Кредити ЗДУ (р.21)</t>
        </is>
      </c>
      <c r="F147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5" t="inlineStr">
        <is>
          <t>П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-6605.5206</v>
      </c>
      <c r="O1475" t="n">
        <v>-6605.5206</v>
      </c>
      <c r="P1475" t="n">
        <v>0</v>
      </c>
    </row>
    <row r="1476">
      <c r="A1476" t="inlineStr">
        <is>
          <t>6</t>
        </is>
      </c>
      <c r="B1476" t="inlineStr">
        <is>
          <t>АТ "Ощадбанк"</t>
        </is>
      </c>
      <c r="C1476" t="inlineStr">
        <is>
          <t>Державний</t>
        </is>
      </c>
      <c r="D1476" t="inlineStr">
        <is>
          <t>2118</t>
        </is>
      </c>
      <c r="E1476" t="inlineStr">
        <is>
          <t>(без привʼязки)</t>
        </is>
      </c>
      <c r="F1476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476" t="inlineStr">
        <is>
          <t>А</t>
        </is>
      </c>
      <c r="H1476" t="n">
        <v>23699.48413</v>
      </c>
      <c r="I1476" t="n">
        <v>23699.48413</v>
      </c>
      <c r="J1476" t="n">
        <v>0</v>
      </c>
      <c r="K1476" t="n">
        <v>24367.43681</v>
      </c>
      <c r="L1476" t="n">
        <v>24367.43681</v>
      </c>
      <c r="M1476" t="n">
        <v>0</v>
      </c>
      <c r="N1476" t="n">
        <v>23699.48413</v>
      </c>
      <c r="O1476" t="n">
        <v>23699.48413</v>
      </c>
      <c r="P1476" t="n">
        <v>0</v>
      </c>
    </row>
    <row r="1477">
      <c r="A1477" t="inlineStr">
        <is>
          <t>6</t>
        </is>
      </c>
      <c r="B1477" t="inlineStr">
        <is>
          <t>АТ "Ощадбанк"</t>
        </is>
      </c>
      <c r="C1477" t="inlineStr">
        <is>
          <t>Державний</t>
        </is>
      </c>
      <c r="D1477" t="inlineStr">
        <is>
          <t>2118</t>
        </is>
      </c>
      <c r="E1477" t="inlineStr">
        <is>
          <t>Кредити ЗДУ (р.21)</t>
        </is>
      </c>
      <c r="F1477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477" t="inlineStr">
        <is>
          <t>А</t>
        </is>
      </c>
      <c r="H1477" t="n">
        <v>23699.48413</v>
      </c>
      <c r="I1477" t="n">
        <v>23699.48413</v>
      </c>
      <c r="J1477" t="n">
        <v>0</v>
      </c>
      <c r="K1477" t="n">
        <v>24367.43681</v>
      </c>
      <c r="L1477" t="n">
        <v>24367.43681</v>
      </c>
      <c r="M1477" t="n">
        <v>0</v>
      </c>
      <c r="N1477" t="n">
        <v>23699.48413</v>
      </c>
      <c r="O1477" t="n">
        <v>23699.48413</v>
      </c>
      <c r="P1477" t="n">
        <v>0</v>
      </c>
    </row>
    <row r="1478">
      <c r="A1478" t="inlineStr">
        <is>
          <t>6</t>
        </is>
      </c>
      <c r="B1478" t="inlineStr">
        <is>
          <t>АТ "Ощадбанк"</t>
        </is>
      </c>
      <c r="C1478" t="inlineStr">
        <is>
          <t>Державний</t>
        </is>
      </c>
      <c r="D1478" t="inlineStr">
        <is>
          <t>2119</t>
        </is>
      </c>
      <c r="E1478" t="inlineStr">
        <is>
          <t>(без привʼязки)</t>
        </is>
      </c>
      <c r="F1478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478" t="inlineStr">
        <is>
          <t>П</t>
        </is>
      </c>
      <c r="H1478" t="n">
        <v>633.28949</v>
      </c>
      <c r="I1478" t="n">
        <v>633.28949</v>
      </c>
      <c r="J1478" t="n">
        <v>0</v>
      </c>
      <c r="K1478" t="n">
        <v>564.20102</v>
      </c>
      <c r="L1478" t="n">
        <v>564.20102</v>
      </c>
      <c r="M1478" t="n">
        <v>0</v>
      </c>
      <c r="N1478" t="n">
        <v>-43305.38145</v>
      </c>
      <c r="O1478" t="n">
        <v>-43305.38145</v>
      </c>
      <c r="P1478" t="n">
        <v>0</v>
      </c>
    </row>
    <row r="1479">
      <c r="A1479" t="inlineStr">
        <is>
          <t>6</t>
        </is>
      </c>
      <c r="B1479" t="inlineStr">
        <is>
          <t>АТ "Ощадбанк"</t>
        </is>
      </c>
      <c r="C1479" t="inlineStr">
        <is>
          <t>Державний</t>
        </is>
      </c>
      <c r="D1479" t="inlineStr">
        <is>
          <t>2119</t>
        </is>
      </c>
      <c r="E1479" t="inlineStr">
        <is>
          <t>Кредити ЗДУ (р.21)</t>
        </is>
      </c>
      <c r="F147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479" t="inlineStr">
        <is>
          <t>П</t>
        </is>
      </c>
      <c r="H1479" t="n">
        <v>633.28949</v>
      </c>
      <c r="I1479" t="n">
        <v>633.28949</v>
      </c>
      <c r="J1479" t="n">
        <v>0</v>
      </c>
      <c r="K1479" t="n">
        <v>564.20102</v>
      </c>
      <c r="L1479" t="n">
        <v>564.20102</v>
      </c>
      <c r="M1479" t="n">
        <v>0</v>
      </c>
      <c r="N1479" t="n">
        <v>-43305.38145</v>
      </c>
      <c r="O1479" t="n">
        <v>-43305.38145</v>
      </c>
      <c r="P1479" t="n">
        <v>0</v>
      </c>
    </row>
    <row r="1480">
      <c r="A1480" t="inlineStr">
        <is>
          <t>6</t>
        </is>
      </c>
      <c r="B1480" t="inlineStr">
        <is>
          <t>АТ "Ощадбанк"</t>
        </is>
      </c>
      <c r="C1480" t="inlineStr">
        <is>
          <t>Державний</t>
        </is>
      </c>
      <c r="D1480" t="inlineStr">
        <is>
          <t>2146</t>
        </is>
      </c>
      <c r="E1480" t="inlineStr">
        <is>
          <t>(без привʼязки)</t>
        </is>
      </c>
      <c r="F1480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480" t="inlineStr">
        <is>
          <t>П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6</t>
        </is>
      </c>
      <c r="B1481" t="inlineStr">
        <is>
          <t>АТ "Ощадбанк"</t>
        </is>
      </c>
      <c r="C1481" t="inlineStr">
        <is>
          <t>Державний</t>
        </is>
      </c>
      <c r="D1481" t="inlineStr">
        <is>
          <t>2146</t>
        </is>
      </c>
      <c r="E1481" t="inlineStr">
        <is>
          <t>Кредити ЗДУ (р.21)</t>
        </is>
      </c>
      <c r="F1481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481" t="inlineStr">
        <is>
          <t>П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6</t>
        </is>
      </c>
      <c r="B1482" t="inlineStr">
        <is>
          <t>АТ "Ощадбанк"</t>
        </is>
      </c>
      <c r="C1482" t="inlineStr">
        <is>
          <t>Державний</t>
        </is>
      </c>
      <c r="D1482" t="inlineStr">
        <is>
          <t>2148</t>
        </is>
      </c>
      <c r="E1482" t="inlineStr">
        <is>
          <t>(без привʼязки)</t>
        </is>
      </c>
      <c r="F1482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2" t="inlineStr">
        <is>
          <t>А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6</t>
        </is>
      </c>
      <c r="B1483" t="inlineStr">
        <is>
          <t>АТ "Ощадбанк"</t>
        </is>
      </c>
      <c r="C1483" t="inlineStr">
        <is>
          <t>Державний</t>
        </is>
      </c>
      <c r="D1483" t="inlineStr">
        <is>
          <t>2148</t>
        </is>
      </c>
      <c r="E1483" t="inlineStr">
        <is>
          <t>Кредити ЗДУ (р.21)</t>
        </is>
      </c>
      <c r="F1483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3" t="inlineStr">
        <is>
          <t>А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inlineStr">
        <is>
          <t>6</t>
        </is>
      </c>
      <c r="B1484" t="inlineStr">
        <is>
          <t>АТ "Ощадбанк"</t>
        </is>
      </c>
      <c r="C1484" t="inlineStr">
        <is>
          <t>Державний</t>
        </is>
      </c>
      <c r="D1484" t="inlineStr">
        <is>
          <t>2149</t>
        </is>
      </c>
      <c r="E1484" t="inlineStr">
        <is>
          <t>(без привʼязки)</t>
        </is>
      </c>
      <c r="F14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4" t="inlineStr">
        <is>
          <t>А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inlineStr">
        <is>
          <t>6</t>
        </is>
      </c>
      <c r="B1485" t="inlineStr">
        <is>
          <t>АТ "Ощадбанк"</t>
        </is>
      </c>
      <c r="C1485" t="inlineStr">
        <is>
          <t>Державний</t>
        </is>
      </c>
      <c r="D1485" t="inlineStr">
        <is>
          <t>2149</t>
        </is>
      </c>
      <c r="E1485" t="inlineStr">
        <is>
          <t>Кредити ЗДУ (р.21)</t>
        </is>
      </c>
      <c r="F148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5" t="inlineStr">
        <is>
          <t>А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inlineStr">
        <is>
          <t>6</t>
        </is>
      </c>
      <c r="B1486" t="inlineStr">
        <is>
          <t>АТ "Ощадбанк"</t>
        </is>
      </c>
      <c r="C1486" t="inlineStr">
        <is>
          <t>Державний</t>
        </is>
      </c>
      <c r="D1486" t="inlineStr">
        <is>
          <t>2149</t>
        </is>
      </c>
      <c r="E1486" t="inlineStr">
        <is>
          <t>(без привʼязки)</t>
        </is>
      </c>
      <c r="F1486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6" t="inlineStr">
        <is>
          <t>П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inlineStr">
        <is>
          <t>6</t>
        </is>
      </c>
      <c r="B1487" t="inlineStr">
        <is>
          <t>АТ "Ощадбанк"</t>
        </is>
      </c>
      <c r="C1487" t="inlineStr">
        <is>
          <t>Державний</t>
        </is>
      </c>
      <c r="D1487" t="inlineStr">
        <is>
          <t>2149</t>
        </is>
      </c>
      <c r="E1487" t="inlineStr">
        <is>
          <t>Кредити ЗДУ (р.21)</t>
        </is>
      </c>
      <c r="F1487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7" t="inlineStr">
        <is>
          <t>П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inlineStr">
        <is>
          <t>6</t>
        </is>
      </c>
      <c r="B1488" t="inlineStr">
        <is>
          <t>АТ "Ощадбанк"</t>
        </is>
      </c>
      <c r="C1488" t="inlineStr">
        <is>
          <t>Державний</t>
        </is>
      </c>
      <c r="D1488" t="inlineStr">
        <is>
          <t>2203</t>
        </is>
      </c>
      <c r="E1488" t="inlineStr">
        <is>
          <t>(без привʼязки)</t>
        </is>
      </c>
      <c r="F1488" t="inlineStr">
        <is>
          <t>Кредити на поточні потреби, що надані фізичним особам, які обліковуються за амортизованою собівартістю</t>
        </is>
      </c>
      <c r="G1488" t="inlineStr">
        <is>
          <t>А</t>
        </is>
      </c>
      <c r="H1488" t="n">
        <v>2662556.56467</v>
      </c>
      <c r="I1488" t="n">
        <v>2650922.83964</v>
      </c>
      <c r="J1488" t="n">
        <v>11633.72503</v>
      </c>
      <c r="K1488" t="n">
        <v>2430239.86442</v>
      </c>
      <c r="L1488" t="n">
        <v>2410911.24519</v>
      </c>
      <c r="M1488" t="n">
        <v>19328.61923</v>
      </c>
      <c r="N1488" t="n">
        <v>16010877.29416</v>
      </c>
      <c r="O1488" t="n">
        <v>15331932.73822</v>
      </c>
      <c r="P1488" t="n">
        <v>678944.55594</v>
      </c>
    </row>
    <row r="1489">
      <c r="A1489" t="inlineStr">
        <is>
          <t>6</t>
        </is>
      </c>
      <c r="B1489" t="inlineStr">
        <is>
          <t>АТ "Ощадбанк"</t>
        </is>
      </c>
      <c r="C1489" t="inlineStr">
        <is>
          <t>Державний</t>
        </is>
      </c>
      <c r="D1489" t="inlineStr">
        <is>
          <t>2203</t>
        </is>
      </c>
      <c r="E1489" t="inlineStr">
        <is>
          <t>Кредити фізичним особам (р. 22, 24, 262)</t>
        </is>
      </c>
      <c r="F1489" t="inlineStr">
        <is>
          <t>Кредити на поточні потреби, що надані фізичним особам, які обліковуються за амортизованою собівартістю</t>
        </is>
      </c>
      <c r="G1489" t="inlineStr">
        <is>
          <t>А</t>
        </is>
      </c>
      <c r="H1489" t="n">
        <v>2662556.56467</v>
      </c>
      <c r="I1489" t="n">
        <v>2650922.83964</v>
      </c>
      <c r="J1489" t="n">
        <v>11633.72503</v>
      </c>
      <c r="K1489" t="n">
        <v>2430239.86442</v>
      </c>
      <c r="L1489" t="n">
        <v>2410911.24519</v>
      </c>
      <c r="M1489" t="n">
        <v>19328.61923</v>
      </c>
      <c r="N1489" t="n">
        <v>16010877.29416</v>
      </c>
      <c r="O1489" t="n">
        <v>15331932.73822</v>
      </c>
      <c r="P1489" t="n">
        <v>678944.55594</v>
      </c>
    </row>
    <row r="1490">
      <c r="A1490" t="inlineStr">
        <is>
          <t>6</t>
        </is>
      </c>
      <c r="B1490" t="inlineStr">
        <is>
          <t>АТ "Ощадбанк"</t>
        </is>
      </c>
      <c r="C1490" t="inlineStr">
        <is>
          <t>Державний</t>
        </is>
      </c>
      <c r="D1490" t="inlineStr">
        <is>
          <t>2206</t>
        </is>
      </c>
      <c r="E1490" t="inlineStr">
        <is>
          <t>(без привʼязки)</t>
        </is>
      </c>
      <c r="F14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0" t="inlineStr">
        <is>
          <t>А</t>
        </is>
      </c>
      <c r="H1490" t="n">
        <v>42281.88982</v>
      </c>
      <c r="I1490" t="n">
        <v>42281.63589</v>
      </c>
      <c r="J1490" t="n">
        <v>0.25393</v>
      </c>
      <c r="K1490" t="n">
        <v>50803.45088</v>
      </c>
      <c r="L1490" t="n">
        <v>50803.42369</v>
      </c>
      <c r="M1490" t="n">
        <v>0.02719</v>
      </c>
      <c r="N1490" t="n">
        <v>23097.02269</v>
      </c>
      <c r="O1490" t="n">
        <v>23097.02269</v>
      </c>
      <c r="P1490" t="n">
        <v>0</v>
      </c>
    </row>
    <row r="1491">
      <c r="A1491" t="inlineStr">
        <is>
          <t>6</t>
        </is>
      </c>
      <c r="B1491" t="inlineStr">
        <is>
          <t>АТ "Ощадбанк"</t>
        </is>
      </c>
      <c r="C1491" t="inlineStr">
        <is>
          <t>Державний</t>
        </is>
      </c>
      <c r="D1491" t="inlineStr">
        <is>
          <t>2206</t>
        </is>
      </c>
      <c r="E1491" t="inlineStr">
        <is>
          <t>Кредити фізичним особам (р. 22, 24, 262)</t>
        </is>
      </c>
      <c r="F149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1" t="inlineStr">
        <is>
          <t>А</t>
        </is>
      </c>
      <c r="H1491" t="n">
        <v>42281.88982</v>
      </c>
      <c r="I1491" t="n">
        <v>42281.63589</v>
      </c>
      <c r="J1491" t="n">
        <v>0.25393</v>
      </c>
      <c r="K1491" t="n">
        <v>50803.45088</v>
      </c>
      <c r="L1491" t="n">
        <v>50803.42369</v>
      </c>
      <c r="M1491" t="n">
        <v>0.02719</v>
      </c>
      <c r="N1491" t="n">
        <v>23097.02269</v>
      </c>
      <c r="O1491" t="n">
        <v>23097.02269</v>
      </c>
      <c r="P1491" t="n">
        <v>0</v>
      </c>
    </row>
    <row r="1492">
      <c r="A1492" t="inlineStr">
        <is>
          <t>6</t>
        </is>
      </c>
      <c r="B1492" t="inlineStr">
        <is>
          <t>АТ "Ощадбанк"</t>
        </is>
      </c>
      <c r="C1492" t="inlineStr">
        <is>
          <t>Державний</t>
        </is>
      </c>
      <c r="D1492" t="inlineStr">
        <is>
          <t>2206</t>
        </is>
      </c>
      <c r="E1492" t="inlineStr">
        <is>
          <t>(без привʼязки)</t>
        </is>
      </c>
      <c r="F1492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2" t="inlineStr">
        <is>
          <t>П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-423978.64281</v>
      </c>
      <c r="O1492" t="n">
        <v>-423977.23104</v>
      </c>
      <c r="P1492" t="n">
        <v>-1.41177</v>
      </c>
    </row>
    <row r="1493">
      <c r="A1493" t="inlineStr">
        <is>
          <t>6</t>
        </is>
      </c>
      <c r="B1493" t="inlineStr">
        <is>
          <t>АТ "Ощадбанк"</t>
        </is>
      </c>
      <c r="C1493" t="inlineStr">
        <is>
          <t>Державний</t>
        </is>
      </c>
      <c r="D1493" t="inlineStr">
        <is>
          <t>2206</t>
        </is>
      </c>
      <c r="E1493" t="inlineStr">
        <is>
          <t>Кредити фізичним особам (р. 22, 24, 262)</t>
        </is>
      </c>
      <c r="F1493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3" t="inlineStr">
        <is>
          <t>П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-423978.64281</v>
      </c>
      <c r="O1493" t="n">
        <v>-423977.23104</v>
      </c>
      <c r="P1493" t="n">
        <v>-1.41177</v>
      </c>
    </row>
    <row r="1494">
      <c r="A1494" t="inlineStr">
        <is>
          <t>6</t>
        </is>
      </c>
      <c r="B1494" t="inlineStr">
        <is>
          <t>АТ "Ощадбанк"</t>
        </is>
      </c>
      <c r="C1494" t="inlineStr">
        <is>
          <t>Державний</t>
        </is>
      </c>
      <c r="D1494" t="inlineStr">
        <is>
          <t>2208</t>
        </is>
      </c>
      <c r="E1494" t="inlineStr">
        <is>
          <t>(без привʼязки)</t>
        </is>
      </c>
      <c r="F149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494" t="inlineStr">
        <is>
          <t>А</t>
        </is>
      </c>
      <c r="H1494" t="n">
        <v>329555.47769</v>
      </c>
      <c r="I1494" t="n">
        <v>326258.5731</v>
      </c>
      <c r="J1494" t="n">
        <v>3296.90459</v>
      </c>
      <c r="K1494" t="n">
        <v>354585.30456</v>
      </c>
      <c r="L1494" t="n">
        <v>351581.48281</v>
      </c>
      <c r="M1494" t="n">
        <v>3003.82175</v>
      </c>
      <c r="N1494" t="n">
        <v>810615.72006</v>
      </c>
      <c r="O1494" t="n">
        <v>622546.4436999999</v>
      </c>
      <c r="P1494" t="n">
        <v>188069.27636</v>
      </c>
    </row>
    <row r="1495">
      <c r="A1495" t="inlineStr">
        <is>
          <t>6</t>
        </is>
      </c>
      <c r="B1495" t="inlineStr">
        <is>
          <t>АТ "Ощадбанк"</t>
        </is>
      </c>
      <c r="C1495" t="inlineStr">
        <is>
          <t>Державний</t>
        </is>
      </c>
      <c r="D1495" t="inlineStr">
        <is>
          <t>2208</t>
        </is>
      </c>
      <c r="E1495" t="inlineStr">
        <is>
          <t>Кредити фізичним особам (р. 22, 24, 262)</t>
        </is>
      </c>
      <c r="F149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495" t="inlineStr">
        <is>
          <t>А</t>
        </is>
      </c>
      <c r="H1495" t="n">
        <v>329555.47769</v>
      </c>
      <c r="I1495" t="n">
        <v>326258.5731</v>
      </c>
      <c r="J1495" t="n">
        <v>3296.90459</v>
      </c>
      <c r="K1495" t="n">
        <v>354585.30456</v>
      </c>
      <c r="L1495" t="n">
        <v>351581.48281</v>
      </c>
      <c r="M1495" t="n">
        <v>3003.82175</v>
      </c>
      <c r="N1495" t="n">
        <v>810615.72006</v>
      </c>
      <c r="O1495" t="n">
        <v>622546.4436999999</v>
      </c>
      <c r="P1495" t="n">
        <v>188069.27636</v>
      </c>
    </row>
    <row r="1496">
      <c r="A1496" t="inlineStr">
        <is>
          <t>6</t>
        </is>
      </c>
      <c r="B1496" t="inlineStr">
        <is>
          <t>АТ "Ощадбанк"</t>
        </is>
      </c>
      <c r="C1496" t="inlineStr">
        <is>
          <t>Державний</t>
        </is>
      </c>
      <c r="D1496" t="inlineStr">
        <is>
          <t>2209</t>
        </is>
      </c>
      <c r="E1496" t="inlineStr">
        <is>
          <t>(без привʼязки)</t>
        </is>
      </c>
      <c r="F1496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496" t="inlineStr">
        <is>
          <t>П</t>
        </is>
      </c>
      <c r="H1496" t="n">
        <v>89958.71897</v>
      </c>
      <c r="I1496" t="n">
        <v>67476.51903</v>
      </c>
      <c r="J1496" t="n">
        <v>22482.19994</v>
      </c>
      <c r="K1496" t="n">
        <v>103572.66626</v>
      </c>
      <c r="L1496" t="n">
        <v>88483.32118</v>
      </c>
      <c r="M1496" t="n">
        <v>15089.34508</v>
      </c>
      <c r="N1496" t="n">
        <v>-4020580.42805</v>
      </c>
      <c r="O1496" t="n">
        <v>-3153746.5501</v>
      </c>
      <c r="P1496" t="n">
        <v>-866833.87795</v>
      </c>
    </row>
    <row r="1497">
      <c r="A1497" t="inlineStr">
        <is>
          <t>6</t>
        </is>
      </c>
      <c r="B1497" t="inlineStr">
        <is>
          <t>АТ "Ощадбанк"</t>
        </is>
      </c>
      <c r="C1497" t="inlineStr">
        <is>
          <t>Державний</t>
        </is>
      </c>
      <c r="D1497" t="inlineStr">
        <is>
          <t>2209</t>
        </is>
      </c>
      <c r="E1497" t="inlineStr">
        <is>
          <t>Кредити фізичним особам (р. 22, 24, 262)</t>
        </is>
      </c>
      <c r="F1497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497" t="inlineStr">
        <is>
          <t>П</t>
        </is>
      </c>
      <c r="H1497" t="n">
        <v>89958.71897</v>
      </c>
      <c r="I1497" t="n">
        <v>67476.51903</v>
      </c>
      <c r="J1497" t="n">
        <v>22482.19994</v>
      </c>
      <c r="K1497" t="n">
        <v>103572.66626</v>
      </c>
      <c r="L1497" t="n">
        <v>88483.32118</v>
      </c>
      <c r="M1497" t="n">
        <v>15089.34508</v>
      </c>
      <c r="N1497" t="n">
        <v>-4020580.42805</v>
      </c>
      <c r="O1497" t="n">
        <v>-3153746.5501</v>
      </c>
      <c r="P1497" t="n">
        <v>-866833.87795</v>
      </c>
    </row>
    <row r="1498">
      <c r="A1498" t="inlineStr">
        <is>
          <t>6</t>
        </is>
      </c>
      <c r="B1498" t="inlineStr">
        <is>
          <t>АТ "Ощадбанк"</t>
        </is>
      </c>
      <c r="C1498" t="inlineStr">
        <is>
          <t>Державний</t>
        </is>
      </c>
      <c r="D1498" t="inlineStr">
        <is>
          <t>2211</t>
        </is>
      </c>
      <c r="E1498" t="inlineStr">
        <is>
          <t>(без привʼязки)</t>
        </is>
      </c>
      <c r="F1498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498" t="inlineStr">
        <is>
          <t>А</t>
        </is>
      </c>
      <c r="H1498" t="n">
        <v>39.38571</v>
      </c>
      <c r="I1498" t="n">
        <v>39.38571</v>
      </c>
      <c r="J1498" t="n">
        <v>0</v>
      </c>
      <c r="K1498" t="n">
        <v>71.0706</v>
      </c>
      <c r="L1498" t="n">
        <v>71.0706</v>
      </c>
      <c r="M1498" t="n">
        <v>0</v>
      </c>
      <c r="N1498" t="n">
        <v>2672.15804</v>
      </c>
      <c r="O1498" t="n">
        <v>2672.15804</v>
      </c>
      <c r="P1498" t="n">
        <v>0</v>
      </c>
    </row>
    <row r="1499">
      <c r="A1499" t="inlineStr">
        <is>
          <t>6</t>
        </is>
      </c>
      <c r="B1499" t="inlineStr">
        <is>
          <t>АТ "Ощадбанк"</t>
        </is>
      </c>
      <c r="C1499" t="inlineStr">
        <is>
          <t>Державний</t>
        </is>
      </c>
      <c r="D1499" t="inlineStr">
        <is>
          <t>2211</t>
        </is>
      </c>
      <c r="E1499" t="inlineStr">
        <is>
          <t>Кредити фізичним особам (р. 22, 24, 262)</t>
        </is>
      </c>
      <c r="F1499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499" t="inlineStr">
        <is>
          <t>А</t>
        </is>
      </c>
      <c r="H1499" t="n">
        <v>39.38571</v>
      </c>
      <c r="I1499" t="n">
        <v>39.38571</v>
      </c>
      <c r="J1499" t="n">
        <v>0</v>
      </c>
      <c r="K1499" t="n">
        <v>71.0706</v>
      </c>
      <c r="L1499" t="n">
        <v>71.0706</v>
      </c>
      <c r="M1499" t="n">
        <v>0</v>
      </c>
      <c r="N1499" t="n">
        <v>2672.15804</v>
      </c>
      <c r="O1499" t="n">
        <v>2672.15804</v>
      </c>
      <c r="P1499" t="n">
        <v>0</v>
      </c>
    </row>
    <row r="1500">
      <c r="A1500" t="inlineStr">
        <is>
          <t>6</t>
        </is>
      </c>
      <c r="B1500" t="inlineStr">
        <is>
          <t>АТ "Ощадбанк"</t>
        </is>
      </c>
      <c r="C1500" t="inlineStr">
        <is>
          <t>Державний</t>
        </is>
      </c>
      <c r="D1500" t="inlineStr">
        <is>
          <t>2216</t>
        </is>
      </c>
      <c r="E1500" t="inlineStr">
        <is>
          <t>(без привʼязки)</t>
        </is>
      </c>
      <c r="F15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0" t="inlineStr">
        <is>
          <t>А</t>
        </is>
      </c>
      <c r="H1500" t="n">
        <v>0</v>
      </c>
      <c r="I1500" t="n">
        <v>0</v>
      </c>
      <c r="J1500" t="n">
        <v>0</v>
      </c>
      <c r="K1500" t="n">
        <v>0.05141</v>
      </c>
      <c r="L1500" t="n">
        <v>0.05141</v>
      </c>
      <c r="M1500" t="n">
        <v>0</v>
      </c>
      <c r="N1500" t="n">
        <v>0.89599</v>
      </c>
      <c r="O1500" t="n">
        <v>0.89599</v>
      </c>
      <c r="P1500" t="n">
        <v>0</v>
      </c>
    </row>
    <row r="1501">
      <c r="A1501" t="inlineStr">
        <is>
          <t>6</t>
        </is>
      </c>
      <c r="B1501" t="inlineStr">
        <is>
          <t>АТ "Ощадбанк"</t>
        </is>
      </c>
      <c r="C1501" t="inlineStr">
        <is>
          <t>Державний</t>
        </is>
      </c>
      <c r="D1501" t="inlineStr">
        <is>
          <t>2216</t>
        </is>
      </c>
      <c r="E1501" t="inlineStr">
        <is>
          <t>Кредити фізичним особам (р. 22, 24, 262)</t>
        </is>
      </c>
      <c r="F1501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1" t="inlineStr">
        <is>
          <t>А</t>
        </is>
      </c>
      <c r="H1501" t="n">
        <v>0</v>
      </c>
      <c r="I1501" t="n">
        <v>0</v>
      </c>
      <c r="J1501" t="n">
        <v>0</v>
      </c>
      <c r="K1501" t="n">
        <v>0.05141</v>
      </c>
      <c r="L1501" t="n">
        <v>0.05141</v>
      </c>
      <c r="M1501" t="n">
        <v>0</v>
      </c>
      <c r="N1501" t="n">
        <v>0.89599</v>
      </c>
      <c r="O1501" t="n">
        <v>0.89599</v>
      </c>
      <c r="P1501" t="n">
        <v>0</v>
      </c>
    </row>
    <row r="1502">
      <c r="A1502" t="inlineStr">
        <is>
          <t>6</t>
        </is>
      </c>
      <c r="B1502" t="inlineStr">
        <is>
          <t>АТ "Ощадбанк"</t>
        </is>
      </c>
      <c r="C1502" t="inlineStr">
        <is>
          <t>Державний</t>
        </is>
      </c>
      <c r="D1502" t="inlineStr">
        <is>
          <t>2216</t>
        </is>
      </c>
      <c r="E1502" t="inlineStr">
        <is>
          <t>(без привʼязки)</t>
        </is>
      </c>
      <c r="F150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2" t="inlineStr">
        <is>
          <t>П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inlineStr">
        <is>
          <t>6</t>
        </is>
      </c>
      <c r="B1503" t="inlineStr">
        <is>
          <t>АТ "Ощадбанк"</t>
        </is>
      </c>
      <c r="C1503" t="inlineStr">
        <is>
          <t>Державний</t>
        </is>
      </c>
      <c r="D1503" t="inlineStr">
        <is>
          <t>2216</t>
        </is>
      </c>
      <c r="E1503" t="inlineStr">
        <is>
          <t>Кредити фізичним особам (р. 22, 24, 262)</t>
        </is>
      </c>
      <c r="F1503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3" t="inlineStr">
        <is>
          <t>П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inlineStr">
        <is>
          <t>6</t>
        </is>
      </c>
      <c r="B1504" t="inlineStr">
        <is>
          <t>АТ "Ощадбанк"</t>
        </is>
      </c>
      <c r="C1504" t="inlineStr">
        <is>
          <t>Державний</t>
        </is>
      </c>
      <c r="D1504" t="inlineStr">
        <is>
          <t>2218</t>
        </is>
      </c>
      <c r="E1504" t="inlineStr">
        <is>
          <t>(без привʼязки)</t>
        </is>
      </c>
      <c r="F150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1504" t="inlineStr">
        <is>
          <t>А</t>
        </is>
      </c>
      <c r="H1504" t="n">
        <v>60.93459</v>
      </c>
      <c r="I1504" t="n">
        <v>60.93459</v>
      </c>
      <c r="J1504" t="n">
        <v>0</v>
      </c>
      <c r="K1504" t="n">
        <v>62.6982</v>
      </c>
      <c r="L1504" t="n">
        <v>62.6982</v>
      </c>
      <c r="M1504" t="n">
        <v>0</v>
      </c>
      <c r="N1504" t="n">
        <v>29.58549</v>
      </c>
      <c r="O1504" t="n">
        <v>29.58549</v>
      </c>
      <c r="P1504" t="n">
        <v>0</v>
      </c>
    </row>
    <row r="1505">
      <c r="A1505" t="inlineStr">
        <is>
          <t>6</t>
        </is>
      </c>
      <c r="B1505" t="inlineStr">
        <is>
          <t>АТ "Ощадбанк"</t>
        </is>
      </c>
      <c r="C1505" t="inlineStr">
        <is>
          <t>Державний</t>
        </is>
      </c>
      <c r="D1505" t="inlineStr">
        <is>
          <t>2218</t>
        </is>
      </c>
      <c r="E1505" t="inlineStr">
        <is>
          <t>Кредити фізичним особам (р. 22, 24, 262)</t>
        </is>
      </c>
      <c r="F150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1505" t="inlineStr">
        <is>
          <t>А</t>
        </is>
      </c>
      <c r="H1505" t="n">
        <v>60.93459</v>
      </c>
      <c r="I1505" t="n">
        <v>60.93459</v>
      </c>
      <c r="J1505" t="n">
        <v>0</v>
      </c>
      <c r="K1505" t="n">
        <v>62.6982</v>
      </c>
      <c r="L1505" t="n">
        <v>62.6982</v>
      </c>
      <c r="M1505" t="n">
        <v>0</v>
      </c>
      <c r="N1505" t="n">
        <v>29.58549</v>
      </c>
      <c r="O1505" t="n">
        <v>29.58549</v>
      </c>
      <c r="P1505" t="n">
        <v>0</v>
      </c>
    </row>
    <row r="1506">
      <c r="A1506" t="inlineStr">
        <is>
          <t>6</t>
        </is>
      </c>
      <c r="B1506" t="inlineStr">
        <is>
          <t>АТ "Ощадбанк"</t>
        </is>
      </c>
      <c r="C1506" t="inlineStr">
        <is>
          <t>Державний</t>
        </is>
      </c>
      <c r="D1506" t="inlineStr">
        <is>
          <t>2219</t>
        </is>
      </c>
      <c r="E1506" t="inlineStr">
        <is>
          <t>(без привʼязки)</t>
        </is>
      </c>
      <c r="F1506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1506" t="inlineStr">
        <is>
          <t>П</t>
        </is>
      </c>
      <c r="H1506" t="n">
        <v>11.27313</v>
      </c>
      <c r="I1506" t="n">
        <v>11.27313</v>
      </c>
      <c r="J1506" t="n">
        <v>0</v>
      </c>
      <c r="K1506" t="n">
        <v>0</v>
      </c>
      <c r="L1506" t="n">
        <v>0</v>
      </c>
      <c r="M1506" t="n">
        <v>0</v>
      </c>
      <c r="N1506" t="n">
        <v>-94.13875</v>
      </c>
      <c r="O1506" t="n">
        <v>-94.13875</v>
      </c>
      <c r="P1506" t="n">
        <v>0</v>
      </c>
    </row>
    <row r="1507">
      <c r="A1507" t="inlineStr">
        <is>
          <t>6</t>
        </is>
      </c>
      <c r="B1507" t="inlineStr">
        <is>
          <t>АТ "Ощадбанк"</t>
        </is>
      </c>
      <c r="C1507" t="inlineStr">
        <is>
          <t>Державний</t>
        </is>
      </c>
      <c r="D1507" t="inlineStr">
        <is>
          <t>2219</t>
        </is>
      </c>
      <c r="E1507" t="inlineStr">
        <is>
          <t>Кредити фізичним особам (р. 22, 24, 262)</t>
        </is>
      </c>
      <c r="F1507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1507" t="inlineStr">
        <is>
          <t>П</t>
        </is>
      </c>
      <c r="H1507" t="n">
        <v>11.27313</v>
      </c>
      <c r="I1507" t="n">
        <v>11.27313</v>
      </c>
      <c r="J1507" t="n">
        <v>0</v>
      </c>
      <c r="K1507" t="n">
        <v>0</v>
      </c>
      <c r="L1507" t="n">
        <v>0</v>
      </c>
      <c r="M1507" t="n">
        <v>0</v>
      </c>
      <c r="N1507" t="n">
        <v>-94.13875</v>
      </c>
      <c r="O1507" t="n">
        <v>-94.13875</v>
      </c>
      <c r="P1507" t="n">
        <v>0</v>
      </c>
    </row>
    <row r="1508">
      <c r="A1508" t="inlineStr">
        <is>
          <t>6</t>
        </is>
      </c>
      <c r="B1508" t="inlineStr">
        <is>
          <t>АТ "Ощадбанк"</t>
        </is>
      </c>
      <c r="C1508" t="inlineStr">
        <is>
          <t>Державний</t>
        </is>
      </c>
      <c r="D1508" t="inlineStr">
        <is>
          <t>2233</t>
        </is>
      </c>
      <c r="E1508" t="inlineStr">
        <is>
          <t>(без привʼязки)</t>
        </is>
      </c>
      <c r="F1508" t="inlineStr">
        <is>
          <t>Іпотечні кредити, що надані фізичним особам, які обліковуються за амортизованою собівартістю</t>
        </is>
      </c>
      <c r="G1508" t="inlineStr">
        <is>
          <t>А</t>
        </is>
      </c>
      <c r="H1508" t="n">
        <v>478612.71989</v>
      </c>
      <c r="I1508" t="n">
        <v>472336.4464</v>
      </c>
      <c r="J1508" t="n">
        <v>6276.27349</v>
      </c>
      <c r="K1508" t="n">
        <v>123157.95637</v>
      </c>
      <c r="L1508" t="n">
        <v>118472.43816</v>
      </c>
      <c r="M1508" t="n">
        <v>4685.51821</v>
      </c>
      <c r="N1508" t="n">
        <v>13937788.01718</v>
      </c>
      <c r="O1508" t="n">
        <v>13587433.67073</v>
      </c>
      <c r="P1508" t="n">
        <v>350354.34645</v>
      </c>
    </row>
    <row r="1509">
      <c r="A1509" t="inlineStr">
        <is>
          <t>6</t>
        </is>
      </c>
      <c r="B1509" t="inlineStr">
        <is>
          <t>АТ "Ощадбанк"</t>
        </is>
      </c>
      <c r="C1509" t="inlineStr">
        <is>
          <t>Державний</t>
        </is>
      </c>
      <c r="D1509" t="inlineStr">
        <is>
          <t>2233</t>
        </is>
      </c>
      <c r="E1509" t="inlineStr">
        <is>
          <t>Кредити фізичним особам (р. 22, 24, 262)</t>
        </is>
      </c>
      <c r="F1509" t="inlineStr">
        <is>
          <t>Іпотечні кредити, що надані фізичним особам, які обліковуються за амортизованою собівартістю</t>
        </is>
      </c>
      <c r="G1509" t="inlineStr">
        <is>
          <t>А</t>
        </is>
      </c>
      <c r="H1509" t="n">
        <v>478612.71989</v>
      </c>
      <c r="I1509" t="n">
        <v>472336.4464</v>
      </c>
      <c r="J1509" t="n">
        <v>6276.27349</v>
      </c>
      <c r="K1509" t="n">
        <v>123157.95637</v>
      </c>
      <c r="L1509" t="n">
        <v>118472.43816</v>
      </c>
      <c r="M1509" t="n">
        <v>4685.51821</v>
      </c>
      <c r="N1509" t="n">
        <v>13937788.01718</v>
      </c>
      <c r="O1509" t="n">
        <v>13587433.67073</v>
      </c>
      <c r="P1509" t="n">
        <v>350354.34645</v>
      </c>
    </row>
    <row r="1510">
      <c r="A1510" t="inlineStr">
        <is>
          <t>6</t>
        </is>
      </c>
      <c r="B1510" t="inlineStr">
        <is>
          <t>АТ "Ощадбанк"</t>
        </is>
      </c>
      <c r="C1510" t="inlineStr">
        <is>
          <t>Державний</t>
        </is>
      </c>
      <c r="D1510" t="inlineStr">
        <is>
          <t>2236</t>
        </is>
      </c>
      <c r="E1510" t="inlineStr">
        <is>
          <t>(без привʼязки)</t>
        </is>
      </c>
      <c r="F15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0" t="inlineStr">
        <is>
          <t>А</t>
        </is>
      </c>
      <c r="H1510" t="n">
        <v>2879.87465</v>
      </c>
      <c r="I1510" t="n">
        <v>2878.88327</v>
      </c>
      <c r="J1510" t="n">
        <v>0.99138</v>
      </c>
      <c r="K1510" t="n">
        <v>1453.01266</v>
      </c>
      <c r="L1510" t="n">
        <v>1452.73469</v>
      </c>
      <c r="M1510" t="n">
        <v>0.27797</v>
      </c>
      <c r="N1510" t="n">
        <v>54330.49192</v>
      </c>
      <c r="O1510" t="n">
        <v>54330.49192</v>
      </c>
      <c r="P1510" t="n">
        <v>0</v>
      </c>
    </row>
    <row r="1511">
      <c r="A1511" t="inlineStr">
        <is>
          <t>6</t>
        </is>
      </c>
      <c r="B1511" t="inlineStr">
        <is>
          <t>АТ "Ощадбанк"</t>
        </is>
      </c>
      <c r="C1511" t="inlineStr">
        <is>
          <t>Державний</t>
        </is>
      </c>
      <c r="D1511" t="inlineStr">
        <is>
          <t>2236</t>
        </is>
      </c>
      <c r="E1511" t="inlineStr">
        <is>
          <t>Кредити фізичним особам (р. 22, 24, 262)</t>
        </is>
      </c>
      <c r="F151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1" t="inlineStr">
        <is>
          <t>А</t>
        </is>
      </c>
      <c r="H1511" t="n">
        <v>2879.87465</v>
      </c>
      <c r="I1511" t="n">
        <v>2878.88327</v>
      </c>
      <c r="J1511" t="n">
        <v>0.99138</v>
      </c>
      <c r="K1511" t="n">
        <v>1453.01266</v>
      </c>
      <c r="L1511" t="n">
        <v>1452.73469</v>
      </c>
      <c r="M1511" t="n">
        <v>0.27797</v>
      </c>
      <c r="N1511" t="n">
        <v>54330.49192</v>
      </c>
      <c r="O1511" t="n">
        <v>54330.49192</v>
      </c>
      <c r="P1511" t="n">
        <v>0</v>
      </c>
    </row>
    <row r="1512">
      <c r="A1512" t="inlineStr">
        <is>
          <t>6</t>
        </is>
      </c>
      <c r="B1512" t="inlineStr">
        <is>
          <t>АТ "Ощадбанк"</t>
        </is>
      </c>
      <c r="C1512" t="inlineStr">
        <is>
          <t>Державний</t>
        </is>
      </c>
      <c r="D1512" t="inlineStr">
        <is>
          <t>2236</t>
        </is>
      </c>
      <c r="E1512" t="inlineStr">
        <is>
          <t>(без привʼязки)</t>
        </is>
      </c>
      <c r="F1512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2" t="inlineStr">
        <is>
          <t>П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-69339.82898999999</v>
      </c>
      <c r="O1512" t="n">
        <v>-69334.1813</v>
      </c>
      <c r="P1512" t="n">
        <v>-5.64769</v>
      </c>
    </row>
    <row r="1513">
      <c r="A1513" t="inlineStr">
        <is>
          <t>6</t>
        </is>
      </c>
      <c r="B1513" t="inlineStr">
        <is>
          <t>АТ "Ощадбанк"</t>
        </is>
      </c>
      <c r="C1513" t="inlineStr">
        <is>
          <t>Державний</t>
        </is>
      </c>
      <c r="D1513" t="inlineStr">
        <is>
          <t>2236</t>
        </is>
      </c>
      <c r="E1513" t="inlineStr">
        <is>
          <t>Кредити фізичним особам (р. 22, 24, 262)</t>
        </is>
      </c>
      <c r="F1513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3" t="inlineStr">
        <is>
          <t>П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-69339.82898999999</v>
      </c>
      <c r="O1513" t="n">
        <v>-69334.1813</v>
      </c>
      <c r="P1513" t="n">
        <v>-5.64769</v>
      </c>
    </row>
    <row r="1514">
      <c r="A1514" t="inlineStr">
        <is>
          <t>6</t>
        </is>
      </c>
      <c r="B1514" t="inlineStr">
        <is>
          <t>АТ "Ощадбанк"</t>
        </is>
      </c>
      <c r="C1514" t="inlineStr">
        <is>
          <t>Державний</t>
        </is>
      </c>
      <c r="D1514" t="inlineStr">
        <is>
          <t>2238</t>
        </is>
      </c>
      <c r="E1514" t="inlineStr">
        <is>
          <t>(без привʼязки)</t>
        </is>
      </c>
      <c r="F15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1514" t="inlineStr">
        <is>
          <t>А</t>
        </is>
      </c>
      <c r="H1514" t="n">
        <v>97095.29623000001</v>
      </c>
      <c r="I1514" t="n">
        <v>94948.16748</v>
      </c>
      <c r="J1514" t="n">
        <v>2147.12875</v>
      </c>
      <c r="K1514" t="n">
        <v>95377.92870999999</v>
      </c>
      <c r="L1514" t="n">
        <v>93811.65449</v>
      </c>
      <c r="M1514" t="n">
        <v>1566.27422</v>
      </c>
      <c r="N1514" t="n">
        <v>274927.10012</v>
      </c>
      <c r="O1514" t="n">
        <v>156303.53984</v>
      </c>
      <c r="P1514" t="n">
        <v>118623.56028</v>
      </c>
    </row>
    <row r="1515">
      <c r="A1515" t="inlineStr">
        <is>
          <t>6</t>
        </is>
      </c>
      <c r="B1515" t="inlineStr">
        <is>
          <t>АТ "Ощадбанк"</t>
        </is>
      </c>
      <c r="C1515" t="inlineStr">
        <is>
          <t>Державний</t>
        </is>
      </c>
      <c r="D1515" t="inlineStr">
        <is>
          <t>2238</t>
        </is>
      </c>
      <c r="E1515" t="inlineStr">
        <is>
          <t>Кредити фізичним особам (р. 22, 24, 262)</t>
        </is>
      </c>
      <c r="F15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1515" t="inlineStr">
        <is>
          <t>А</t>
        </is>
      </c>
      <c r="H1515" t="n">
        <v>97095.29623000001</v>
      </c>
      <c r="I1515" t="n">
        <v>94948.16748</v>
      </c>
      <c r="J1515" t="n">
        <v>2147.12875</v>
      </c>
      <c r="K1515" t="n">
        <v>95377.92870999999</v>
      </c>
      <c r="L1515" t="n">
        <v>93811.65449</v>
      </c>
      <c r="M1515" t="n">
        <v>1566.27422</v>
      </c>
      <c r="N1515" t="n">
        <v>274927.10012</v>
      </c>
      <c r="O1515" t="n">
        <v>156303.53984</v>
      </c>
      <c r="P1515" t="n">
        <v>118623.56028</v>
      </c>
    </row>
    <row r="1516">
      <c r="A1516" t="inlineStr">
        <is>
          <t>6</t>
        </is>
      </c>
      <c r="B1516" t="inlineStr">
        <is>
          <t>АТ "Ощадбанк"</t>
        </is>
      </c>
      <c r="C1516" t="inlineStr">
        <is>
          <t>Державний</t>
        </is>
      </c>
      <c r="D1516" t="inlineStr">
        <is>
          <t>2239</t>
        </is>
      </c>
      <c r="E1516" t="inlineStr">
        <is>
          <t>(без привʼязки)</t>
        </is>
      </c>
      <c r="F1516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1516" t="inlineStr">
        <is>
          <t>П</t>
        </is>
      </c>
      <c r="H1516" t="n">
        <v>14659.55095</v>
      </c>
      <c r="I1516" t="n">
        <v>4458.54034</v>
      </c>
      <c r="J1516" t="n">
        <v>10201.01061</v>
      </c>
      <c r="K1516" t="n">
        <v>16881.82675</v>
      </c>
      <c r="L1516" t="n">
        <v>4483.54927</v>
      </c>
      <c r="M1516" t="n">
        <v>12398.27748</v>
      </c>
      <c r="N1516" t="n">
        <v>-771784.54227</v>
      </c>
      <c r="O1516" t="n">
        <v>-303031.18856</v>
      </c>
      <c r="P1516" t="n">
        <v>-468753.35371</v>
      </c>
    </row>
    <row r="1517">
      <c r="A1517" t="inlineStr">
        <is>
          <t>6</t>
        </is>
      </c>
      <c r="B1517" t="inlineStr">
        <is>
          <t>АТ "Ощадбанк"</t>
        </is>
      </c>
      <c r="C1517" t="inlineStr">
        <is>
          <t>Державний</t>
        </is>
      </c>
      <c r="D1517" t="inlineStr">
        <is>
          <t>2239</t>
        </is>
      </c>
      <c r="E1517" t="inlineStr">
        <is>
          <t>Кредити фізичним особам (р. 22, 24, 262)</t>
        </is>
      </c>
      <c r="F1517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1517" t="inlineStr">
        <is>
          <t>П</t>
        </is>
      </c>
      <c r="H1517" t="n">
        <v>14659.55095</v>
      </c>
      <c r="I1517" t="n">
        <v>4458.54034</v>
      </c>
      <c r="J1517" t="n">
        <v>10201.01061</v>
      </c>
      <c r="K1517" t="n">
        <v>16881.82675</v>
      </c>
      <c r="L1517" t="n">
        <v>4483.54927</v>
      </c>
      <c r="M1517" t="n">
        <v>12398.27748</v>
      </c>
      <c r="N1517" t="n">
        <v>-771784.54227</v>
      </c>
      <c r="O1517" t="n">
        <v>-303031.18856</v>
      </c>
      <c r="P1517" t="n">
        <v>-468753.35371</v>
      </c>
    </row>
    <row r="1518">
      <c r="A1518" t="inlineStr">
        <is>
          <t>6</t>
        </is>
      </c>
      <c r="B1518" t="inlineStr">
        <is>
          <t>АТ "Ощадбанк"</t>
        </is>
      </c>
      <c r="C1518" t="inlineStr">
        <is>
          <t>Державний</t>
        </is>
      </c>
      <c r="D1518" t="inlineStr">
        <is>
          <t>2240</t>
        </is>
      </c>
      <c r="E1518" t="inlineStr">
        <is>
          <t>(без привʼязки)</t>
        </is>
      </c>
      <c r="F1518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1518" t="inlineStr">
        <is>
          <t>А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6</t>
        </is>
      </c>
      <c r="B1519" t="inlineStr">
        <is>
          <t>АТ "Ощадбанк"</t>
        </is>
      </c>
      <c r="C1519" t="inlineStr">
        <is>
          <t>Державний</t>
        </is>
      </c>
      <c r="D1519" t="inlineStr">
        <is>
          <t>2240</t>
        </is>
      </c>
      <c r="E1519" t="inlineStr">
        <is>
          <t>Кредити фізичним особам (р. 22, 24, 262)</t>
        </is>
      </c>
      <c r="F151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1519" t="inlineStr">
        <is>
          <t>А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6</t>
        </is>
      </c>
      <c r="B1520" t="inlineStr">
        <is>
          <t>АТ "Ощадбанк"</t>
        </is>
      </c>
      <c r="C1520" t="inlineStr">
        <is>
          <t>Державний</t>
        </is>
      </c>
      <c r="D1520" t="inlineStr">
        <is>
          <t>2241</t>
        </is>
      </c>
      <c r="E1520" t="inlineStr">
        <is>
          <t>(без привʼязки)</t>
        </is>
      </c>
      <c r="F1520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1520" t="inlineStr">
        <is>
          <t>А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inlineStr">
        <is>
          <t>6</t>
        </is>
      </c>
      <c r="B1521" t="inlineStr">
        <is>
          <t>АТ "Ощадбанк"</t>
        </is>
      </c>
      <c r="C1521" t="inlineStr">
        <is>
          <t>Державний</t>
        </is>
      </c>
      <c r="D1521" t="inlineStr">
        <is>
          <t>2241</t>
        </is>
      </c>
      <c r="E1521" t="inlineStr">
        <is>
          <t>Кредити фізичним особам (р. 22, 24, 262)</t>
        </is>
      </c>
      <c r="F1521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1521" t="inlineStr">
        <is>
          <t>А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inlineStr">
        <is>
          <t>6</t>
        </is>
      </c>
      <c r="B1522" t="inlineStr">
        <is>
          <t>АТ "Ощадбанк"</t>
        </is>
      </c>
      <c r="C1522" t="inlineStr">
        <is>
          <t>Державний</t>
        </is>
      </c>
      <c r="D1522" t="inlineStr">
        <is>
          <t>2243</t>
        </is>
      </c>
      <c r="E1522" t="inlineStr">
        <is>
          <t>(без привʼязки)</t>
        </is>
      </c>
      <c r="F1522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1522" t="inlineStr">
        <is>
          <t>А</t>
        </is>
      </c>
      <c r="H1522" t="n">
        <v>1162.91748</v>
      </c>
      <c r="I1522" t="n">
        <v>1162.91748</v>
      </c>
      <c r="J1522" t="n">
        <v>0</v>
      </c>
      <c r="K1522" t="n">
        <v>535.38684</v>
      </c>
      <c r="L1522" t="n">
        <v>535.38684</v>
      </c>
      <c r="M1522" t="n">
        <v>0</v>
      </c>
      <c r="N1522" t="n">
        <v>2246.20783</v>
      </c>
      <c r="O1522" t="n">
        <v>2246.20783</v>
      </c>
      <c r="P1522" t="n">
        <v>0</v>
      </c>
    </row>
    <row r="1523">
      <c r="A1523" t="inlineStr">
        <is>
          <t>6</t>
        </is>
      </c>
      <c r="B1523" t="inlineStr">
        <is>
          <t>АТ "Ощадбанк"</t>
        </is>
      </c>
      <c r="C1523" t="inlineStr">
        <is>
          <t>Державний</t>
        </is>
      </c>
      <c r="D1523" t="inlineStr">
        <is>
          <t>2243</t>
        </is>
      </c>
      <c r="E1523" t="inlineStr">
        <is>
          <t>Кредити фізичним особам (р. 22, 24, 262)</t>
        </is>
      </c>
      <c r="F1523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1523" t="inlineStr">
        <is>
          <t>А</t>
        </is>
      </c>
      <c r="H1523" t="n">
        <v>1162.91748</v>
      </c>
      <c r="I1523" t="n">
        <v>1162.91748</v>
      </c>
      <c r="J1523" t="n">
        <v>0</v>
      </c>
      <c r="K1523" t="n">
        <v>535.38684</v>
      </c>
      <c r="L1523" t="n">
        <v>535.38684</v>
      </c>
      <c r="M1523" t="n">
        <v>0</v>
      </c>
      <c r="N1523" t="n">
        <v>2246.20783</v>
      </c>
      <c r="O1523" t="n">
        <v>2246.20783</v>
      </c>
      <c r="P1523" t="n">
        <v>0</v>
      </c>
    </row>
    <row r="1524">
      <c r="A1524" t="inlineStr">
        <is>
          <t>6</t>
        </is>
      </c>
      <c r="B1524" t="inlineStr">
        <is>
          <t>АТ "Ощадбанк"</t>
        </is>
      </c>
      <c r="C1524" t="inlineStr">
        <is>
          <t>Державний</t>
        </is>
      </c>
      <c r="D1524" t="inlineStr">
        <is>
          <t>2246</t>
        </is>
      </c>
      <c r="E1524" t="inlineStr">
        <is>
          <t>(без привʼязки)</t>
        </is>
      </c>
      <c r="F15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4" t="inlineStr">
        <is>
          <t>А</t>
        </is>
      </c>
      <c r="H1524" t="n">
        <v>0.02221</v>
      </c>
      <c r="I1524" t="n">
        <v>0.02221</v>
      </c>
      <c r="J1524" t="n">
        <v>0</v>
      </c>
      <c r="K1524" t="n">
        <v>360.00012</v>
      </c>
      <c r="L1524" t="n">
        <v>360.00012</v>
      </c>
      <c r="M1524" t="n">
        <v>0</v>
      </c>
      <c r="N1524" t="n">
        <v>35.03502</v>
      </c>
      <c r="O1524" t="n">
        <v>35.03502</v>
      </c>
      <c r="P1524" t="n">
        <v>0</v>
      </c>
    </row>
    <row r="1525">
      <c r="A1525" t="inlineStr">
        <is>
          <t>6</t>
        </is>
      </c>
      <c r="B1525" t="inlineStr">
        <is>
          <t>АТ "Ощадбанк"</t>
        </is>
      </c>
      <c r="C1525" t="inlineStr">
        <is>
          <t>Державний</t>
        </is>
      </c>
      <c r="D1525" t="inlineStr">
        <is>
          <t>2246</t>
        </is>
      </c>
      <c r="E1525" t="inlineStr">
        <is>
          <t>Кредити фізичним особам (р. 22, 24, 262)</t>
        </is>
      </c>
      <c r="F152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5" t="inlineStr">
        <is>
          <t>А</t>
        </is>
      </c>
      <c r="H1525" t="n">
        <v>0.02221</v>
      </c>
      <c r="I1525" t="n">
        <v>0.02221</v>
      </c>
      <c r="J1525" t="n">
        <v>0</v>
      </c>
      <c r="K1525" t="n">
        <v>360.00012</v>
      </c>
      <c r="L1525" t="n">
        <v>360.00012</v>
      </c>
      <c r="M1525" t="n">
        <v>0</v>
      </c>
      <c r="N1525" t="n">
        <v>35.03502</v>
      </c>
      <c r="O1525" t="n">
        <v>35.03502</v>
      </c>
      <c r="P1525" t="n">
        <v>0</v>
      </c>
    </row>
    <row r="1526">
      <c r="A1526" t="inlineStr">
        <is>
          <t>6</t>
        </is>
      </c>
      <c r="B1526" t="inlineStr">
        <is>
          <t>АТ "Ощадбанк"</t>
        </is>
      </c>
      <c r="C1526" t="inlineStr">
        <is>
          <t>Державний</t>
        </is>
      </c>
      <c r="D1526" t="inlineStr">
        <is>
          <t>2246</t>
        </is>
      </c>
      <c r="E1526" t="inlineStr">
        <is>
          <t>(без привʼязки)</t>
        </is>
      </c>
      <c r="F1526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6" t="inlineStr">
        <is>
          <t>П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-790.1812</v>
      </c>
      <c r="O1526" t="n">
        <v>-790.1812</v>
      </c>
      <c r="P1526" t="n">
        <v>0</v>
      </c>
    </row>
    <row r="1527">
      <c r="A1527" t="inlineStr">
        <is>
          <t>6</t>
        </is>
      </c>
      <c r="B1527" t="inlineStr">
        <is>
          <t>АТ "Ощадбанк"</t>
        </is>
      </c>
      <c r="C1527" t="inlineStr">
        <is>
          <t>Державний</t>
        </is>
      </c>
      <c r="D1527" t="inlineStr">
        <is>
          <t>2246</t>
        </is>
      </c>
      <c r="E1527" t="inlineStr">
        <is>
          <t>Кредити фізичним особам (р. 22, 24, 262)</t>
        </is>
      </c>
      <c r="F15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7" t="inlineStr">
        <is>
          <t>П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-790.1812</v>
      </c>
      <c r="O1527" t="n">
        <v>-790.1812</v>
      </c>
      <c r="P1527" t="n">
        <v>0</v>
      </c>
    </row>
    <row r="1528">
      <c r="A1528" t="inlineStr">
        <is>
          <t>6</t>
        </is>
      </c>
      <c r="B1528" t="inlineStr">
        <is>
          <t>АТ "Ощадбанк"</t>
        </is>
      </c>
      <c r="C1528" t="inlineStr">
        <is>
          <t>Державний</t>
        </is>
      </c>
      <c r="D1528" t="inlineStr">
        <is>
          <t>2248</t>
        </is>
      </c>
      <c r="E1528" t="inlineStr">
        <is>
          <t>(без привʼязки)</t>
        </is>
      </c>
      <c r="F1528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1528" t="inlineStr">
        <is>
          <t>А</t>
        </is>
      </c>
      <c r="H1528" t="n">
        <v>325.5833</v>
      </c>
      <c r="I1528" t="n">
        <v>325.5833</v>
      </c>
      <c r="J1528" t="n">
        <v>0</v>
      </c>
      <c r="K1528" t="n">
        <v>320.87175</v>
      </c>
      <c r="L1528" t="n">
        <v>320.87175</v>
      </c>
      <c r="M1528" t="n">
        <v>0</v>
      </c>
      <c r="N1528" t="n">
        <v>44.88923</v>
      </c>
      <c r="O1528" t="n">
        <v>44.88923</v>
      </c>
      <c r="P1528" t="n">
        <v>0</v>
      </c>
    </row>
    <row r="1529">
      <c r="A1529" t="inlineStr">
        <is>
          <t>6</t>
        </is>
      </c>
      <c r="B1529" t="inlineStr">
        <is>
          <t>АТ "Ощадбанк"</t>
        </is>
      </c>
      <c r="C1529" t="inlineStr">
        <is>
          <t>Державний</t>
        </is>
      </c>
      <c r="D1529" t="inlineStr">
        <is>
          <t>2248</t>
        </is>
      </c>
      <c r="E1529" t="inlineStr">
        <is>
          <t>Кредити фізичним особам (р. 22, 24, 262)</t>
        </is>
      </c>
      <c r="F15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1529" t="inlineStr">
        <is>
          <t>А</t>
        </is>
      </c>
      <c r="H1529" t="n">
        <v>325.5833</v>
      </c>
      <c r="I1529" t="n">
        <v>325.5833</v>
      </c>
      <c r="J1529" t="n">
        <v>0</v>
      </c>
      <c r="K1529" t="n">
        <v>320.87175</v>
      </c>
      <c r="L1529" t="n">
        <v>320.87175</v>
      </c>
      <c r="M1529" t="n">
        <v>0</v>
      </c>
      <c r="N1529" t="n">
        <v>44.88923</v>
      </c>
      <c r="O1529" t="n">
        <v>44.88923</v>
      </c>
      <c r="P1529" t="n">
        <v>0</v>
      </c>
    </row>
    <row r="1530">
      <c r="A1530" t="inlineStr">
        <is>
          <t>6</t>
        </is>
      </c>
      <c r="B1530" t="inlineStr">
        <is>
          <t>АТ "Ощадбанк"</t>
        </is>
      </c>
      <c r="C1530" t="inlineStr">
        <is>
          <t>Державний</t>
        </is>
      </c>
      <c r="D1530" t="inlineStr">
        <is>
          <t>2249</t>
        </is>
      </c>
      <c r="E1530" t="inlineStr">
        <is>
          <t>(без привʼязки)</t>
        </is>
      </c>
      <c r="F15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0" t="inlineStr">
        <is>
          <t>А</t>
        </is>
      </c>
      <c r="H1530" t="n">
        <v>1.51241</v>
      </c>
      <c r="I1530" t="n">
        <v>1.51241</v>
      </c>
      <c r="J1530" t="n">
        <v>0</v>
      </c>
      <c r="K1530" t="n">
        <v>6.35123</v>
      </c>
      <c r="L1530" t="n">
        <v>6.35123</v>
      </c>
      <c r="M1530" t="n">
        <v>0</v>
      </c>
      <c r="N1530" t="n">
        <v>129.88751</v>
      </c>
      <c r="O1530" t="n">
        <v>129.88751</v>
      </c>
      <c r="P1530" t="n">
        <v>0</v>
      </c>
    </row>
    <row r="1531">
      <c r="A1531" t="inlineStr">
        <is>
          <t>6</t>
        </is>
      </c>
      <c r="B1531" t="inlineStr">
        <is>
          <t>АТ "Ощадбанк"</t>
        </is>
      </c>
      <c r="C1531" t="inlineStr">
        <is>
          <t>Державний</t>
        </is>
      </c>
      <c r="D1531" t="inlineStr">
        <is>
          <t>2249</t>
        </is>
      </c>
      <c r="E1531" t="inlineStr">
        <is>
          <t>Кредити фізичним особам (р. 22, 24, 262)</t>
        </is>
      </c>
      <c r="F153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1" t="inlineStr">
        <is>
          <t>А</t>
        </is>
      </c>
      <c r="H1531" t="n">
        <v>1.51241</v>
      </c>
      <c r="I1531" t="n">
        <v>1.51241</v>
      </c>
      <c r="J1531" t="n">
        <v>0</v>
      </c>
      <c r="K1531" t="n">
        <v>6.35123</v>
      </c>
      <c r="L1531" t="n">
        <v>6.35123</v>
      </c>
      <c r="M1531" t="n">
        <v>0</v>
      </c>
      <c r="N1531" t="n">
        <v>129.88751</v>
      </c>
      <c r="O1531" t="n">
        <v>129.88751</v>
      </c>
      <c r="P1531" t="n">
        <v>0</v>
      </c>
    </row>
    <row r="1532">
      <c r="A1532" t="inlineStr">
        <is>
          <t>6</t>
        </is>
      </c>
      <c r="B1532" t="inlineStr">
        <is>
          <t>АТ "Ощадбанк"</t>
        </is>
      </c>
      <c r="C1532" t="inlineStr">
        <is>
          <t>Державний</t>
        </is>
      </c>
      <c r="D1532" t="inlineStr">
        <is>
          <t>2249</t>
        </is>
      </c>
      <c r="E1532" t="inlineStr">
        <is>
          <t>(без привʼязки)</t>
        </is>
      </c>
      <c r="F1532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2" t="inlineStr">
        <is>
          <t>П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-17.23718</v>
      </c>
      <c r="O1532" t="n">
        <v>-17.23718</v>
      </c>
      <c r="P1532" t="n">
        <v>0</v>
      </c>
    </row>
    <row r="1533">
      <c r="A1533" t="inlineStr">
        <is>
          <t>6</t>
        </is>
      </c>
      <c r="B1533" t="inlineStr">
        <is>
          <t>АТ "Ощадбанк"</t>
        </is>
      </c>
      <c r="C1533" t="inlineStr">
        <is>
          <t>Державний</t>
        </is>
      </c>
      <c r="D1533" t="inlineStr">
        <is>
          <t>2249</t>
        </is>
      </c>
      <c r="E1533" t="inlineStr">
        <is>
          <t>Кредити фізичним особам (р. 22, 24, 262)</t>
        </is>
      </c>
      <c r="F1533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3" t="inlineStr">
        <is>
          <t>П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-17.23718</v>
      </c>
      <c r="O1533" t="n">
        <v>-17.23718</v>
      </c>
      <c r="P1533" t="n">
        <v>0</v>
      </c>
    </row>
    <row r="1534">
      <c r="A1534" t="inlineStr">
        <is>
          <t>6</t>
        </is>
      </c>
      <c r="B1534" t="inlineStr">
        <is>
          <t>АТ "Ощадбанк"</t>
        </is>
      </c>
      <c r="C1534" t="inlineStr">
        <is>
          <t>Державний</t>
        </is>
      </c>
      <c r="D1534" t="inlineStr">
        <is>
          <t>2301</t>
        </is>
      </c>
      <c r="E1534" t="inlineStr">
        <is>
          <t>(без привʼязки)</t>
        </is>
      </c>
      <c r="F153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1534" t="inlineStr">
        <is>
          <t>А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inlineStr">
        <is>
          <t>6</t>
        </is>
      </c>
      <c r="B1535" t="inlineStr">
        <is>
          <t>АТ "Ощадбанк"</t>
        </is>
      </c>
      <c r="C1535" t="inlineStr">
        <is>
          <t>Державний</t>
        </is>
      </c>
      <c r="D1535" t="inlineStr">
        <is>
          <t>2301</t>
        </is>
      </c>
      <c r="E1535" t="inlineStr">
        <is>
          <t>Кредити субʼєктам господарювання (р.20, р.23, 260)</t>
        </is>
      </c>
      <c r="F153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1535" t="inlineStr">
        <is>
          <t>А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inlineStr">
        <is>
          <t>6</t>
        </is>
      </c>
      <c r="B1536" t="inlineStr">
        <is>
          <t>АТ "Ощадбанк"</t>
        </is>
      </c>
      <c r="C1536" t="inlineStr">
        <is>
          <t>Державний</t>
        </is>
      </c>
      <c r="D1536" t="inlineStr">
        <is>
          <t>2308</t>
        </is>
      </c>
      <c r="E1536" t="inlineStr">
        <is>
          <t>(без привʼязки)</t>
        </is>
      </c>
      <c r="F1536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6" t="inlineStr">
        <is>
          <t>А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inlineStr">
        <is>
          <t>6</t>
        </is>
      </c>
      <c r="B1537" t="inlineStr">
        <is>
          <t>АТ "Ощадбанк"</t>
        </is>
      </c>
      <c r="C1537" t="inlineStr">
        <is>
          <t>Державний</t>
        </is>
      </c>
      <c r="D1537" t="inlineStr">
        <is>
          <t>2308</t>
        </is>
      </c>
      <c r="E1537" t="inlineStr">
        <is>
          <t>Кредити субʼєктам господарювання (р.20, р.23, 260)</t>
        </is>
      </c>
      <c r="F1537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7" t="inlineStr">
        <is>
          <t>А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inlineStr">
        <is>
          <t>6</t>
        </is>
      </c>
      <c r="B1538" t="inlineStr">
        <is>
          <t>АТ "Ощадбанк"</t>
        </is>
      </c>
      <c r="C1538" t="inlineStr">
        <is>
          <t>Державний</t>
        </is>
      </c>
      <c r="D1538" t="inlineStr">
        <is>
          <t>2309</t>
        </is>
      </c>
      <c r="E1538" t="inlineStr">
        <is>
          <t>(без привʼязки)</t>
        </is>
      </c>
      <c r="F15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8" t="inlineStr">
        <is>
          <t>А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inlineStr">
        <is>
          <t>6</t>
        </is>
      </c>
      <c r="B1539" t="inlineStr">
        <is>
          <t>АТ "Ощадбанк"</t>
        </is>
      </c>
      <c r="C1539" t="inlineStr">
        <is>
          <t>Державний</t>
        </is>
      </c>
      <c r="D1539" t="inlineStr">
        <is>
          <t>2309</t>
        </is>
      </c>
      <c r="E1539" t="inlineStr">
        <is>
          <t>Кредити субʼєктам господарювання (р.20, р.23, 260)</t>
        </is>
      </c>
      <c r="F1539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9" t="inlineStr">
        <is>
          <t>А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inlineStr">
        <is>
          <t>6</t>
        </is>
      </c>
      <c r="B1540" t="inlineStr">
        <is>
          <t>АТ "Ощадбанк"</t>
        </is>
      </c>
      <c r="C1540" t="inlineStr">
        <is>
          <t>Державний</t>
        </is>
      </c>
      <c r="D1540" t="inlineStr">
        <is>
          <t>2309</t>
        </is>
      </c>
      <c r="E1540" t="inlineStr">
        <is>
          <t>(без привʼязки)</t>
        </is>
      </c>
      <c r="F1540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40" t="inlineStr">
        <is>
          <t>П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inlineStr">
        <is>
          <t>6</t>
        </is>
      </c>
      <c r="B1541" t="inlineStr">
        <is>
          <t>АТ "Ощадбанк"</t>
        </is>
      </c>
      <c r="C1541" t="inlineStr">
        <is>
          <t>Державний</t>
        </is>
      </c>
      <c r="D1541" t="inlineStr">
        <is>
          <t>2309</t>
        </is>
      </c>
      <c r="E1541" t="inlineStr">
        <is>
          <t>Кредити субʼєктам господарювання (р.20, р.23, 260)</t>
        </is>
      </c>
      <c r="F154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41" t="inlineStr">
        <is>
          <t>П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inlineStr">
        <is>
          <t>6</t>
        </is>
      </c>
      <c r="B1542" t="inlineStr">
        <is>
          <t>АТ "Ощадбанк"</t>
        </is>
      </c>
      <c r="C1542" t="inlineStr">
        <is>
          <t>Державний</t>
        </is>
      </c>
      <c r="D1542" t="inlineStr">
        <is>
          <t>2390</t>
        </is>
      </c>
      <c r="E1542" t="inlineStr">
        <is>
          <t>(без привʼязки)</t>
        </is>
      </c>
      <c r="F1542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1542" t="inlineStr">
        <is>
          <t>А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4621197.41742</v>
      </c>
      <c r="O1542" t="n">
        <v>4621197.41742</v>
      </c>
      <c r="P1542" t="n">
        <v>0</v>
      </c>
    </row>
    <row r="1543">
      <c r="A1543" t="inlineStr">
        <is>
          <t>6</t>
        </is>
      </c>
      <c r="B1543" t="inlineStr">
        <is>
          <t>АТ "Ощадбанк"</t>
        </is>
      </c>
      <c r="C1543" t="inlineStr">
        <is>
          <t>Державний</t>
        </is>
      </c>
      <c r="D1543" t="inlineStr">
        <is>
          <t>2390</t>
        </is>
      </c>
      <c r="E1543" t="inlineStr">
        <is>
          <t>Кредити субʼєктам господарювання (р.20, р.23, 260)</t>
        </is>
      </c>
      <c r="F1543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1543" t="inlineStr">
        <is>
          <t>А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4621197.41742</v>
      </c>
      <c r="O1543" t="n">
        <v>4621197.41742</v>
      </c>
      <c r="P1543" t="n">
        <v>0</v>
      </c>
    </row>
    <row r="1544">
      <c r="A1544" t="inlineStr">
        <is>
          <t>6</t>
        </is>
      </c>
      <c r="B1544" t="inlineStr">
        <is>
          <t>АТ "Ощадбанк"</t>
        </is>
      </c>
      <c r="C1544" t="inlineStr">
        <is>
          <t>Державний</t>
        </is>
      </c>
      <c r="D1544" t="inlineStr">
        <is>
          <t>2394</t>
        </is>
      </c>
      <c r="E1544" t="inlineStr">
        <is>
          <t>(без привʼязки)</t>
        </is>
      </c>
      <c r="F154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1544" t="inlineStr">
        <is>
          <t>А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inlineStr">
        <is>
          <t>6</t>
        </is>
      </c>
      <c r="B1545" t="inlineStr">
        <is>
          <t>АТ "Ощадбанк"</t>
        </is>
      </c>
      <c r="C1545" t="inlineStr">
        <is>
          <t>Державний</t>
        </is>
      </c>
      <c r="D1545" t="inlineStr">
        <is>
          <t>2394</t>
        </is>
      </c>
      <c r="E1545" t="inlineStr">
        <is>
          <t>Кредити субʼєктам господарювання (р.20, р.23, 260)</t>
        </is>
      </c>
      <c r="F154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1545" t="inlineStr">
        <is>
          <t>А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6</t>
        </is>
      </c>
      <c r="B1546" t="inlineStr">
        <is>
          <t>АТ "Ощадбанк"</t>
        </is>
      </c>
      <c r="C1546" t="inlineStr">
        <is>
          <t>Державний</t>
        </is>
      </c>
      <c r="D1546" t="inlineStr">
        <is>
          <t>2396</t>
        </is>
      </c>
      <c r="E1546" t="inlineStr">
        <is>
          <t>(без привʼязки)</t>
        </is>
      </c>
      <c r="F1546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1546" t="inlineStr">
        <is>
          <t>А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6</t>
        </is>
      </c>
      <c r="B1547" t="inlineStr">
        <is>
          <t>АТ "Ощадбанк"</t>
        </is>
      </c>
      <c r="C1547" t="inlineStr">
        <is>
          <t>Державний</t>
        </is>
      </c>
      <c r="D1547" t="inlineStr">
        <is>
          <t>2396</t>
        </is>
      </c>
      <c r="E1547" t="inlineStr">
        <is>
          <t>Кредити субʼєктам господарювання (р.20, р.23, 260)</t>
        </is>
      </c>
      <c r="F1547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1547" t="inlineStr">
        <is>
          <t>А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6</t>
        </is>
      </c>
      <c r="B1548" t="inlineStr">
        <is>
          <t>АТ "Ощадбанк"</t>
        </is>
      </c>
      <c r="C1548" t="inlineStr">
        <is>
          <t>Державний</t>
        </is>
      </c>
      <c r="D1548" t="inlineStr">
        <is>
          <t>2397</t>
        </is>
      </c>
      <c r="E1548" t="inlineStr">
        <is>
          <t>(без привʼязки)</t>
        </is>
      </c>
      <c r="F15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48" t="inlineStr">
        <is>
          <t>А</t>
        </is>
      </c>
      <c r="H1548" t="n">
        <v>0</v>
      </c>
      <c r="I1548" t="n">
        <v>0</v>
      </c>
      <c r="J1548" t="n">
        <v>0</v>
      </c>
      <c r="K1548" t="n">
        <v>35917.07778</v>
      </c>
      <c r="L1548" t="n">
        <v>35917.07778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6</t>
        </is>
      </c>
      <c r="B1549" t="inlineStr">
        <is>
          <t>АТ "Ощадбанк"</t>
        </is>
      </c>
      <c r="C1549" t="inlineStr">
        <is>
          <t>Державний</t>
        </is>
      </c>
      <c r="D1549" t="inlineStr">
        <is>
          <t>2397</t>
        </is>
      </c>
      <c r="E1549" t="inlineStr">
        <is>
          <t>Кредити субʼєктам господарювання (р.20, р.23, 260)</t>
        </is>
      </c>
      <c r="F1549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49" t="inlineStr">
        <is>
          <t>А</t>
        </is>
      </c>
      <c r="H1549" t="n">
        <v>0</v>
      </c>
      <c r="I1549" t="n">
        <v>0</v>
      </c>
      <c r="J1549" t="n">
        <v>0</v>
      </c>
      <c r="K1549" t="n">
        <v>35917.07778</v>
      </c>
      <c r="L1549" t="n">
        <v>35917.07778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6</t>
        </is>
      </c>
      <c r="B1550" t="inlineStr">
        <is>
          <t>АТ "Ощадбанк"</t>
        </is>
      </c>
      <c r="C1550" t="inlineStr">
        <is>
          <t>Державний</t>
        </is>
      </c>
      <c r="D1550" t="inlineStr">
        <is>
          <t>2397</t>
        </is>
      </c>
      <c r="E1550" t="inlineStr">
        <is>
          <t>(без привʼязки)</t>
        </is>
      </c>
      <c r="F155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50" t="inlineStr">
        <is>
          <t>П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-7680372.62845</v>
      </c>
      <c r="O1550" t="n">
        <v>-7680372.62845</v>
      </c>
      <c r="P1550" t="n">
        <v>0</v>
      </c>
    </row>
    <row r="1551">
      <c r="A1551" t="inlineStr">
        <is>
          <t>6</t>
        </is>
      </c>
      <c r="B1551" t="inlineStr">
        <is>
          <t>АТ "Ощадбанк"</t>
        </is>
      </c>
      <c r="C1551" t="inlineStr">
        <is>
          <t>Державний</t>
        </is>
      </c>
      <c r="D1551" t="inlineStr">
        <is>
          <t>2397</t>
        </is>
      </c>
      <c r="E1551" t="inlineStr">
        <is>
          <t>Кредити субʼєктам господарювання (р.20, р.23, 260)</t>
        </is>
      </c>
      <c r="F1551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51" t="inlineStr">
        <is>
          <t>П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-7680372.62845</v>
      </c>
      <c r="O1551" t="n">
        <v>-7680372.62845</v>
      </c>
      <c r="P1551" t="n">
        <v>0</v>
      </c>
    </row>
    <row r="1552">
      <c r="A1552" t="inlineStr">
        <is>
          <t>6</t>
        </is>
      </c>
      <c r="B1552" t="inlineStr">
        <is>
          <t>АТ "Ощадбанк"</t>
        </is>
      </c>
      <c r="C1552" t="inlineStr">
        <is>
          <t>Державний</t>
        </is>
      </c>
      <c r="D1552" t="inlineStr">
        <is>
          <t>2398</t>
        </is>
      </c>
      <c r="E1552" t="inlineStr">
        <is>
          <t>(без привʼязки)</t>
        </is>
      </c>
      <c r="F1552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1552" t="inlineStr">
        <is>
          <t>А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3466424.83087</v>
      </c>
      <c r="O1552" t="n">
        <v>3466424.83087</v>
      </c>
      <c r="P1552" t="n">
        <v>0</v>
      </c>
    </row>
    <row r="1553">
      <c r="A1553" t="inlineStr">
        <is>
          <t>6</t>
        </is>
      </c>
      <c r="B1553" t="inlineStr">
        <is>
          <t>АТ "Ощадбанк"</t>
        </is>
      </c>
      <c r="C1553" t="inlineStr">
        <is>
          <t>Державний</t>
        </is>
      </c>
      <c r="D1553" t="inlineStr">
        <is>
          <t>2398</t>
        </is>
      </c>
      <c r="E1553" t="inlineStr">
        <is>
          <t>Кредити субʼєктам господарювання (р.20, р.23, 260)</t>
        </is>
      </c>
      <c r="F1553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1553" t="inlineStr">
        <is>
          <t>А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3466424.83087</v>
      </c>
      <c r="O1553" t="n">
        <v>3466424.83087</v>
      </c>
      <c r="P1553" t="n">
        <v>0</v>
      </c>
    </row>
    <row r="1554">
      <c r="A1554" t="inlineStr">
        <is>
          <t>6</t>
        </is>
      </c>
      <c r="B1554" t="inlineStr">
        <is>
          <t>АТ "Ощадбанк"</t>
        </is>
      </c>
      <c r="C1554" t="inlineStr">
        <is>
          <t>Державний</t>
        </is>
      </c>
      <c r="D1554" t="inlineStr">
        <is>
          <t>2450</t>
        </is>
      </c>
      <c r="E1554" t="inlineStr">
        <is>
          <t>(без привʼязки)</t>
        </is>
      </c>
      <c r="F155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1554" t="inlineStr">
        <is>
          <t>А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6</t>
        </is>
      </c>
      <c r="B1555" t="inlineStr">
        <is>
          <t>АТ "Ощадбанк"</t>
        </is>
      </c>
      <c r="C1555" t="inlineStr">
        <is>
          <t>Державний</t>
        </is>
      </c>
      <c r="D1555" t="inlineStr">
        <is>
          <t>2450</t>
        </is>
      </c>
      <c r="E1555" t="inlineStr">
        <is>
          <t>Кредити фізичним особам (р. 22, 24, 262)</t>
        </is>
      </c>
      <c r="F155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1555" t="inlineStr">
        <is>
          <t>А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inlineStr">
        <is>
          <t>6</t>
        </is>
      </c>
      <c r="B1556" t="inlineStr">
        <is>
          <t>АТ "Ощадбанк"</t>
        </is>
      </c>
      <c r="C1556" t="inlineStr">
        <is>
          <t>Державний</t>
        </is>
      </c>
      <c r="D1556" t="inlineStr">
        <is>
          <t>2453</t>
        </is>
      </c>
      <c r="E1556" t="inlineStr">
        <is>
          <t>(без привʼязки)</t>
        </is>
      </c>
      <c r="F1556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1556" t="inlineStr">
        <is>
          <t>А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6</t>
        </is>
      </c>
      <c r="B1557" t="inlineStr">
        <is>
          <t>АТ "Ощадбанк"</t>
        </is>
      </c>
      <c r="C1557" t="inlineStr">
        <is>
          <t>Державний</t>
        </is>
      </c>
      <c r="D1557" t="inlineStr">
        <is>
          <t>2453</t>
        </is>
      </c>
      <c r="E1557" t="inlineStr">
        <is>
          <t>Кредити фізичним особам (р. 22, 24, 262)</t>
        </is>
      </c>
      <c r="F1557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1557" t="inlineStr">
        <is>
          <t>А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inlineStr">
        <is>
          <t>6</t>
        </is>
      </c>
      <c r="B1558" t="inlineStr">
        <is>
          <t>АТ "Ощадбанк"</t>
        </is>
      </c>
      <c r="C1558" t="inlineStr">
        <is>
          <t>Державний</t>
        </is>
      </c>
      <c r="D1558" t="inlineStr">
        <is>
          <t>2456</t>
        </is>
      </c>
      <c r="E1558" t="inlineStr">
        <is>
          <t>(без привʼязки)</t>
        </is>
      </c>
      <c r="F15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58" t="inlineStr">
        <is>
          <t>А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inlineStr">
        <is>
          <t>6</t>
        </is>
      </c>
      <c r="B1559" t="inlineStr">
        <is>
          <t>АТ "Ощадбанк"</t>
        </is>
      </c>
      <c r="C1559" t="inlineStr">
        <is>
          <t>Державний</t>
        </is>
      </c>
      <c r="D1559" t="inlineStr">
        <is>
          <t>2456</t>
        </is>
      </c>
      <c r="E1559" t="inlineStr">
        <is>
          <t>Кредити фізичним особам (р. 22, 24, 262)</t>
        </is>
      </c>
      <c r="F1559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59" t="inlineStr">
        <is>
          <t>А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inlineStr">
        <is>
          <t>6</t>
        </is>
      </c>
      <c r="B1560" t="inlineStr">
        <is>
          <t>АТ "Ощадбанк"</t>
        </is>
      </c>
      <c r="C1560" t="inlineStr">
        <is>
          <t>Державний</t>
        </is>
      </c>
      <c r="D1560" t="inlineStr">
        <is>
          <t>2456</t>
        </is>
      </c>
      <c r="E1560" t="inlineStr">
        <is>
          <t>(без привʼязки)</t>
        </is>
      </c>
      <c r="F1560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60" t="inlineStr">
        <is>
          <t>П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inlineStr">
        <is>
          <t>6</t>
        </is>
      </c>
      <c r="B1561" t="inlineStr">
        <is>
          <t>АТ "Ощадбанк"</t>
        </is>
      </c>
      <c r="C1561" t="inlineStr">
        <is>
          <t>Державний</t>
        </is>
      </c>
      <c r="D1561" t="inlineStr">
        <is>
          <t>2456</t>
        </is>
      </c>
      <c r="E1561" t="inlineStr">
        <is>
          <t>Кредити фізичним особам (р. 22, 24, 262)</t>
        </is>
      </c>
      <c r="F156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61" t="inlineStr">
        <is>
          <t>П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6</t>
        </is>
      </c>
      <c r="B1562" t="inlineStr">
        <is>
          <t>АТ "Ощадбанк"</t>
        </is>
      </c>
      <c r="C1562" t="inlineStr">
        <is>
          <t>Державний</t>
        </is>
      </c>
      <c r="D1562" t="inlineStr">
        <is>
          <t>2457</t>
        </is>
      </c>
      <c r="E1562" t="inlineStr">
        <is>
          <t>(без привʼязки)</t>
        </is>
      </c>
      <c r="F15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2" t="inlineStr">
        <is>
          <t>А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inlineStr">
        <is>
          <t>6</t>
        </is>
      </c>
      <c r="B1563" t="inlineStr">
        <is>
          <t>АТ "Ощадбанк"</t>
        </is>
      </c>
      <c r="C1563" t="inlineStr">
        <is>
          <t>Державний</t>
        </is>
      </c>
      <c r="D1563" t="inlineStr">
        <is>
          <t>2457</t>
        </is>
      </c>
      <c r="E1563" t="inlineStr">
        <is>
          <t>Кредити фізичним особам (р. 22, 24, 262)</t>
        </is>
      </c>
      <c r="F156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3" t="inlineStr">
        <is>
          <t>А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inlineStr">
        <is>
          <t>6</t>
        </is>
      </c>
      <c r="B1564" t="inlineStr">
        <is>
          <t>АТ "Ощадбанк"</t>
        </is>
      </c>
      <c r="C1564" t="inlineStr">
        <is>
          <t>Державний</t>
        </is>
      </c>
      <c r="D1564" t="inlineStr">
        <is>
          <t>2457</t>
        </is>
      </c>
      <c r="E1564" t="inlineStr">
        <is>
          <t>(без привʼязки)</t>
        </is>
      </c>
      <c r="F156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4" t="inlineStr">
        <is>
          <t>П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inlineStr">
        <is>
          <t>6</t>
        </is>
      </c>
      <c r="B1565" t="inlineStr">
        <is>
          <t>АТ "Ощадбанк"</t>
        </is>
      </c>
      <c r="C1565" t="inlineStr">
        <is>
          <t>Державний</t>
        </is>
      </c>
      <c r="D1565" t="inlineStr">
        <is>
          <t>2457</t>
        </is>
      </c>
      <c r="E1565" t="inlineStr">
        <is>
          <t>Кредити фізичним особам (р. 22, 24, 262)</t>
        </is>
      </c>
      <c r="F156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5" t="inlineStr">
        <is>
          <t>П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inlineStr">
        <is>
          <t>6</t>
        </is>
      </c>
      <c r="B1566" t="inlineStr">
        <is>
          <t>АТ "Ощадбанк"</t>
        </is>
      </c>
      <c r="C1566" t="inlineStr">
        <is>
          <t>Державний</t>
        </is>
      </c>
      <c r="D1566" t="inlineStr">
        <is>
          <t>2458</t>
        </is>
      </c>
      <c r="E1566" t="inlineStr">
        <is>
          <t>(без привʼязки)</t>
        </is>
      </c>
      <c r="F1566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1566" t="inlineStr">
        <is>
          <t>А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inlineStr">
        <is>
          <t>6</t>
        </is>
      </c>
      <c r="B1567" t="inlineStr">
        <is>
          <t>АТ "Ощадбанк"</t>
        </is>
      </c>
      <c r="C1567" t="inlineStr">
        <is>
          <t>Державний</t>
        </is>
      </c>
      <c r="D1567" t="inlineStr">
        <is>
          <t>2458</t>
        </is>
      </c>
      <c r="E1567" t="inlineStr">
        <is>
          <t>Кредити фізичним особам (р. 22, 24, 262)</t>
        </is>
      </c>
      <c r="F1567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1567" t="inlineStr">
        <is>
          <t>А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6</t>
        </is>
      </c>
      <c r="B1568" t="inlineStr">
        <is>
          <t>АТ "Ощадбанк"</t>
        </is>
      </c>
      <c r="C1568" t="inlineStr">
        <is>
          <t>Державний</t>
        </is>
      </c>
      <c r="D1568" t="inlineStr">
        <is>
          <t>2600</t>
        </is>
      </c>
      <c r="E1568" t="inlineStr">
        <is>
          <t>(без привʼязки)</t>
        </is>
      </c>
      <c r="F1568" t="inlineStr">
        <is>
          <t>Кошти на вимогу суб'єктів господарювання</t>
        </is>
      </c>
      <c r="G1568" t="inlineStr">
        <is>
          <t>А</t>
        </is>
      </c>
      <c r="H1568" t="n">
        <v>448959327.98869</v>
      </c>
      <c r="I1568" t="n">
        <v>423860913.16175</v>
      </c>
      <c r="J1568" t="n">
        <v>25098414.82694</v>
      </c>
      <c r="K1568" t="n">
        <v>449060237.82714</v>
      </c>
      <c r="L1568" t="n">
        <v>424397280.83875</v>
      </c>
      <c r="M1568" t="n">
        <v>24662956.98839</v>
      </c>
      <c r="N1568" t="n">
        <v>746872.16469</v>
      </c>
      <c r="O1568" t="n">
        <v>746872.1457</v>
      </c>
      <c r="P1568" t="n">
        <v>0.01899</v>
      </c>
    </row>
    <row r="1569">
      <c r="A1569" t="inlineStr">
        <is>
          <t>6</t>
        </is>
      </c>
      <c r="B1569" t="inlineStr">
        <is>
          <t>АТ "Ощадбанк"</t>
        </is>
      </c>
      <c r="C1569" t="inlineStr">
        <is>
          <t>Державний</t>
        </is>
      </c>
      <c r="D1569" t="inlineStr">
        <is>
          <t>2600</t>
        </is>
      </c>
      <c r="E1569" t="inlineStr">
        <is>
          <t>Кредити субʼєктам господарювання (р.20, р.23, 260)</t>
        </is>
      </c>
      <c r="F1569" t="inlineStr">
        <is>
          <t>Кошти на вимогу суб'єктів господарювання</t>
        </is>
      </c>
      <c r="G1569" t="inlineStr">
        <is>
          <t>А</t>
        </is>
      </c>
      <c r="H1569" t="n">
        <v>448959327.98869</v>
      </c>
      <c r="I1569" t="n">
        <v>423860913.16175</v>
      </c>
      <c r="J1569" t="n">
        <v>25098414.82694</v>
      </c>
      <c r="K1569" t="n">
        <v>449060237.82714</v>
      </c>
      <c r="L1569" t="n">
        <v>424397280.83875</v>
      </c>
      <c r="M1569" t="n">
        <v>24662956.98839</v>
      </c>
      <c r="N1569" t="n">
        <v>746872.16469</v>
      </c>
      <c r="O1569" t="n">
        <v>746872.1457</v>
      </c>
      <c r="P1569" t="n">
        <v>0.01899</v>
      </c>
    </row>
    <row r="1570">
      <c r="A1570" t="inlineStr">
        <is>
          <t>6</t>
        </is>
      </c>
      <c r="B1570" t="inlineStr">
        <is>
          <t>АТ "Ощадбанк"</t>
        </is>
      </c>
      <c r="C1570" t="inlineStr">
        <is>
          <t>Державний</t>
        </is>
      </c>
      <c r="D1570" t="inlineStr">
        <is>
          <t>2600</t>
        </is>
      </c>
      <c r="E1570" t="inlineStr">
        <is>
          <t>(без привʼязки)</t>
        </is>
      </c>
      <c r="F1570" t="inlineStr">
        <is>
          <t>Кошти на вимогу суб'єктів господарювання</t>
        </is>
      </c>
      <c r="G1570" t="inlineStr">
        <is>
          <t>П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101004679.64092</v>
      </c>
      <c r="O1570" t="n">
        <v>91122326.03483</v>
      </c>
      <c r="P1570" t="n">
        <v>9882353.60609</v>
      </c>
    </row>
    <row r="1571">
      <c r="A1571" t="inlineStr">
        <is>
          <t>6</t>
        </is>
      </c>
      <c r="B1571" t="inlineStr">
        <is>
          <t>АТ "Ощадбанк"</t>
        </is>
      </c>
      <c r="C1571" t="inlineStr">
        <is>
          <t>Державний</t>
        </is>
      </c>
      <c r="D1571" t="inlineStr">
        <is>
          <t>2600</t>
        </is>
      </c>
      <c r="E1571" t="inlineStr">
        <is>
          <t>Кредити субʼєктам господарювання (р.20, р.23, 260)</t>
        </is>
      </c>
      <c r="F1571" t="inlineStr">
        <is>
          <t>Кошти на вимогу суб'єктів господарювання</t>
        </is>
      </c>
      <c r="G1571" t="inlineStr">
        <is>
          <t>П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101004679.64092</v>
      </c>
      <c r="O1571" t="n">
        <v>91122326.03483</v>
      </c>
      <c r="P1571" t="n">
        <v>9882353.60609</v>
      </c>
    </row>
    <row r="1572">
      <c r="A1572" t="inlineStr">
        <is>
          <t>6</t>
        </is>
      </c>
      <c r="B1572" t="inlineStr">
        <is>
          <t>АТ "Ощадбанк"</t>
        </is>
      </c>
      <c r="C1572" t="inlineStr">
        <is>
          <t>Державний</t>
        </is>
      </c>
      <c r="D1572" t="inlineStr">
        <is>
          <t>2607</t>
        </is>
      </c>
      <c r="E1572" t="inlineStr">
        <is>
          <t>(без привʼязки)</t>
        </is>
      </c>
      <c r="F1572" t="inlineStr">
        <is>
          <t>Нараховані доходи за кредитами овердрафт, що надані суб'єктам господарювання</t>
        </is>
      </c>
      <c r="G1572" t="inlineStr">
        <is>
          <t>А</t>
        </is>
      </c>
      <c r="H1572" t="n">
        <v>11954.58151</v>
      </c>
      <c r="I1572" t="n">
        <v>11954.58051</v>
      </c>
      <c r="J1572" t="n">
        <v>0.001</v>
      </c>
      <c r="K1572" t="n">
        <v>8171.17025</v>
      </c>
      <c r="L1572" t="n">
        <v>8171.17015</v>
      </c>
      <c r="M1572" t="n">
        <v>0.0001</v>
      </c>
      <c r="N1572" t="n">
        <v>12323.48905</v>
      </c>
      <c r="O1572" t="n">
        <v>12323.47892</v>
      </c>
      <c r="P1572" t="n">
        <v>0.01013</v>
      </c>
    </row>
    <row r="1573">
      <c r="A1573" t="inlineStr">
        <is>
          <t>6</t>
        </is>
      </c>
      <c r="B1573" t="inlineStr">
        <is>
          <t>АТ "Ощадбанк"</t>
        </is>
      </c>
      <c r="C1573" t="inlineStr">
        <is>
          <t>Державний</t>
        </is>
      </c>
      <c r="D1573" t="inlineStr">
        <is>
          <t>2607</t>
        </is>
      </c>
      <c r="E1573" t="inlineStr">
        <is>
          <t>Кредити субʼєктам господарювання (р.20, р.23, 260)</t>
        </is>
      </c>
      <c r="F1573" t="inlineStr">
        <is>
          <t>Нараховані доходи за кредитами овердрафт, що надані суб'єктам господарювання</t>
        </is>
      </c>
      <c r="G1573" t="inlineStr">
        <is>
          <t>А</t>
        </is>
      </c>
      <c r="H1573" t="n">
        <v>11954.58151</v>
      </c>
      <c r="I1573" t="n">
        <v>11954.58051</v>
      </c>
      <c r="J1573" t="n">
        <v>0.001</v>
      </c>
      <c r="K1573" t="n">
        <v>8171.17025</v>
      </c>
      <c r="L1573" t="n">
        <v>8171.17015</v>
      </c>
      <c r="M1573" t="n">
        <v>0.0001</v>
      </c>
      <c r="N1573" t="n">
        <v>12323.48905</v>
      </c>
      <c r="O1573" t="n">
        <v>12323.47892</v>
      </c>
      <c r="P1573" t="n">
        <v>0.01013</v>
      </c>
    </row>
    <row r="1574">
      <c r="A1574" t="inlineStr">
        <is>
          <t>6</t>
        </is>
      </c>
      <c r="B1574" t="inlineStr">
        <is>
          <t>АТ "Ощадбанк"</t>
        </is>
      </c>
      <c r="C1574" t="inlineStr">
        <is>
          <t>Державний</t>
        </is>
      </c>
      <c r="D1574" t="inlineStr">
        <is>
          <t>2609</t>
        </is>
      </c>
      <c r="E1574" t="inlineStr">
        <is>
          <t>(без привʼязки)</t>
        </is>
      </c>
      <c r="F1574" t="inlineStr">
        <is>
          <t xml:space="preserve">Резерв за коштами на вимогу суб'єктів господарювання </t>
        </is>
      </c>
      <c r="G1574" t="inlineStr">
        <is>
          <t>П</t>
        </is>
      </c>
      <c r="H1574" t="n">
        <v>7680.13127</v>
      </c>
      <c r="I1574" t="n">
        <v>7680.12094</v>
      </c>
      <c r="J1574" t="n">
        <v>0.01033</v>
      </c>
      <c r="K1574" t="n">
        <v>2843.763</v>
      </c>
      <c r="L1574" t="n">
        <v>2843.75258</v>
      </c>
      <c r="M1574" t="n">
        <v>0.01042</v>
      </c>
      <c r="N1574" t="n">
        <v>-25280.28058</v>
      </c>
      <c r="O1574" t="n">
        <v>-25280.26244</v>
      </c>
      <c r="P1574" t="n">
        <v>-0.01814</v>
      </c>
    </row>
    <row r="1575">
      <c r="A1575" t="inlineStr">
        <is>
          <t>6</t>
        </is>
      </c>
      <c r="B1575" t="inlineStr">
        <is>
          <t>АТ "Ощадбанк"</t>
        </is>
      </c>
      <c r="C1575" t="inlineStr">
        <is>
          <t>Державний</t>
        </is>
      </c>
      <c r="D1575" t="inlineStr">
        <is>
          <t>2609</t>
        </is>
      </c>
      <c r="E1575" t="inlineStr">
        <is>
          <t>Кредити субʼєктам господарювання (р.20, р.23, 260)</t>
        </is>
      </c>
      <c r="F1575" t="inlineStr">
        <is>
          <t xml:space="preserve">Резерв за коштами на вимогу суб'єктів господарювання </t>
        </is>
      </c>
      <c r="G1575" t="inlineStr">
        <is>
          <t>П</t>
        </is>
      </c>
      <c r="H1575" t="n">
        <v>7680.13127</v>
      </c>
      <c r="I1575" t="n">
        <v>7680.12094</v>
      </c>
      <c r="J1575" t="n">
        <v>0.01033</v>
      </c>
      <c r="K1575" t="n">
        <v>2843.763</v>
      </c>
      <c r="L1575" t="n">
        <v>2843.75258</v>
      </c>
      <c r="M1575" t="n">
        <v>0.01042</v>
      </c>
      <c r="N1575" t="n">
        <v>-25280.28058</v>
      </c>
      <c r="O1575" t="n">
        <v>-25280.26244</v>
      </c>
      <c r="P1575" t="n">
        <v>-0.01814</v>
      </c>
    </row>
    <row r="1576">
      <c r="A1576" t="inlineStr">
        <is>
          <t>6</t>
        </is>
      </c>
      <c r="B1576" t="inlineStr">
        <is>
          <t>АТ "Ощадбанк"</t>
        </is>
      </c>
      <c r="C1576" t="inlineStr">
        <is>
          <t>Державний</t>
        </is>
      </c>
      <c r="D1576" t="inlineStr">
        <is>
          <t>2620</t>
        </is>
      </c>
      <c r="E1576" t="inlineStr">
        <is>
          <t>(без привʼязки)</t>
        </is>
      </c>
      <c r="F1576" t="inlineStr">
        <is>
          <t>Кошти на вимогу фізичних осіб</t>
        </is>
      </c>
      <c r="G1576" t="inlineStr">
        <is>
          <t>А</t>
        </is>
      </c>
      <c r="H1576" t="n">
        <v>109561792.29654</v>
      </c>
      <c r="I1576" t="n">
        <v>101987834.43732</v>
      </c>
      <c r="J1576" t="n">
        <v>7573957.85922</v>
      </c>
      <c r="K1576" t="n">
        <v>106732853.86161</v>
      </c>
      <c r="L1576" t="n">
        <v>98759972.80733</v>
      </c>
      <c r="M1576" t="n">
        <v>7972881.05428</v>
      </c>
      <c r="N1576" t="n">
        <v>22854.04452</v>
      </c>
      <c r="O1576" t="n">
        <v>22639.58515</v>
      </c>
      <c r="P1576" t="n">
        <v>214.45937</v>
      </c>
    </row>
    <row r="1577">
      <c r="A1577" t="inlineStr">
        <is>
          <t>6</t>
        </is>
      </c>
      <c r="B1577" t="inlineStr">
        <is>
          <t>АТ "Ощадбанк"</t>
        </is>
      </c>
      <c r="C1577" t="inlineStr">
        <is>
          <t>Державний</t>
        </is>
      </c>
      <c r="D1577" t="inlineStr">
        <is>
          <t>2620</t>
        </is>
      </c>
      <c r="E1577" t="inlineStr">
        <is>
          <t>Кредити фізичним особам (р. 22, 24, 262)</t>
        </is>
      </c>
      <c r="F1577" t="inlineStr">
        <is>
          <t>Кошти на вимогу фізичних осіб</t>
        </is>
      </c>
      <c r="G1577" t="inlineStr">
        <is>
          <t>А</t>
        </is>
      </c>
      <c r="H1577" t="n">
        <v>109561792.29654</v>
      </c>
      <c r="I1577" t="n">
        <v>101987834.43732</v>
      </c>
      <c r="J1577" t="n">
        <v>7573957.85922</v>
      </c>
      <c r="K1577" t="n">
        <v>106732853.86161</v>
      </c>
      <c r="L1577" t="n">
        <v>98759972.80733</v>
      </c>
      <c r="M1577" t="n">
        <v>7972881.05428</v>
      </c>
      <c r="N1577" t="n">
        <v>22854.04452</v>
      </c>
      <c r="O1577" t="n">
        <v>22639.58515</v>
      </c>
      <c r="P1577" t="n">
        <v>214.45937</v>
      </c>
    </row>
    <row r="1578">
      <c r="A1578" t="inlineStr">
        <is>
          <t>6</t>
        </is>
      </c>
      <c r="B1578" t="inlineStr">
        <is>
          <t>АТ "Ощадбанк"</t>
        </is>
      </c>
      <c r="C1578" t="inlineStr">
        <is>
          <t>Державний</t>
        </is>
      </c>
      <c r="D1578" t="inlineStr">
        <is>
          <t>2620</t>
        </is>
      </c>
      <c r="E1578" t="inlineStr">
        <is>
          <t>(без привʼязки)</t>
        </is>
      </c>
      <c r="F1578" t="inlineStr">
        <is>
          <t>Кошти на вимогу фізичних осіб</t>
        </is>
      </c>
      <c r="G1578" t="inlineStr">
        <is>
          <t>П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130409212.28329</v>
      </c>
      <c r="O1578" t="n">
        <v>109220387.38577</v>
      </c>
      <c r="P1578" t="n">
        <v>21188824.89752</v>
      </c>
    </row>
    <row r="1579">
      <c r="A1579" t="inlineStr">
        <is>
          <t>6</t>
        </is>
      </c>
      <c r="B1579" t="inlineStr">
        <is>
          <t>АТ "Ощадбанк"</t>
        </is>
      </c>
      <c r="C1579" t="inlineStr">
        <is>
          <t>Державний</t>
        </is>
      </c>
      <c r="D1579" t="inlineStr">
        <is>
          <t>2620</t>
        </is>
      </c>
      <c r="E1579" t="inlineStr">
        <is>
          <t>Кредити фізичним особам (р. 22, 24, 262)</t>
        </is>
      </c>
      <c r="F1579" t="inlineStr">
        <is>
          <t>Кошти на вимогу фізичних осіб</t>
        </is>
      </c>
      <c r="G1579" t="inlineStr">
        <is>
          <t>П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130409212.28329</v>
      </c>
      <c r="O1579" t="n">
        <v>109220387.38577</v>
      </c>
      <c r="P1579" t="n">
        <v>21188824.89752</v>
      </c>
    </row>
    <row r="1580">
      <c r="A1580" t="inlineStr">
        <is>
          <t>6</t>
        </is>
      </c>
      <c r="B1580" t="inlineStr">
        <is>
          <t>АТ "Ощадбанк"</t>
        </is>
      </c>
      <c r="C1580" t="inlineStr">
        <is>
          <t>Державний</t>
        </is>
      </c>
      <c r="D1580" t="inlineStr">
        <is>
          <t>2621</t>
        </is>
      </c>
      <c r="E1580" t="inlineStr">
        <is>
          <t>(без привʼязки)</t>
        </is>
      </c>
      <c r="F1580" t="inlineStr">
        <is>
          <t>Кошти на вимогу суб’єктів незалежної професійної діяльності</t>
        </is>
      </c>
      <c r="G1580" t="inlineStr">
        <is>
          <t>А</t>
        </is>
      </c>
      <c r="H1580" t="n">
        <v>29931.69665</v>
      </c>
      <c r="I1580" t="n">
        <v>29922.46969</v>
      </c>
      <c r="J1580" t="n">
        <v>9.22696</v>
      </c>
      <c r="K1580" t="n">
        <v>30722.32142</v>
      </c>
      <c r="L1580" t="n">
        <v>30708.7567</v>
      </c>
      <c r="M1580" t="n">
        <v>13.56472</v>
      </c>
      <c r="N1580" t="n">
        <v>0</v>
      </c>
      <c r="O1580" t="n">
        <v>0</v>
      </c>
      <c r="P1580" t="n">
        <v>0</v>
      </c>
    </row>
    <row r="1581">
      <c r="A1581" t="inlineStr">
        <is>
          <t>6</t>
        </is>
      </c>
      <c r="B1581" t="inlineStr">
        <is>
          <t>АТ "Ощадбанк"</t>
        </is>
      </c>
      <c r="C1581" t="inlineStr">
        <is>
          <t>Державний</t>
        </is>
      </c>
      <c r="D1581" t="inlineStr">
        <is>
          <t>2621</t>
        </is>
      </c>
      <c r="E1581" t="inlineStr">
        <is>
          <t>Кредити фізичним особам (р. 22, 24, 262)</t>
        </is>
      </c>
      <c r="F1581" t="inlineStr">
        <is>
          <t>Кошти на вимогу суб’єктів незалежної професійної діяльності</t>
        </is>
      </c>
      <c r="G1581" t="inlineStr">
        <is>
          <t>А</t>
        </is>
      </c>
      <c r="H1581" t="n">
        <v>29931.69665</v>
      </c>
      <c r="I1581" t="n">
        <v>29922.46969</v>
      </c>
      <c r="J1581" t="n">
        <v>9.22696</v>
      </c>
      <c r="K1581" t="n">
        <v>30722.32142</v>
      </c>
      <c r="L1581" t="n">
        <v>30708.7567</v>
      </c>
      <c r="M1581" t="n">
        <v>13.56472</v>
      </c>
      <c r="N1581" t="n">
        <v>0</v>
      </c>
      <c r="O1581" t="n">
        <v>0</v>
      </c>
      <c r="P1581" t="n">
        <v>0</v>
      </c>
    </row>
    <row r="1582">
      <c r="A1582" t="inlineStr">
        <is>
          <t>6</t>
        </is>
      </c>
      <c r="B1582" t="inlineStr">
        <is>
          <t>АТ "Ощадбанк"</t>
        </is>
      </c>
      <c r="C1582" t="inlineStr">
        <is>
          <t>Державний</t>
        </is>
      </c>
      <c r="D1582" t="inlineStr">
        <is>
          <t>2621</t>
        </is>
      </c>
      <c r="E1582" t="inlineStr">
        <is>
          <t>(без привʼязки)</t>
        </is>
      </c>
      <c r="F1582" t="inlineStr">
        <is>
          <t>Кошти на вимогу суб’єктів незалежної професійної діяльності</t>
        </is>
      </c>
      <c r="G1582" t="inlineStr">
        <is>
          <t>П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55232.77454</v>
      </c>
      <c r="O1582" t="n">
        <v>54641.76665</v>
      </c>
      <c r="P1582" t="n">
        <v>591.00789</v>
      </c>
    </row>
    <row r="1583">
      <c r="A1583" t="inlineStr">
        <is>
          <t>6</t>
        </is>
      </c>
      <c r="B1583" t="inlineStr">
        <is>
          <t>АТ "Ощадбанк"</t>
        </is>
      </c>
      <c r="C1583" t="inlineStr">
        <is>
          <t>Державний</t>
        </is>
      </c>
      <c r="D1583" t="inlineStr">
        <is>
          <t>2621</t>
        </is>
      </c>
      <c r="E1583" t="inlineStr">
        <is>
          <t>Кредити фізичним особам (р. 22, 24, 262)</t>
        </is>
      </c>
      <c r="F1583" t="inlineStr">
        <is>
          <t>Кошти на вимогу суб’єктів незалежної професійної діяльності</t>
        </is>
      </c>
      <c r="G1583" t="inlineStr">
        <is>
          <t>П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55232.77454</v>
      </c>
      <c r="O1583" t="n">
        <v>54641.76665</v>
      </c>
      <c r="P1583" t="n">
        <v>591.00789</v>
      </c>
    </row>
    <row r="1584">
      <c r="A1584" t="inlineStr">
        <is>
          <t>6</t>
        </is>
      </c>
      <c r="B1584" t="inlineStr">
        <is>
          <t>АТ "Ощадбанк"</t>
        </is>
      </c>
      <c r="C1584" t="inlineStr">
        <is>
          <t>Державний</t>
        </is>
      </c>
      <c r="D1584" t="inlineStr">
        <is>
          <t>2627</t>
        </is>
      </c>
      <c r="E1584" t="inlineStr">
        <is>
          <t>(без привʼязки)</t>
        </is>
      </c>
      <c r="F1584" t="inlineStr">
        <is>
          <t>Нараховані доходи за кредитами овердрафт, що надані фізичним особам</t>
        </is>
      </c>
      <c r="G1584" t="inlineStr">
        <is>
          <t>А</t>
        </is>
      </c>
      <c r="H1584" t="n">
        <v>30.64171</v>
      </c>
      <c r="I1584" t="n">
        <v>30.04624</v>
      </c>
      <c r="J1584" t="n">
        <v>0.5954700000000001</v>
      </c>
      <c r="K1584" t="n">
        <v>1359.34824</v>
      </c>
      <c r="L1584" t="n">
        <v>1358.77222</v>
      </c>
      <c r="M1584" t="n">
        <v>0.57602</v>
      </c>
      <c r="N1584" t="n">
        <v>61.20363</v>
      </c>
      <c r="O1584" t="n">
        <v>40.08565</v>
      </c>
      <c r="P1584" t="n">
        <v>21.11798</v>
      </c>
    </row>
    <row r="1585">
      <c r="A1585" t="inlineStr">
        <is>
          <t>6</t>
        </is>
      </c>
      <c r="B1585" t="inlineStr">
        <is>
          <t>АТ "Ощадбанк"</t>
        </is>
      </c>
      <c r="C1585" t="inlineStr">
        <is>
          <t>Державний</t>
        </is>
      </c>
      <c r="D1585" t="inlineStr">
        <is>
          <t>2627</t>
        </is>
      </c>
      <c r="E1585" t="inlineStr">
        <is>
          <t>Кредити фізичним особам (р. 22, 24, 262)</t>
        </is>
      </c>
      <c r="F1585" t="inlineStr">
        <is>
          <t>Нараховані доходи за кредитами овердрафт, що надані фізичним особам</t>
        </is>
      </c>
      <c r="G1585" t="inlineStr">
        <is>
          <t>А</t>
        </is>
      </c>
      <c r="H1585" t="n">
        <v>30.64171</v>
      </c>
      <c r="I1585" t="n">
        <v>30.04624</v>
      </c>
      <c r="J1585" t="n">
        <v>0.5954700000000001</v>
      </c>
      <c r="K1585" t="n">
        <v>1359.34824</v>
      </c>
      <c r="L1585" t="n">
        <v>1358.77222</v>
      </c>
      <c r="M1585" t="n">
        <v>0.57602</v>
      </c>
      <c r="N1585" t="n">
        <v>61.20363</v>
      </c>
      <c r="O1585" t="n">
        <v>40.08565</v>
      </c>
      <c r="P1585" t="n">
        <v>21.11798</v>
      </c>
    </row>
    <row r="1586">
      <c r="A1586" t="inlineStr">
        <is>
          <t>6</t>
        </is>
      </c>
      <c r="B1586" t="inlineStr">
        <is>
          <t>АТ "Ощадбанк"</t>
        </is>
      </c>
      <c r="C1586" t="inlineStr">
        <is>
          <t>Державний</t>
        </is>
      </c>
      <c r="D1586" t="inlineStr">
        <is>
          <t>2629</t>
        </is>
      </c>
      <c r="E1586" t="inlineStr">
        <is>
          <t>(без привʼязки)</t>
        </is>
      </c>
      <c r="F1586" t="inlineStr">
        <is>
          <t>Резерв за коштами на вимогу фізичних осіб</t>
        </is>
      </c>
      <c r="G1586" t="inlineStr">
        <is>
          <t>П</t>
        </is>
      </c>
      <c r="H1586" t="n">
        <v>3472.87882</v>
      </c>
      <c r="I1586" t="n">
        <v>3469.73727</v>
      </c>
      <c r="J1586" t="n">
        <v>3.14155</v>
      </c>
      <c r="K1586" t="n">
        <v>373.68833</v>
      </c>
      <c r="L1586" t="n">
        <v>366.24423</v>
      </c>
      <c r="M1586" t="n">
        <v>7.4441</v>
      </c>
      <c r="N1586" t="n">
        <v>-1425.71919</v>
      </c>
      <c r="O1586" t="n">
        <v>-1403.06269</v>
      </c>
      <c r="P1586" t="n">
        <v>-22.6565</v>
      </c>
    </row>
    <row r="1587">
      <c r="A1587" t="inlineStr">
        <is>
          <t>6</t>
        </is>
      </c>
      <c r="B1587" t="inlineStr">
        <is>
          <t>АТ "Ощадбанк"</t>
        </is>
      </c>
      <c r="C1587" t="inlineStr">
        <is>
          <t>Державний</t>
        </is>
      </c>
      <c r="D1587" t="inlineStr">
        <is>
          <t>2629</t>
        </is>
      </c>
      <c r="E1587" t="inlineStr">
        <is>
          <t>Кредити фізичним особам (р. 22, 24, 262)</t>
        </is>
      </c>
      <c r="F1587" t="inlineStr">
        <is>
          <t>Резерв за коштами на вимогу фізичних осіб</t>
        </is>
      </c>
      <c r="G1587" t="inlineStr">
        <is>
          <t>П</t>
        </is>
      </c>
      <c r="H1587" t="n">
        <v>3472.87882</v>
      </c>
      <c r="I1587" t="n">
        <v>3469.73727</v>
      </c>
      <c r="J1587" t="n">
        <v>3.14155</v>
      </c>
      <c r="K1587" t="n">
        <v>373.68833</v>
      </c>
      <c r="L1587" t="n">
        <v>366.24423</v>
      </c>
      <c r="M1587" t="n">
        <v>7.4441</v>
      </c>
      <c r="N1587" t="n">
        <v>-1425.71919</v>
      </c>
      <c r="O1587" t="n">
        <v>-1403.06269</v>
      </c>
      <c r="P1587" t="n">
        <v>-22.6565</v>
      </c>
    </row>
    <row r="1588">
      <c r="A1588" t="inlineStr">
        <is>
          <t>6</t>
        </is>
      </c>
      <c r="B1588" t="inlineStr">
        <is>
          <t>АТ "Ощадбанк"</t>
        </is>
      </c>
      <c r="C1588" t="inlineStr">
        <is>
          <t>Державний</t>
        </is>
      </c>
      <c r="D1588" t="inlineStr">
        <is>
          <t>2650</t>
        </is>
      </c>
      <c r="E1588" t="inlineStr">
        <is>
          <t>(без привʼязки)</t>
        </is>
      </c>
      <c r="F1588" t="inlineStr">
        <is>
          <t>Кошти на вимогу небанківських фінансових установ</t>
        </is>
      </c>
      <c r="G1588" t="inlineStr">
        <is>
          <t>А</t>
        </is>
      </c>
      <c r="H1588" t="n">
        <v>6912492.39845</v>
      </c>
      <c r="I1588" t="n">
        <v>6752118.56753</v>
      </c>
      <c r="J1588" t="n">
        <v>160373.83092</v>
      </c>
      <c r="K1588" t="n">
        <v>7082246.77324</v>
      </c>
      <c r="L1588" t="n">
        <v>6894794.73988</v>
      </c>
      <c r="M1588" t="n">
        <v>187452.03336</v>
      </c>
      <c r="N1588" t="n">
        <v>0</v>
      </c>
      <c r="O1588" t="n">
        <v>0</v>
      </c>
      <c r="P1588" t="n">
        <v>0</v>
      </c>
    </row>
    <row r="1589">
      <c r="A1589" t="inlineStr">
        <is>
          <t>6</t>
        </is>
      </c>
      <c r="B1589" t="inlineStr">
        <is>
          <t>АТ "Ощадбанк"</t>
        </is>
      </c>
      <c r="C1589" t="inlineStr">
        <is>
          <t>Державний</t>
        </is>
      </c>
      <c r="D1589" t="inlineStr">
        <is>
          <t>2650</t>
        </is>
      </c>
      <c r="E1589" t="inlineStr">
        <is>
          <t>(без привʼязки)</t>
        </is>
      </c>
      <c r="F1589" t="inlineStr">
        <is>
          <t>Кошти на вимогу небанківських фінансових установ</t>
        </is>
      </c>
      <c r="G1589" t="inlineStr">
        <is>
          <t>П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3278137.52682</v>
      </c>
      <c r="O1589" t="n">
        <v>2639263.82043</v>
      </c>
      <c r="P1589" t="n">
        <v>638873.7063899999</v>
      </c>
    </row>
    <row r="1590">
      <c r="A1590" t="inlineStr">
        <is>
          <t>6</t>
        </is>
      </c>
      <c r="B1590" t="inlineStr">
        <is>
          <t>АТ "Ощадбанк"</t>
        </is>
      </c>
      <c r="C1590" t="inlineStr">
        <is>
          <t>Державний</t>
        </is>
      </c>
      <c r="D1590" t="inlineStr">
        <is>
          <t>2650</t>
        </is>
      </c>
      <c r="E1590" t="inlineStr">
        <is>
          <t>Кредити небанківським установам (265)</t>
        </is>
      </c>
      <c r="F1590" t="inlineStr">
        <is>
          <t>Кошти на вимогу небанківських фінансових установ</t>
        </is>
      </c>
      <c r="G1590" t="inlineStr">
        <is>
          <t>П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3278137.52682</v>
      </c>
      <c r="O1590" t="n">
        <v>2639263.82043</v>
      </c>
      <c r="P1590" t="n">
        <v>638873.7063899999</v>
      </c>
    </row>
    <row r="1591">
      <c r="A1591" t="inlineStr">
        <is>
          <t>6</t>
        </is>
      </c>
      <c r="B1591" t="inlineStr">
        <is>
          <t>АТ "Ощадбанк"</t>
        </is>
      </c>
      <c r="C1591" t="inlineStr">
        <is>
          <t>Державний</t>
        </is>
      </c>
      <c r="D1591" t="inlineStr">
        <is>
          <t>2650</t>
        </is>
      </c>
      <c r="E1591" t="inlineStr">
        <is>
          <t>Кредити небанківським установам (265)</t>
        </is>
      </c>
      <c r="F1591" t="inlineStr">
        <is>
          <t>Кошти на вимогу небанківських фінансових установ</t>
        </is>
      </c>
      <c r="G1591" t="inlineStr">
        <is>
          <t>П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3278137.52682</v>
      </c>
      <c r="O1591" t="n">
        <v>2639263.82043</v>
      </c>
      <c r="P1591" t="n">
        <v>638873.7063899999</v>
      </c>
    </row>
    <row r="1592">
      <c r="A1592" t="inlineStr">
        <is>
          <t>6</t>
        </is>
      </c>
      <c r="B1592" t="inlineStr">
        <is>
          <t>АТ "Ощадбанк"</t>
        </is>
      </c>
      <c r="C1592" t="inlineStr">
        <is>
          <t>Державний</t>
        </is>
      </c>
      <c r="D1592" t="inlineStr">
        <is>
          <t>2657</t>
        </is>
      </c>
      <c r="E1592" t="inlineStr">
        <is>
          <t>(без привʼязки)</t>
        </is>
      </c>
      <c r="F1592" t="inlineStr">
        <is>
          <t>Нараховані доходи за кредитами овердрафт, що надані небанківським фінансовим установам</t>
        </is>
      </c>
      <c r="G1592" t="inlineStr">
        <is>
          <t>А</t>
        </is>
      </c>
      <c r="H1592" t="n">
        <v>11.47912</v>
      </c>
      <c r="I1592" t="n">
        <v>11.47912</v>
      </c>
      <c r="J1592" t="n">
        <v>0</v>
      </c>
      <c r="K1592" t="n">
        <v>0</v>
      </c>
      <c r="L1592" t="n">
        <v>0</v>
      </c>
      <c r="M1592" t="n">
        <v>0</v>
      </c>
      <c r="N1592" t="n">
        <v>11.47912</v>
      </c>
      <c r="O1592" t="n">
        <v>11.47912</v>
      </c>
      <c r="P1592" t="n">
        <v>0</v>
      </c>
    </row>
    <row r="1593">
      <c r="A1593" t="inlineStr">
        <is>
          <t>6</t>
        </is>
      </c>
      <c r="B1593" t="inlineStr">
        <is>
          <t>АТ "Ощадбанк"</t>
        </is>
      </c>
      <c r="C1593" t="inlineStr">
        <is>
          <t>Державний</t>
        </is>
      </c>
      <c r="D1593" t="inlineStr">
        <is>
          <t>2659</t>
        </is>
      </c>
      <c r="E1593" t="inlineStr">
        <is>
          <t>(без привʼязки)</t>
        </is>
      </c>
      <c r="F1593" t="inlineStr">
        <is>
          <t>Резерв за коштами небанківських фінансових установ</t>
        </is>
      </c>
      <c r="G1593" t="inlineStr">
        <is>
          <t>П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6</t>
        </is>
      </c>
      <c r="B1594" t="inlineStr">
        <is>
          <t>АТ "Ощадбанк"</t>
        </is>
      </c>
      <c r="C1594" t="inlineStr">
        <is>
          <t>Державний</t>
        </is>
      </c>
      <c r="D1594" t="inlineStr">
        <is>
          <t>2800</t>
        </is>
      </c>
      <c r="E1594" t="inlineStr">
        <is>
          <t>(без привʼязки)</t>
        </is>
      </c>
      <c r="F159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1594" t="inlineStr">
        <is>
          <t>А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inlineStr">
        <is>
          <t>6</t>
        </is>
      </c>
      <c r="B1595" t="inlineStr">
        <is>
          <t>АТ "Ощадбанк"</t>
        </is>
      </c>
      <c r="C1595" t="inlineStr">
        <is>
          <t>Державний</t>
        </is>
      </c>
      <c r="D1595" t="inlineStr">
        <is>
          <t>2801</t>
        </is>
      </c>
      <c r="E1595" t="inlineStr">
        <is>
          <t>(без привʼязки)</t>
        </is>
      </c>
      <c r="F1595" t="inlineStr">
        <is>
          <t>Дебіторська заборгованість за розрахунками за цінними паперами для клієнтів банку</t>
        </is>
      </c>
      <c r="G1595" t="inlineStr">
        <is>
          <t>А</t>
        </is>
      </c>
      <c r="H1595" t="n">
        <v>0.34527</v>
      </c>
      <c r="I1595" t="n">
        <v>0</v>
      </c>
      <c r="J1595" t="n">
        <v>0.34527</v>
      </c>
      <c r="K1595" t="n">
        <v>0.22946</v>
      </c>
      <c r="L1595" t="n">
        <v>0</v>
      </c>
      <c r="M1595" t="n">
        <v>0.22946</v>
      </c>
      <c r="N1595" t="n">
        <v>21.94026</v>
      </c>
      <c r="O1595" t="n">
        <v>0</v>
      </c>
      <c r="P1595" t="n">
        <v>21.94026</v>
      </c>
    </row>
    <row r="1596">
      <c r="A1596" t="inlineStr">
        <is>
          <t>6</t>
        </is>
      </c>
      <c r="B1596" t="inlineStr">
        <is>
          <t>АТ "Ощадбанк"</t>
        </is>
      </c>
      <c r="C1596" t="inlineStr">
        <is>
          <t>Державний</t>
        </is>
      </c>
      <c r="D1596" t="inlineStr">
        <is>
          <t>2807</t>
        </is>
      </c>
      <c r="E1596" t="inlineStr">
        <is>
          <t>(без привʼязки)</t>
        </is>
      </c>
      <c r="F1596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1596" t="inlineStr">
        <is>
          <t>А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6</t>
        </is>
      </c>
      <c r="B1597" t="inlineStr">
        <is>
          <t>АТ "Ощадбанк"</t>
        </is>
      </c>
      <c r="C1597" t="inlineStr">
        <is>
          <t>Державний</t>
        </is>
      </c>
      <c r="D1597" t="inlineStr">
        <is>
          <t>2809</t>
        </is>
      </c>
      <c r="E1597" t="inlineStr">
        <is>
          <t>(без привʼязки)</t>
        </is>
      </c>
      <c r="F1597" t="inlineStr">
        <is>
          <t>Інша дебіторська заборгованість за операціями з клієнтами банку</t>
        </is>
      </c>
      <c r="G1597" t="inlineStr">
        <is>
          <t>А</t>
        </is>
      </c>
      <c r="H1597" t="n">
        <v>17988690.44398</v>
      </c>
      <c r="I1597" t="n">
        <v>16981486.26307</v>
      </c>
      <c r="J1597" t="n">
        <v>1007204.18091</v>
      </c>
      <c r="K1597" t="n">
        <v>17976861.68383</v>
      </c>
      <c r="L1597" t="n">
        <v>16974932.62487</v>
      </c>
      <c r="M1597" t="n">
        <v>1001929.05896</v>
      </c>
      <c r="N1597" t="n">
        <v>83996.12033999999</v>
      </c>
      <c r="O1597" t="n">
        <v>34089.87357</v>
      </c>
      <c r="P1597" t="n">
        <v>49906.24677</v>
      </c>
    </row>
    <row r="1598">
      <c r="A1598" t="inlineStr">
        <is>
          <t>6</t>
        </is>
      </c>
      <c r="B1598" t="inlineStr">
        <is>
          <t>АТ "Ощадбанк"</t>
        </is>
      </c>
      <c r="C1598" t="inlineStr">
        <is>
          <t>Державний</t>
        </is>
      </c>
      <c r="D1598" t="inlineStr">
        <is>
          <t>2890</t>
        </is>
      </c>
      <c r="E1598" t="inlineStr">
        <is>
          <t>(без привʼязки)</t>
        </is>
      </c>
      <c r="F1598" t="inlineStr">
        <is>
          <t>Резерви під дебіторську заборгованість за операціями з клієнтами банку</t>
        </is>
      </c>
      <c r="G1598" t="inlineStr">
        <is>
          <t>П</t>
        </is>
      </c>
      <c r="H1598" t="n">
        <v>5423.66005</v>
      </c>
      <c r="I1598" t="n">
        <v>1046.4937</v>
      </c>
      <c r="J1598" t="n">
        <v>4377.16635</v>
      </c>
      <c r="K1598" t="n">
        <v>16523.99922</v>
      </c>
      <c r="L1598" t="n">
        <v>9674.18972</v>
      </c>
      <c r="M1598" t="n">
        <v>6849.8095</v>
      </c>
      <c r="N1598" t="n">
        <v>-24178.99482</v>
      </c>
      <c r="O1598" t="n">
        <v>-14287.35488</v>
      </c>
      <c r="P1598" t="n">
        <v>-9891.639939999999</v>
      </c>
    </row>
    <row r="1599">
      <c r="A1599" t="inlineStr">
        <is>
          <t>6</t>
        </is>
      </c>
      <c r="B1599" t="inlineStr">
        <is>
          <t>АТ "Ощадбанк"</t>
        </is>
      </c>
      <c r="C1599" t="inlineStr">
        <is>
          <t>Державний</t>
        </is>
      </c>
      <c r="D1599" t="inlineStr">
        <is>
          <t>2920</t>
        </is>
      </c>
      <c r="E1599" t="inlineStr">
        <is>
          <t>(без привʼязки)</t>
        </is>
      </c>
      <c r="F1599" t="inlineStr">
        <is>
          <t>Транзитний рахунок за операціями, здійсненими через банкомат</t>
        </is>
      </c>
      <c r="G1599" t="inlineStr">
        <is>
          <t>А</t>
        </is>
      </c>
      <c r="H1599" t="n">
        <v>25186298.15319</v>
      </c>
      <c r="I1599" t="n">
        <v>25186298.15319</v>
      </c>
      <c r="J1599" t="n">
        <v>0</v>
      </c>
      <c r="K1599" t="n">
        <v>25186113.76668</v>
      </c>
      <c r="L1599" t="n">
        <v>25186113.76668</v>
      </c>
      <c r="M1599" t="n">
        <v>0</v>
      </c>
      <c r="N1599" t="n">
        <v>460.9548</v>
      </c>
      <c r="O1599" t="n">
        <v>460.9548</v>
      </c>
      <c r="P1599" t="n">
        <v>0</v>
      </c>
    </row>
    <row r="1600">
      <c r="A1600" t="inlineStr">
        <is>
          <t>6</t>
        </is>
      </c>
      <c r="B1600" t="inlineStr">
        <is>
          <t>АТ "Ощадбанк"</t>
        </is>
      </c>
      <c r="C1600" t="inlineStr">
        <is>
          <t>Державний</t>
        </is>
      </c>
      <c r="D1600" t="inlineStr">
        <is>
          <t>2920</t>
        </is>
      </c>
      <c r="E1600" t="inlineStr">
        <is>
          <t>(без привʼязки)</t>
        </is>
      </c>
      <c r="F1600" t="inlineStr">
        <is>
          <t>Транзитний рахунок за операціями, здійсненими через банкомат</t>
        </is>
      </c>
      <c r="G1600" t="inlineStr">
        <is>
          <t>П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0.2</v>
      </c>
      <c r="O1600" t="n">
        <v>0.2</v>
      </c>
      <c r="P1600" t="n">
        <v>0</v>
      </c>
    </row>
    <row r="1601">
      <c r="A1601" t="inlineStr">
        <is>
          <t>6</t>
        </is>
      </c>
      <c r="B1601" t="inlineStr">
        <is>
          <t>АТ "Ощадбанк"</t>
        </is>
      </c>
      <c r="C1601" t="inlineStr">
        <is>
          <t>Державний</t>
        </is>
      </c>
      <c r="D1601" t="inlineStr">
        <is>
          <t>2924</t>
        </is>
      </c>
      <c r="E1601" t="inlineStr">
        <is>
          <t>(без привʼязки)</t>
        </is>
      </c>
      <c r="F1601" t="inlineStr">
        <is>
          <t>Транзитний рахунок за операціями, здійсненими з використанням платіжних карток</t>
        </is>
      </c>
      <c r="G1601" t="inlineStr">
        <is>
          <t>А</t>
        </is>
      </c>
      <c r="H1601" t="n">
        <v>376736098.07476</v>
      </c>
      <c r="I1601" t="n">
        <v>352080300.70438</v>
      </c>
      <c r="J1601" t="n">
        <v>24655797.37038</v>
      </c>
      <c r="K1601" t="n">
        <v>376126581.72153</v>
      </c>
      <c r="L1601" t="n">
        <v>351145729.65403</v>
      </c>
      <c r="M1601" t="n">
        <v>24980852.0675</v>
      </c>
      <c r="N1601" t="n">
        <v>3948218.58026</v>
      </c>
      <c r="O1601" t="n">
        <v>3859819.04493</v>
      </c>
      <c r="P1601" t="n">
        <v>88399.53533</v>
      </c>
    </row>
    <row r="1602">
      <c r="A1602" t="inlineStr">
        <is>
          <t>6</t>
        </is>
      </c>
      <c r="B1602" t="inlineStr">
        <is>
          <t>АТ "Ощадбанк"</t>
        </is>
      </c>
      <c r="C1602" t="inlineStr">
        <is>
          <t>Державний</t>
        </is>
      </c>
      <c r="D1602" t="inlineStr">
        <is>
          <t>2924</t>
        </is>
      </c>
      <c r="E1602" t="inlineStr">
        <is>
          <t>(без привʼязки)</t>
        </is>
      </c>
      <c r="F1602" t="inlineStr">
        <is>
          <t>Транзитний рахунок за операціями, здійсненими з використанням платіжних карток</t>
        </is>
      </c>
      <c r="G1602" t="inlineStr">
        <is>
          <t>П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3298385.16735</v>
      </c>
      <c r="O1602" t="n">
        <v>3119482.63069</v>
      </c>
      <c r="P1602" t="n">
        <v>178902.53666</v>
      </c>
    </row>
    <row r="1603">
      <c r="A1603" t="inlineStr">
        <is>
          <t>6</t>
        </is>
      </c>
      <c r="B1603" t="inlineStr">
        <is>
          <t>АТ "Ощадбанк"</t>
        </is>
      </c>
      <c r="C1603" t="inlineStr">
        <is>
          <t>Державний</t>
        </is>
      </c>
      <c r="D1603" t="inlineStr">
        <is>
          <t>3003</t>
        </is>
      </c>
      <c r="E1603" t="inlineStr">
        <is>
          <t>(без привʼязки)</t>
        </is>
      </c>
      <c r="F1603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1603" t="inlineStr">
        <is>
          <t>А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6</t>
        </is>
      </c>
      <c r="B1604" t="inlineStr">
        <is>
          <t>АТ "Ощадбанк"</t>
        </is>
      </c>
      <c r="C1604" t="inlineStr">
        <is>
          <t>Державний</t>
        </is>
      </c>
      <c r="D1604" t="inlineStr">
        <is>
          <t>3005</t>
        </is>
      </c>
      <c r="E1604" t="inlineStr">
        <is>
          <t>(без привʼязки)</t>
        </is>
      </c>
      <c r="F160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1604" t="inlineStr">
        <is>
          <t>А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6</t>
        </is>
      </c>
      <c r="B1605" t="inlineStr">
        <is>
          <t>АТ "Ощадбанк"</t>
        </is>
      </c>
      <c r="C1605" t="inlineStr">
        <is>
          <t>Державний</t>
        </is>
      </c>
      <c r="D1605" t="inlineStr">
        <is>
          <t>3007</t>
        </is>
      </c>
      <c r="E1605" t="inlineStr">
        <is>
          <t>(без привʼязки)</t>
        </is>
      </c>
      <c r="F160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1605" t="inlineStr">
        <is>
          <t>А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6</t>
        </is>
      </c>
      <c r="B1606" t="inlineStr">
        <is>
          <t>АТ "Ощадбанк"</t>
        </is>
      </c>
      <c r="C1606" t="inlineStr">
        <is>
          <t>Державний</t>
        </is>
      </c>
      <c r="D1606" t="inlineStr">
        <is>
          <t>3007</t>
        </is>
      </c>
      <c r="E1606" t="inlineStr">
        <is>
          <t>(без привʼязки)</t>
        </is>
      </c>
      <c r="F1606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1606" t="inlineStr">
        <is>
          <t>П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6</t>
        </is>
      </c>
      <c r="B1607" t="inlineStr">
        <is>
          <t>АТ "Ощадбанк"</t>
        </is>
      </c>
      <c r="C1607" t="inlineStr">
        <is>
          <t>Державний</t>
        </is>
      </c>
      <c r="D1607" t="inlineStr">
        <is>
          <t>3008</t>
        </is>
      </c>
      <c r="E1607" t="inlineStr">
        <is>
          <t>(без привʼязки)</t>
        </is>
      </c>
      <c r="F1607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1607" t="inlineStr">
        <is>
          <t>А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6</t>
        </is>
      </c>
      <c r="B1608" t="inlineStr">
        <is>
          <t>АТ "Ощадбанк"</t>
        </is>
      </c>
      <c r="C1608" t="inlineStr">
        <is>
          <t>Державний</t>
        </is>
      </c>
      <c r="D1608" t="inlineStr">
        <is>
          <t>3010</t>
        </is>
      </c>
      <c r="E1608" t="inlineStr">
        <is>
          <t>(без привʼязки)</t>
        </is>
      </c>
      <c r="F1608" t="inlineStr">
        <is>
          <t>Боргові державні цінні папери, які обліковуються за справедливою вартістю через прибутки/збитки</t>
        </is>
      </c>
      <c r="G1608" t="inlineStr">
        <is>
          <t>А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inlineStr">
        <is>
          <t>6</t>
        </is>
      </c>
      <c r="B1609" t="inlineStr">
        <is>
          <t>АТ "Ощадбанк"</t>
        </is>
      </c>
      <c r="C1609" t="inlineStr">
        <is>
          <t>Державний</t>
        </is>
      </c>
      <c r="D1609" t="inlineStr">
        <is>
          <t>3015</t>
        </is>
      </c>
      <c r="E1609" t="inlineStr">
        <is>
          <t>(без привʼязки)</t>
        </is>
      </c>
      <c r="F1609" t="inlineStr">
        <is>
          <t>Переоцінка боргових цінних паперів, які обліковуються за справедливою вартістю через прибутки/збитки</t>
        </is>
      </c>
      <c r="G1609" t="inlineStr">
        <is>
          <t>А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6</t>
        </is>
      </c>
      <c r="B1610" t="inlineStr">
        <is>
          <t>АТ "Ощадбанк"</t>
        </is>
      </c>
      <c r="C1610" t="inlineStr">
        <is>
          <t>Державний</t>
        </is>
      </c>
      <c r="D1610" t="inlineStr">
        <is>
          <t>3015</t>
        </is>
      </c>
      <c r="E1610" t="inlineStr">
        <is>
          <t>(без привʼязки)</t>
        </is>
      </c>
      <c r="F1610" t="inlineStr">
        <is>
          <t>Переоцінка боргових цінних паперів, які обліковуються за справедливою вартістю через прибутки/збитки</t>
        </is>
      </c>
      <c r="G1610" t="inlineStr">
        <is>
          <t>П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inlineStr">
        <is>
          <t>6</t>
        </is>
      </c>
      <c r="B1611" t="inlineStr">
        <is>
          <t>АТ "Ощадбанк"</t>
        </is>
      </c>
      <c r="C1611" t="inlineStr">
        <is>
          <t>Державний</t>
        </is>
      </c>
      <c r="D1611" t="inlineStr">
        <is>
          <t>3016</t>
        </is>
      </c>
      <c r="E1611" t="inlineStr">
        <is>
          <t>(без привʼязки)</t>
        </is>
      </c>
      <c r="F161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1611" t="inlineStr">
        <is>
          <t>А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inlineStr">
        <is>
          <t>6</t>
        </is>
      </c>
      <c r="B1612" t="inlineStr">
        <is>
          <t>АТ "Ощадбанк"</t>
        </is>
      </c>
      <c r="C1612" t="inlineStr">
        <is>
          <t>Державний</t>
        </is>
      </c>
      <c r="D1612" t="inlineStr">
        <is>
          <t>3016</t>
        </is>
      </c>
      <c r="E1612" t="inlineStr">
        <is>
          <t>(без привʼязки)</t>
        </is>
      </c>
      <c r="F1612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1612" t="inlineStr">
        <is>
          <t>П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inlineStr">
        <is>
          <t>6</t>
        </is>
      </c>
      <c r="B1613" t="inlineStr">
        <is>
          <t>АТ "Ощадбанк"</t>
        </is>
      </c>
      <c r="C1613" t="inlineStr">
        <is>
          <t>Державний</t>
        </is>
      </c>
      <c r="D1613" t="inlineStr">
        <is>
          <t>3018</t>
        </is>
      </c>
      <c r="E1613" t="inlineStr">
        <is>
          <t>(без привʼязки)</t>
        </is>
      </c>
      <c r="F1613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1613" t="inlineStr">
        <is>
          <t>А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inlineStr">
        <is>
          <t>6</t>
        </is>
      </c>
      <c r="B1614" t="inlineStr">
        <is>
          <t>АТ "Ощадбанк"</t>
        </is>
      </c>
      <c r="C1614" t="inlineStr">
        <is>
          <t>Державний</t>
        </is>
      </c>
      <c r="D1614" t="inlineStr">
        <is>
          <t>3041</t>
        </is>
      </c>
      <c r="E1614" t="inlineStr">
        <is>
          <t>(без привʼязки)</t>
        </is>
      </c>
      <c r="F1614" t="inlineStr">
        <is>
          <t>Активи за форвардними контрактами, які обліковуються за справедливою вартістю через прибутки/збитки</t>
        </is>
      </c>
      <c r="G1614" t="inlineStr">
        <is>
          <t>А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6</t>
        </is>
      </c>
      <c r="B1615" t="inlineStr">
        <is>
          <t>АТ "Ощадбанк"</t>
        </is>
      </c>
      <c r="C1615" t="inlineStr">
        <is>
          <t>Державний</t>
        </is>
      </c>
      <c r="D1615" t="inlineStr">
        <is>
          <t>3043</t>
        </is>
      </c>
      <c r="E1615" t="inlineStr">
        <is>
          <t>(без привʼязки)</t>
        </is>
      </c>
      <c r="F1615" t="inlineStr">
        <is>
          <t>Активи за валютними своп-контрактами, які обліковуються за справедливою вартістю через прибутки/збитки</t>
        </is>
      </c>
      <c r="G1615" t="inlineStr">
        <is>
          <t>А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inlineStr">
        <is>
          <t>6</t>
        </is>
      </c>
      <c r="B1616" t="inlineStr">
        <is>
          <t>АТ "Ощадбанк"</t>
        </is>
      </c>
      <c r="C1616" t="inlineStr">
        <is>
          <t>Державний</t>
        </is>
      </c>
      <c r="D1616" t="inlineStr">
        <is>
          <t>3044</t>
        </is>
      </c>
      <c r="E1616" t="inlineStr">
        <is>
          <t>(без привʼязки)</t>
        </is>
      </c>
      <c r="F1616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1616" t="inlineStr">
        <is>
          <t>А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inlineStr">
        <is>
          <t>6</t>
        </is>
      </c>
      <c r="B1617" t="inlineStr">
        <is>
          <t>АТ "Ощадбанк"</t>
        </is>
      </c>
      <c r="C1617" t="inlineStr">
        <is>
          <t>Державний</t>
        </is>
      </c>
      <c r="D1617" t="inlineStr">
        <is>
          <t>3049</t>
        </is>
      </c>
      <c r="E1617" t="inlineStr">
        <is>
          <t>(без привʼязки)</t>
        </is>
      </c>
      <c r="F1617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1617" t="inlineStr">
        <is>
          <t>А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6</t>
        </is>
      </c>
      <c r="B1618" t="inlineStr">
        <is>
          <t>АТ "Ощадбанк"</t>
        </is>
      </c>
      <c r="C1618" t="inlineStr">
        <is>
          <t>Державний</t>
        </is>
      </c>
      <c r="D1618" t="inlineStr">
        <is>
          <t>3102</t>
        </is>
      </c>
      <c r="E1618" t="inlineStr">
        <is>
          <t>(без привʼязки)</t>
        </is>
      </c>
      <c r="F1618" t="inlineStr">
        <is>
          <t>Акції, що випущені банками, які обліковуються за справедливою вартістю через інший сукупний дохід</t>
        </is>
      </c>
      <c r="G1618" t="inlineStr">
        <is>
          <t>А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0.02341</v>
      </c>
      <c r="O1618" t="n">
        <v>0.02341</v>
      </c>
      <c r="P1618" t="n">
        <v>0</v>
      </c>
    </row>
    <row r="1619">
      <c r="A1619" t="inlineStr">
        <is>
          <t>6</t>
        </is>
      </c>
      <c r="B1619" t="inlineStr">
        <is>
          <t>АТ "Ощадбанк"</t>
        </is>
      </c>
      <c r="C1619" t="inlineStr">
        <is>
          <t>Державний</t>
        </is>
      </c>
      <c r="D1619" t="inlineStr">
        <is>
          <t>3103</t>
        </is>
      </c>
      <c r="E1619" t="inlineStr">
        <is>
          <t>(без привʼязки)</t>
        </is>
      </c>
      <c r="F161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1619" t="inlineStr">
        <is>
          <t>А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32420</v>
      </c>
      <c r="O1619" t="n">
        <v>32420</v>
      </c>
      <c r="P1619" t="n">
        <v>0</v>
      </c>
    </row>
    <row r="1620">
      <c r="A1620" t="inlineStr">
        <is>
          <t>6</t>
        </is>
      </c>
      <c r="B1620" t="inlineStr">
        <is>
          <t>АТ "Ощадбанк"</t>
        </is>
      </c>
      <c r="C1620" t="inlineStr">
        <is>
          <t>Державний</t>
        </is>
      </c>
      <c r="D1620" t="inlineStr">
        <is>
          <t>3105</t>
        </is>
      </c>
      <c r="E1620" t="inlineStr">
        <is>
          <t>(без привʼязки)</t>
        </is>
      </c>
      <c r="F1620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1620" t="inlineStr">
        <is>
          <t>А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11986.03386</v>
      </c>
      <c r="O1620" t="n">
        <v>11986.03386</v>
      </c>
      <c r="P1620" t="n">
        <v>0</v>
      </c>
    </row>
    <row r="1621">
      <c r="A1621" t="inlineStr">
        <is>
          <t>6</t>
        </is>
      </c>
      <c r="B1621" t="inlineStr">
        <is>
          <t>АТ "Ощадбанк"</t>
        </is>
      </c>
      <c r="C1621" t="inlineStr">
        <is>
          <t>Державний</t>
        </is>
      </c>
      <c r="D1621" t="inlineStr">
        <is>
          <t>3107</t>
        </is>
      </c>
      <c r="E1621" t="inlineStr">
        <is>
          <t>(без привʼязки)</t>
        </is>
      </c>
      <c r="F162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1621" t="inlineStr">
        <is>
          <t>А</t>
        </is>
      </c>
      <c r="H1621" t="n">
        <v>3.8275</v>
      </c>
      <c r="I1621" t="n">
        <v>3.8275</v>
      </c>
      <c r="J1621" t="n">
        <v>0</v>
      </c>
      <c r="K1621" t="n">
        <v>1420.58619</v>
      </c>
      <c r="L1621" t="n">
        <v>1420.58619</v>
      </c>
      <c r="M1621" t="n">
        <v>0</v>
      </c>
      <c r="N1621" t="n">
        <v>2833.22658</v>
      </c>
      <c r="O1621" t="n">
        <v>2833.22658</v>
      </c>
      <c r="P1621" t="n">
        <v>0</v>
      </c>
    </row>
    <row r="1622">
      <c r="A1622" t="inlineStr">
        <is>
          <t>6</t>
        </is>
      </c>
      <c r="B1622" t="inlineStr">
        <is>
          <t>АТ "Ощадбанк"</t>
        </is>
      </c>
      <c r="C1622" t="inlineStr">
        <is>
          <t>Державний</t>
        </is>
      </c>
      <c r="D1622" t="inlineStr">
        <is>
          <t>3107</t>
        </is>
      </c>
      <c r="E1622" t="inlineStr">
        <is>
          <t>(без привʼязки)</t>
        </is>
      </c>
      <c r="F1622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1622" t="inlineStr">
        <is>
          <t>П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-12975.11997</v>
      </c>
      <c r="O1622" t="n">
        <v>-12975.11997</v>
      </c>
      <c r="P1622" t="n">
        <v>0</v>
      </c>
    </row>
    <row r="1623">
      <c r="A1623" t="inlineStr">
        <is>
          <t>6</t>
        </is>
      </c>
      <c r="B1623" t="inlineStr">
        <is>
          <t>АТ "Ощадбанк"</t>
        </is>
      </c>
      <c r="C1623" t="inlineStr">
        <is>
          <t>Державний</t>
        </is>
      </c>
      <c r="D1623" t="inlineStr">
        <is>
          <t>3108</t>
        </is>
      </c>
      <c r="E1623" t="inlineStr">
        <is>
          <t>(без привʼязки)</t>
        </is>
      </c>
      <c r="F162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1623" t="inlineStr">
        <is>
          <t>А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6</t>
        </is>
      </c>
      <c r="B1624" t="inlineStr">
        <is>
          <t>АТ "Ощадбанк"</t>
        </is>
      </c>
      <c r="C1624" t="inlineStr">
        <is>
          <t>Державний</t>
        </is>
      </c>
      <c r="D1624" t="inlineStr">
        <is>
          <t>3110</t>
        </is>
      </c>
      <c r="E1624" t="inlineStr">
        <is>
          <t>(без привʼязки)</t>
        </is>
      </c>
      <c r="F1624" t="inlineStr">
        <is>
          <t>Боргові державні цінні папери, які обліковуються за справедливою вартістю через інший сукупний дохід</t>
        </is>
      </c>
      <c r="G1624" t="inlineStr">
        <is>
          <t>А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6</t>
        </is>
      </c>
      <c r="B1625" t="inlineStr">
        <is>
          <t>АТ "Ощадбанк"</t>
        </is>
      </c>
      <c r="C1625" t="inlineStr">
        <is>
          <t>Державний</t>
        </is>
      </c>
      <c r="D1625" t="inlineStr">
        <is>
          <t>3112</t>
        </is>
      </c>
      <c r="E1625" t="inlineStr">
        <is>
          <t>(без привʼязки)</t>
        </is>
      </c>
      <c r="F162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1625" t="inlineStr">
        <is>
          <t>А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6</t>
        </is>
      </c>
      <c r="B1626" t="inlineStr">
        <is>
          <t>АТ "Ощадбанк"</t>
        </is>
      </c>
      <c r="C1626" t="inlineStr">
        <is>
          <t>Державний</t>
        </is>
      </c>
      <c r="D1626" t="inlineStr">
        <is>
          <t>3113</t>
        </is>
      </c>
      <c r="E1626" t="inlineStr">
        <is>
          <t>(без привʼязки)</t>
        </is>
      </c>
      <c r="F1626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1626" t="inlineStr">
        <is>
          <t>А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6</t>
        </is>
      </c>
      <c r="B1627" t="inlineStr">
        <is>
          <t>АТ "Ощадбанк"</t>
        </is>
      </c>
      <c r="C1627" t="inlineStr">
        <is>
          <t>Державний</t>
        </is>
      </c>
      <c r="D1627" t="inlineStr">
        <is>
          <t>3114</t>
        </is>
      </c>
      <c r="E1627" t="inlineStr">
        <is>
          <t>(без привʼязки)</t>
        </is>
      </c>
      <c r="F1627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1627" t="inlineStr">
        <is>
          <t>А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6</t>
        </is>
      </c>
      <c r="B1628" t="inlineStr">
        <is>
          <t>АТ "Ощадбанк"</t>
        </is>
      </c>
      <c r="C1628" t="inlineStr">
        <is>
          <t>Державний</t>
        </is>
      </c>
      <c r="D1628" t="inlineStr">
        <is>
          <t>3115</t>
        </is>
      </c>
      <c r="E1628" t="inlineStr">
        <is>
          <t>(без привʼязки)</t>
        </is>
      </c>
      <c r="F162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1628" t="inlineStr">
        <is>
          <t>А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6</t>
        </is>
      </c>
      <c r="B1629" t="inlineStr">
        <is>
          <t>АТ "Ощадбанк"</t>
        </is>
      </c>
      <c r="C1629" t="inlineStr">
        <is>
          <t>Державний</t>
        </is>
      </c>
      <c r="D1629" t="inlineStr">
        <is>
          <t>3115</t>
        </is>
      </c>
      <c r="E1629" t="inlineStr">
        <is>
          <t>(без привʼязки)</t>
        </is>
      </c>
      <c r="F1629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1629" t="inlineStr">
        <is>
          <t>П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6</t>
        </is>
      </c>
      <c r="B1630" t="inlineStr">
        <is>
          <t>АТ "Ощадбанк"</t>
        </is>
      </c>
      <c r="C1630" t="inlineStr">
        <is>
          <t>Державний</t>
        </is>
      </c>
      <c r="D1630" t="inlineStr">
        <is>
          <t>3116</t>
        </is>
      </c>
      <c r="E1630" t="inlineStr">
        <is>
          <t>(без привʼязки)</t>
        </is>
      </c>
      <c r="F163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1630" t="inlineStr">
        <is>
          <t>А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6</t>
        </is>
      </c>
      <c r="B1631" t="inlineStr">
        <is>
          <t>АТ "Ощадбанк"</t>
        </is>
      </c>
      <c r="C1631" t="inlineStr">
        <is>
          <t>Державний</t>
        </is>
      </c>
      <c r="D1631" t="inlineStr">
        <is>
          <t>3116</t>
        </is>
      </c>
      <c r="E1631" t="inlineStr">
        <is>
          <t>(без привʼязки)</t>
        </is>
      </c>
      <c r="F1631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1631" t="inlineStr">
        <is>
          <t>П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6</t>
        </is>
      </c>
      <c r="B1632" t="inlineStr">
        <is>
          <t>АТ "Ощадбанк"</t>
        </is>
      </c>
      <c r="C1632" t="inlineStr">
        <is>
          <t>Державний</t>
        </is>
      </c>
      <c r="D1632" t="inlineStr">
        <is>
          <t>3118</t>
        </is>
      </c>
      <c r="E1632" t="inlineStr">
        <is>
          <t>(без привʼязки)</t>
        </is>
      </c>
      <c r="F1632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1632" t="inlineStr">
        <is>
          <t>А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6</t>
        </is>
      </c>
      <c r="B1633" t="inlineStr">
        <is>
          <t>АТ "Ощадбанк"</t>
        </is>
      </c>
      <c r="C1633" t="inlineStr">
        <is>
          <t>Державний</t>
        </is>
      </c>
      <c r="D1633" t="inlineStr">
        <is>
          <t>3119</t>
        </is>
      </c>
      <c r="E1633" t="inlineStr">
        <is>
          <t>(без привʼязки)</t>
        </is>
      </c>
      <c r="F1633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1633" t="inlineStr">
        <is>
          <t>П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6</t>
        </is>
      </c>
      <c r="B1634" t="inlineStr">
        <is>
          <t>АТ "Ощадбанк"</t>
        </is>
      </c>
      <c r="C1634" t="inlineStr">
        <is>
          <t>Державний</t>
        </is>
      </c>
      <c r="D1634" t="inlineStr">
        <is>
          <t>3210</t>
        </is>
      </c>
      <c r="E1634" t="inlineStr">
        <is>
          <t>(без привʼязки)</t>
        </is>
      </c>
      <c r="F1634" t="inlineStr">
        <is>
          <t>Боргові державні цінні папери, які обліковуються за амортизованою собівартістю</t>
        </is>
      </c>
      <c r="G1634" t="inlineStr">
        <is>
          <t>А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6</t>
        </is>
      </c>
      <c r="B1635" t="inlineStr">
        <is>
          <t>АТ "Ощадбанк"</t>
        </is>
      </c>
      <c r="C1635" t="inlineStr">
        <is>
          <t>Державний</t>
        </is>
      </c>
      <c r="D1635" t="inlineStr">
        <is>
          <t>3211</t>
        </is>
      </c>
      <c r="E1635" t="inlineStr">
        <is>
          <t>(без привʼязки)</t>
        </is>
      </c>
      <c r="F1635" t="inlineStr">
        <is>
          <t>Боргові цінні папери органів місцевого самоврядування, які обліковуються за амортизованою собівартістю</t>
        </is>
      </c>
      <c r="G1635" t="inlineStr">
        <is>
          <t>А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80000</v>
      </c>
      <c r="O1635" t="n">
        <v>80000</v>
      </c>
      <c r="P1635" t="n">
        <v>0</v>
      </c>
    </row>
    <row r="1636">
      <c r="A1636" t="inlineStr">
        <is>
          <t>6</t>
        </is>
      </c>
      <c r="B1636" t="inlineStr">
        <is>
          <t>АТ "Ощадбанк"</t>
        </is>
      </c>
      <c r="C1636" t="inlineStr">
        <is>
          <t>Державний</t>
        </is>
      </c>
      <c r="D1636" t="inlineStr">
        <is>
          <t>3212</t>
        </is>
      </c>
      <c r="E1636" t="inlineStr">
        <is>
          <t>(без привʼязки)</t>
        </is>
      </c>
      <c r="F1636" t="inlineStr">
        <is>
          <t>Боргові цінні папери, випущені банками, які обліковуються за амортизованою собівартістю</t>
        </is>
      </c>
      <c r="G1636" t="inlineStr">
        <is>
          <t>А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6</t>
        </is>
      </c>
      <c r="B1637" t="inlineStr">
        <is>
          <t>АТ "Ощадбанк"</t>
        </is>
      </c>
      <c r="C1637" t="inlineStr">
        <is>
          <t>Державний</t>
        </is>
      </c>
      <c r="D1637" t="inlineStr">
        <is>
          <t>3213</t>
        </is>
      </c>
      <c r="E1637" t="inlineStr">
        <is>
          <t>(без привʼязки)</t>
        </is>
      </c>
      <c r="F1637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1637" t="inlineStr">
        <is>
          <t>А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1000000</v>
      </c>
      <c r="O1637" t="n">
        <v>1000000</v>
      </c>
      <c r="P1637" t="n">
        <v>0</v>
      </c>
    </row>
    <row r="1638">
      <c r="A1638" t="inlineStr">
        <is>
          <t>6</t>
        </is>
      </c>
      <c r="B1638" t="inlineStr">
        <is>
          <t>АТ "Ощадбанк"</t>
        </is>
      </c>
      <c r="C1638" t="inlineStr">
        <is>
          <t>Державний</t>
        </is>
      </c>
      <c r="D1638" t="inlineStr">
        <is>
          <t>3214</t>
        </is>
      </c>
      <c r="E1638" t="inlineStr">
        <is>
          <t>(без привʼязки)</t>
        </is>
      </c>
      <c r="F1638" t="inlineStr">
        <is>
          <t>Боргові цінні папери нефінансових підприємств, які обліковуються за амортизованою собівартістю</t>
        </is>
      </c>
      <c r="G1638" t="inlineStr">
        <is>
          <t>А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inlineStr">
        <is>
          <t>6</t>
        </is>
      </c>
      <c r="B1639" t="inlineStr">
        <is>
          <t>АТ "Ощадбанк"</t>
        </is>
      </c>
      <c r="C1639" t="inlineStr">
        <is>
          <t>Державний</t>
        </is>
      </c>
      <c r="D1639" t="inlineStr">
        <is>
          <t>3216</t>
        </is>
      </c>
      <c r="E1639" t="inlineStr">
        <is>
          <t>(без привʼязки)</t>
        </is>
      </c>
      <c r="F163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1639" t="inlineStr">
        <is>
          <t>А</t>
        </is>
      </c>
      <c r="H1639" t="n">
        <v>2127.68615</v>
      </c>
      <c r="I1639" t="n">
        <v>2127.68615</v>
      </c>
      <c r="J1639" t="n">
        <v>0</v>
      </c>
      <c r="K1639" t="n">
        <v>213.56505</v>
      </c>
      <c r="L1639" t="n">
        <v>213.56505</v>
      </c>
      <c r="M1639" t="n">
        <v>0</v>
      </c>
      <c r="N1639" t="n">
        <v>8499.053040000001</v>
      </c>
      <c r="O1639" t="n">
        <v>8499.053040000001</v>
      </c>
      <c r="P1639" t="n">
        <v>0</v>
      </c>
    </row>
    <row r="1640">
      <c r="A1640" t="inlineStr">
        <is>
          <t>6</t>
        </is>
      </c>
      <c r="B1640" t="inlineStr">
        <is>
          <t>АТ "Ощадбанк"</t>
        </is>
      </c>
      <c r="C1640" t="inlineStr">
        <is>
          <t>Державний</t>
        </is>
      </c>
      <c r="D1640" t="inlineStr">
        <is>
          <t>3216</t>
        </is>
      </c>
      <c r="E1640" t="inlineStr">
        <is>
          <t>(без привʼязки)</t>
        </is>
      </c>
      <c r="F1640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1640" t="inlineStr">
        <is>
          <t>П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-113013.71134</v>
      </c>
      <c r="O1640" t="n">
        <v>-113013.71134</v>
      </c>
      <c r="P1640" t="n">
        <v>0</v>
      </c>
    </row>
    <row r="1641">
      <c r="A1641" t="inlineStr">
        <is>
          <t>6</t>
        </is>
      </c>
      <c r="B1641" t="inlineStr">
        <is>
          <t>АТ "Ощадбанк"</t>
        </is>
      </c>
      <c r="C1641" t="inlineStr">
        <is>
          <t>Державний</t>
        </is>
      </c>
      <c r="D1641" t="inlineStr">
        <is>
          <t>3218</t>
        </is>
      </c>
      <c r="E1641" t="inlineStr">
        <is>
          <t>(без привʼязки)</t>
        </is>
      </c>
      <c r="F1641" t="inlineStr">
        <is>
          <t>Нараховані доходи за борговими цінними паперами, які обліковуються за амортизованою собівартістю</t>
        </is>
      </c>
      <c r="G1641" t="inlineStr">
        <is>
          <t>А</t>
        </is>
      </c>
      <c r="H1641" t="n">
        <v>10389.02</v>
      </c>
      <c r="I1641" t="n">
        <v>10389.02</v>
      </c>
      <c r="J1641" t="n">
        <v>0</v>
      </c>
      <c r="K1641" t="n">
        <v>27299.65</v>
      </c>
      <c r="L1641" t="n">
        <v>27299.65</v>
      </c>
      <c r="M1641" t="n">
        <v>0</v>
      </c>
      <c r="N1641" t="n">
        <v>51828.7965</v>
      </c>
      <c r="O1641" t="n">
        <v>51828.7965</v>
      </c>
      <c r="P1641" t="n">
        <v>0</v>
      </c>
    </row>
    <row r="1642">
      <c r="A1642" t="inlineStr">
        <is>
          <t>6</t>
        </is>
      </c>
      <c r="B1642" t="inlineStr">
        <is>
          <t>АТ "Ощадбанк"</t>
        </is>
      </c>
      <c r="C1642" t="inlineStr">
        <is>
          <t>Державний</t>
        </is>
      </c>
      <c r="D1642" t="inlineStr">
        <is>
          <t>3219</t>
        </is>
      </c>
      <c r="E1642" t="inlineStr">
        <is>
          <t>(без привʼязки)</t>
        </is>
      </c>
      <c r="F1642" t="inlineStr">
        <is>
          <t>Резерв за борговими цінними паперами, які обліковуються за амортизованою собівартістю</t>
        </is>
      </c>
      <c r="G1642" t="inlineStr">
        <is>
          <t>П</t>
        </is>
      </c>
      <c r="H1642" t="n">
        <v>16673.2914</v>
      </c>
      <c r="I1642" t="n">
        <v>16673.2914</v>
      </c>
      <c r="J1642" t="n">
        <v>0</v>
      </c>
      <c r="K1642" t="n">
        <v>16043.579</v>
      </c>
      <c r="L1642" t="n">
        <v>16043.579</v>
      </c>
      <c r="M1642" t="n">
        <v>0</v>
      </c>
      <c r="N1642" t="n">
        <v>-33197.58512</v>
      </c>
      <c r="O1642" t="n">
        <v>-33197.58512</v>
      </c>
      <c r="P1642" t="n">
        <v>0</v>
      </c>
    </row>
    <row r="1643">
      <c r="A1643" t="inlineStr">
        <is>
          <t>6</t>
        </is>
      </c>
      <c r="B1643" t="inlineStr">
        <is>
          <t>АТ "Ощадбанк"</t>
        </is>
      </c>
      <c r="C1643" t="inlineStr">
        <is>
          <t>Державний</t>
        </is>
      </c>
      <c r="D1643" t="inlineStr">
        <is>
          <t>3400</t>
        </is>
      </c>
      <c r="E1643" t="inlineStr">
        <is>
          <t>(без привʼязки)</t>
        </is>
      </c>
      <c r="F1643" t="inlineStr">
        <is>
          <t>Запаси на складі</t>
        </is>
      </c>
      <c r="G1643" t="inlineStr">
        <is>
          <t>А</t>
        </is>
      </c>
      <c r="H1643" t="n">
        <v>16070.12958</v>
      </c>
      <c r="I1643" t="n">
        <v>16070.12958</v>
      </c>
      <c r="J1643" t="n">
        <v>0</v>
      </c>
      <c r="K1643" t="n">
        <v>29281.12223</v>
      </c>
      <c r="L1643" t="n">
        <v>29281.12223</v>
      </c>
      <c r="M1643" t="n">
        <v>0</v>
      </c>
      <c r="N1643" t="n">
        <v>193805.47743</v>
      </c>
      <c r="O1643" t="n">
        <v>193805.47743</v>
      </c>
      <c r="P1643" t="n">
        <v>0</v>
      </c>
    </row>
    <row r="1644">
      <c r="A1644" t="inlineStr">
        <is>
          <t>6</t>
        </is>
      </c>
      <c r="B1644" t="inlineStr">
        <is>
          <t>АТ "Ощадбанк"</t>
        </is>
      </c>
      <c r="C1644" t="inlineStr">
        <is>
          <t>Державний</t>
        </is>
      </c>
      <c r="D1644" t="inlineStr">
        <is>
          <t>3402</t>
        </is>
      </c>
      <c r="E1644" t="inlineStr">
        <is>
          <t>(без привʼязки)</t>
        </is>
      </c>
      <c r="F1644" t="inlineStr">
        <is>
          <t>Запаси в підзвітних осіб</t>
        </is>
      </c>
      <c r="G1644" t="inlineStr">
        <is>
          <t>А</t>
        </is>
      </c>
      <c r="H1644" t="n">
        <v>27197.16839</v>
      </c>
      <c r="I1644" t="n">
        <v>27197.16839</v>
      </c>
      <c r="J1644" t="n">
        <v>0</v>
      </c>
      <c r="K1644" t="n">
        <v>25218.52854</v>
      </c>
      <c r="L1644" t="n">
        <v>25218.52854</v>
      </c>
      <c r="M1644" t="n">
        <v>0</v>
      </c>
      <c r="N1644" t="n">
        <v>35987.47122</v>
      </c>
      <c r="O1644" t="n">
        <v>35987.47122</v>
      </c>
      <c r="P1644" t="n">
        <v>0</v>
      </c>
    </row>
    <row r="1645">
      <c r="A1645" t="inlineStr">
        <is>
          <t>6</t>
        </is>
      </c>
      <c r="B1645" t="inlineStr">
        <is>
          <t>АТ "Ощадбанк"</t>
        </is>
      </c>
      <c r="C1645" t="inlineStr">
        <is>
          <t>Державний</t>
        </is>
      </c>
      <c r="D1645" t="inlineStr">
        <is>
          <t>3403</t>
        </is>
      </c>
      <c r="E1645" t="inlineStr">
        <is>
          <t>(без привʼязки)</t>
        </is>
      </c>
      <c r="F1645" t="inlineStr">
        <is>
          <t>Дорогоцінні метали в банку</t>
        </is>
      </c>
      <c r="G1645" t="inlineStr">
        <is>
          <t>А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inlineStr">
        <is>
          <t>6</t>
        </is>
      </c>
      <c r="B1646" t="inlineStr">
        <is>
          <t>АТ "Ощадбанк"</t>
        </is>
      </c>
      <c r="C1646" t="inlineStr">
        <is>
          <t>Державний</t>
        </is>
      </c>
      <c r="D1646" t="inlineStr">
        <is>
          <t>3408</t>
        </is>
      </c>
      <c r="E1646" t="inlineStr">
        <is>
          <t>(без привʼязки)</t>
        </is>
      </c>
      <c r="F1646" t="inlineStr">
        <is>
          <t>Необоротні активи, утримувані для продажу</t>
        </is>
      </c>
      <c r="G1646" t="inlineStr">
        <is>
          <t>А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5067408.23494</v>
      </c>
      <c r="O1646" t="n">
        <v>5067408.23494</v>
      </c>
      <c r="P1646" t="n">
        <v>0</v>
      </c>
    </row>
    <row r="1647">
      <c r="A1647" t="inlineStr">
        <is>
          <t>6</t>
        </is>
      </c>
      <c r="B1647" t="inlineStr">
        <is>
          <t>АТ "Ощадбанк"</t>
        </is>
      </c>
      <c r="C1647" t="inlineStr">
        <is>
          <t>Державний</t>
        </is>
      </c>
      <c r="D1647" t="inlineStr">
        <is>
          <t>3409</t>
        </is>
      </c>
      <c r="E1647" t="inlineStr">
        <is>
          <t>(без привʼязки)</t>
        </is>
      </c>
      <c r="F1647" t="inlineStr">
        <is>
          <t>Майно, що перейшло у власність банку як заставодержателя</t>
        </is>
      </c>
      <c r="G1647" t="inlineStr">
        <is>
          <t>А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14.4</v>
      </c>
      <c r="O1647" t="n">
        <v>14.4</v>
      </c>
      <c r="P1647" t="n">
        <v>0</v>
      </c>
    </row>
    <row r="1648">
      <c r="A1648" t="inlineStr">
        <is>
          <t>6</t>
        </is>
      </c>
      <c r="B1648" t="inlineStr">
        <is>
          <t>АТ "Ощадбанк"</t>
        </is>
      </c>
      <c r="C1648" t="inlineStr">
        <is>
          <t>Державний</t>
        </is>
      </c>
      <c r="D1648" t="inlineStr">
        <is>
          <t>3423</t>
        </is>
      </c>
      <c r="E1648" t="inlineStr">
        <is>
          <t>(без привʼязки)</t>
        </is>
      </c>
      <c r="F1648" t="inlineStr">
        <is>
          <t>Інвестиції в дочірні небанківські фінансові установи, що утримуються з метою продажу</t>
        </is>
      </c>
      <c r="G1648" t="inlineStr">
        <is>
          <t>А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inlineStr">
        <is>
          <t>6</t>
        </is>
      </c>
      <c r="B1649" t="inlineStr">
        <is>
          <t>АТ "Ощадбанк"</t>
        </is>
      </c>
      <c r="C1649" t="inlineStr">
        <is>
          <t>Державний</t>
        </is>
      </c>
      <c r="D1649" t="inlineStr">
        <is>
          <t>3425</t>
        </is>
      </c>
      <c r="E1649" t="inlineStr">
        <is>
          <t>(без привʼязки)</t>
        </is>
      </c>
      <c r="F1649" t="inlineStr">
        <is>
          <t>Інвестиції в інші дочірні компанії, що утримуються з метою продажу</t>
        </is>
      </c>
      <c r="G1649" t="inlineStr">
        <is>
          <t>А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inlineStr">
        <is>
          <t>6</t>
        </is>
      </c>
      <c r="B1650" t="inlineStr">
        <is>
          <t>АТ "Ощадбанк"</t>
        </is>
      </c>
      <c r="C1650" t="inlineStr">
        <is>
          <t>Державний</t>
        </is>
      </c>
      <c r="D1650" t="inlineStr">
        <is>
          <t>3500</t>
        </is>
      </c>
      <c r="E1650" t="inlineStr">
        <is>
          <t>(без привʼязки)</t>
        </is>
      </c>
      <c r="F1650" t="inlineStr">
        <is>
          <t>Витрати майбутніх періодів</t>
        </is>
      </c>
      <c r="G1650" t="inlineStr">
        <is>
          <t>А</t>
        </is>
      </c>
      <c r="H1650" t="n">
        <v>347630.17593</v>
      </c>
      <c r="I1650" t="n">
        <v>347626.07643</v>
      </c>
      <c r="J1650" t="n">
        <v>4.0995</v>
      </c>
      <c r="K1650" t="n">
        <v>287976.53642</v>
      </c>
      <c r="L1650" t="n">
        <v>287827.97342</v>
      </c>
      <c r="M1650" t="n">
        <v>148.563</v>
      </c>
      <c r="N1650" t="n">
        <v>1719695.89174</v>
      </c>
      <c r="O1650" t="n">
        <v>1719549.27604</v>
      </c>
      <c r="P1650" t="n">
        <v>146.6157</v>
      </c>
    </row>
    <row r="1651">
      <c r="A1651" t="inlineStr">
        <is>
          <t>6</t>
        </is>
      </c>
      <c r="B1651" t="inlineStr">
        <is>
          <t>АТ "Ощадбанк"</t>
        </is>
      </c>
      <c r="C1651" t="inlineStr">
        <is>
          <t>Державний</t>
        </is>
      </c>
      <c r="D1651" t="inlineStr">
        <is>
          <t>3510</t>
        </is>
      </c>
      <c r="E1651" t="inlineStr">
        <is>
          <t>(без привʼязки)</t>
        </is>
      </c>
      <c r="F1651" t="inlineStr">
        <is>
          <t>Дебіторська заборгованість з придбання активів</t>
        </is>
      </c>
      <c r="G1651" t="inlineStr">
        <is>
          <t>А</t>
        </is>
      </c>
      <c r="H1651" t="n">
        <v>270878.7316</v>
      </c>
      <c r="I1651" t="n">
        <v>270878.7316</v>
      </c>
      <c r="J1651" t="n">
        <v>0</v>
      </c>
      <c r="K1651" t="n">
        <v>315416.99177</v>
      </c>
      <c r="L1651" t="n">
        <v>315416.99177</v>
      </c>
      <c r="M1651" t="n">
        <v>0</v>
      </c>
      <c r="N1651" t="n">
        <v>2680447.06761</v>
      </c>
      <c r="O1651" t="n">
        <v>2680447.06761</v>
      </c>
      <c r="P1651" t="n">
        <v>0</v>
      </c>
    </row>
    <row r="1652">
      <c r="A1652" t="inlineStr">
        <is>
          <t>6</t>
        </is>
      </c>
      <c r="B1652" t="inlineStr">
        <is>
          <t>АТ "Ощадбанк"</t>
        </is>
      </c>
      <c r="C1652" t="inlineStr">
        <is>
          <t>Державний</t>
        </is>
      </c>
      <c r="D1652" t="inlineStr">
        <is>
          <t>3511</t>
        </is>
      </c>
      <c r="E1652" t="inlineStr">
        <is>
          <t>(без привʼязки)</t>
        </is>
      </c>
      <c r="F1652" t="inlineStr">
        <is>
          <t xml:space="preserve">Договірний актив </t>
        </is>
      </c>
      <c r="G1652" t="inlineStr">
        <is>
          <t>А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inlineStr">
        <is>
          <t>6</t>
        </is>
      </c>
      <c r="B1653" t="inlineStr">
        <is>
          <t>АТ "Ощадбанк"</t>
        </is>
      </c>
      <c r="C1653" t="inlineStr">
        <is>
          <t>Державний</t>
        </is>
      </c>
      <c r="D1653" t="inlineStr">
        <is>
          <t>3519</t>
        </is>
      </c>
      <c r="E1653" t="inlineStr">
        <is>
          <t>(без привʼязки)</t>
        </is>
      </c>
      <c r="F1653" t="inlineStr">
        <is>
          <t>Дебіторська заборгованість за послуги</t>
        </is>
      </c>
      <c r="G1653" t="inlineStr">
        <is>
          <t>А</t>
        </is>
      </c>
      <c r="H1653" t="n">
        <v>152766.16351</v>
      </c>
      <c r="I1653" t="n">
        <v>152766.16351</v>
      </c>
      <c r="J1653" t="n">
        <v>0</v>
      </c>
      <c r="K1653" t="n">
        <v>140465.5266</v>
      </c>
      <c r="L1653" t="n">
        <v>140465.5266</v>
      </c>
      <c r="M1653" t="n">
        <v>0</v>
      </c>
      <c r="N1653" t="n">
        <v>84178.66269</v>
      </c>
      <c r="O1653" t="n">
        <v>84178.66269</v>
      </c>
      <c r="P1653" t="n">
        <v>0</v>
      </c>
    </row>
    <row r="1654">
      <c r="A1654" t="inlineStr">
        <is>
          <t>6</t>
        </is>
      </c>
      <c r="B1654" t="inlineStr">
        <is>
          <t>АТ "Ощадбанк"</t>
        </is>
      </c>
      <c r="C1654" t="inlineStr">
        <is>
          <t>Державний</t>
        </is>
      </c>
      <c r="D1654" t="inlineStr">
        <is>
          <t>3520</t>
        </is>
      </c>
      <c r="E1654" t="inlineStr">
        <is>
          <t>(без привʼязки)</t>
        </is>
      </c>
      <c r="F1654" t="inlineStr">
        <is>
          <t>Дебіторська заборгованість за податком на прибуток</t>
        </is>
      </c>
      <c r="G1654" t="inlineStr">
        <is>
          <t>А</t>
        </is>
      </c>
      <c r="H1654" t="n">
        <v>33.812</v>
      </c>
      <c r="I1654" t="n">
        <v>33.812</v>
      </c>
      <c r="J1654" t="n">
        <v>0</v>
      </c>
      <c r="K1654" t="n">
        <v>0</v>
      </c>
      <c r="L1654" t="n">
        <v>0</v>
      </c>
      <c r="M1654" t="n">
        <v>0</v>
      </c>
      <c r="N1654" t="n">
        <v>459.31655</v>
      </c>
      <c r="O1654" t="n">
        <v>459.31655</v>
      </c>
      <c r="P1654" t="n">
        <v>0</v>
      </c>
    </row>
    <row r="1655">
      <c r="A1655" t="inlineStr">
        <is>
          <t>6</t>
        </is>
      </c>
      <c r="B1655" t="inlineStr">
        <is>
          <t>АТ "Ощадбанк"</t>
        </is>
      </c>
      <c r="C1655" t="inlineStr">
        <is>
          <t>Державний</t>
        </is>
      </c>
      <c r="D1655" t="inlineStr">
        <is>
          <t>3521</t>
        </is>
      </c>
      <c r="E1655" t="inlineStr">
        <is>
          <t>(без привʼязки)</t>
        </is>
      </c>
      <c r="F1655" t="inlineStr">
        <is>
          <t>Відстрочений податковий актив</t>
        </is>
      </c>
      <c r="G1655" t="inlineStr">
        <is>
          <t>А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364402.53456</v>
      </c>
      <c r="O1655" t="n">
        <v>364402.53456</v>
      </c>
      <c r="P1655" t="n">
        <v>0</v>
      </c>
    </row>
    <row r="1656">
      <c r="A1656" t="inlineStr">
        <is>
          <t>6</t>
        </is>
      </c>
      <c r="B1656" t="inlineStr">
        <is>
          <t>АТ "Ощадбанк"</t>
        </is>
      </c>
      <c r="C1656" t="inlineStr">
        <is>
          <t>Державний</t>
        </is>
      </c>
      <c r="D1656" t="inlineStr">
        <is>
          <t>3522</t>
        </is>
      </c>
      <c r="E1656" t="inlineStr">
        <is>
          <t>(без привʼязки)</t>
        </is>
      </c>
      <c r="F1656" t="inlineStr">
        <is>
          <t>Дебіторська заборгованість за податками та обов'язковими платежами, крім податку на прибуток</t>
        </is>
      </c>
      <c r="G1656" t="inlineStr">
        <is>
          <t>А</t>
        </is>
      </c>
      <c r="H1656" t="n">
        <v>9884.78789</v>
      </c>
      <c r="I1656" t="n">
        <v>9884.78789</v>
      </c>
      <c r="J1656" t="n">
        <v>0</v>
      </c>
      <c r="K1656" t="n">
        <v>10066.31139</v>
      </c>
      <c r="L1656" t="n">
        <v>10066.31139</v>
      </c>
      <c r="M1656" t="n">
        <v>0</v>
      </c>
      <c r="N1656" t="n">
        <v>1355.61478</v>
      </c>
      <c r="O1656" t="n">
        <v>1355.61478</v>
      </c>
      <c r="P1656" t="n">
        <v>0</v>
      </c>
    </row>
    <row r="1657">
      <c r="A1657" t="inlineStr">
        <is>
          <t>6</t>
        </is>
      </c>
      <c r="B1657" t="inlineStr">
        <is>
          <t>АТ "Ощадбанк"</t>
        </is>
      </c>
      <c r="C1657" t="inlineStr">
        <is>
          <t>Державний</t>
        </is>
      </c>
      <c r="D1657" t="inlineStr">
        <is>
          <t>3540</t>
        </is>
      </c>
      <c r="E1657" t="inlineStr">
        <is>
          <t>(без привʼязки)</t>
        </is>
      </c>
      <c r="F1657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1657" t="inlineStr">
        <is>
          <t>А</t>
        </is>
      </c>
      <c r="H1657" t="n">
        <v>383572.18962</v>
      </c>
      <c r="I1657" t="n">
        <v>47406.2009</v>
      </c>
      <c r="J1657" t="n">
        <v>336165.98872</v>
      </c>
      <c r="K1657" t="n">
        <v>385469.13563</v>
      </c>
      <c r="L1657" t="n">
        <v>49303.14691</v>
      </c>
      <c r="M1657" t="n">
        <v>336165.98872</v>
      </c>
      <c r="N1657" t="n">
        <v>134.39143</v>
      </c>
      <c r="O1657" t="n">
        <v>134.39143</v>
      </c>
      <c r="P1657" t="n">
        <v>0</v>
      </c>
    </row>
    <row r="1658">
      <c r="A1658" t="inlineStr">
        <is>
          <t>6</t>
        </is>
      </c>
      <c r="B1658" t="inlineStr">
        <is>
          <t>АТ "Ощадбанк"</t>
        </is>
      </c>
      <c r="C1658" t="inlineStr">
        <is>
          <t>Державний</t>
        </is>
      </c>
      <c r="D1658" t="inlineStr">
        <is>
          <t>3541</t>
        </is>
      </c>
      <c r="E1658" t="inlineStr">
        <is>
          <t>(без привʼязки)</t>
        </is>
      </c>
      <c r="F1658" t="inlineStr">
        <is>
          <t>Дебіторська заборгованість за розрахунками за цінними паперами для банку</t>
        </is>
      </c>
      <c r="G1658" t="inlineStr">
        <is>
          <t>А</t>
        </is>
      </c>
      <c r="H1658" t="n">
        <v>614548796.10963</v>
      </c>
      <c r="I1658" t="n">
        <v>612648196.91561</v>
      </c>
      <c r="J1658" t="n">
        <v>1900599.19402</v>
      </c>
      <c r="K1658" t="n">
        <v>614548796.10963</v>
      </c>
      <c r="L1658" t="n">
        <v>612648196.91561</v>
      </c>
      <c r="M1658" t="n">
        <v>1900599.19402</v>
      </c>
      <c r="N1658" t="n">
        <v>0</v>
      </c>
      <c r="O1658" t="n">
        <v>0</v>
      </c>
      <c r="P1658" t="n">
        <v>0</v>
      </c>
    </row>
    <row r="1659">
      <c r="A1659" t="inlineStr">
        <is>
          <t>6</t>
        </is>
      </c>
      <c r="B1659" t="inlineStr">
        <is>
          <t>АТ "Ощадбанк"</t>
        </is>
      </c>
      <c r="C1659" t="inlineStr">
        <is>
          <t>Державний</t>
        </is>
      </c>
      <c r="D1659" t="inlineStr">
        <is>
          <t>3542</t>
        </is>
      </c>
      <c r="E1659" t="inlineStr">
        <is>
          <t>(без привʼязки)</t>
        </is>
      </c>
      <c r="F1659" t="inlineStr">
        <is>
          <t>Дебіторська заборгованість за кредитними операціями</t>
        </is>
      </c>
      <c r="G1659" t="inlineStr">
        <is>
          <t>А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914.0060099999999</v>
      </c>
      <c r="O1659" t="n">
        <v>914.0060099999999</v>
      </c>
      <c r="P1659" t="n">
        <v>0</v>
      </c>
    </row>
    <row r="1660">
      <c r="A1660" t="inlineStr">
        <is>
          <t>6</t>
        </is>
      </c>
      <c r="B1660" t="inlineStr">
        <is>
          <t>АТ "Ощадбанк"</t>
        </is>
      </c>
      <c r="C1660" t="inlineStr">
        <is>
          <t>Державний</t>
        </is>
      </c>
      <c r="D1660" t="inlineStr">
        <is>
          <t>3548</t>
        </is>
      </c>
      <c r="E1660" t="inlineStr">
        <is>
          <t>(без привʼязки)</t>
        </is>
      </c>
      <c r="F1660" t="inlineStr">
        <is>
          <t>Дебіторська заборгованість за операціями з іншими фінансовими інструментами</t>
        </is>
      </c>
      <c r="G1660" t="inlineStr">
        <is>
          <t>А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inlineStr">
        <is>
          <t>6</t>
        </is>
      </c>
      <c r="B1661" t="inlineStr">
        <is>
          <t>АТ "Ощадбанк"</t>
        </is>
      </c>
      <c r="C1661" t="inlineStr">
        <is>
          <t>Державний</t>
        </is>
      </c>
      <c r="D1661" t="inlineStr">
        <is>
          <t>3550</t>
        </is>
      </c>
      <c r="E1661" t="inlineStr">
        <is>
          <t>(без привʼязки)</t>
        </is>
      </c>
      <c r="F1661" t="inlineStr">
        <is>
          <t>Аванси працівникам банку на витрати з відрядження</t>
        </is>
      </c>
      <c r="G1661" t="inlineStr">
        <is>
          <t>А</t>
        </is>
      </c>
      <c r="H1661" t="n">
        <v>2652.28467</v>
      </c>
      <c r="I1661" t="n">
        <v>2419.42291</v>
      </c>
      <c r="J1661" t="n">
        <v>232.86176</v>
      </c>
      <c r="K1661" t="n">
        <v>2433.88129</v>
      </c>
      <c r="L1661" t="n">
        <v>2324.00322</v>
      </c>
      <c r="M1661" t="n">
        <v>109.87807</v>
      </c>
      <c r="N1661" t="n">
        <v>1029.33296</v>
      </c>
      <c r="O1661" t="n">
        <v>906.34927</v>
      </c>
      <c r="P1661" t="n">
        <v>122.98369</v>
      </c>
    </row>
    <row r="1662">
      <c r="A1662" t="inlineStr">
        <is>
          <t>6</t>
        </is>
      </c>
      <c r="B1662" t="inlineStr">
        <is>
          <t>АТ "Ощадбанк"</t>
        </is>
      </c>
      <c r="C1662" t="inlineStr">
        <is>
          <t>Державний</t>
        </is>
      </c>
      <c r="D1662" t="inlineStr">
        <is>
          <t>3551</t>
        </is>
      </c>
      <c r="E1662" t="inlineStr">
        <is>
          <t>(без привʼязки)</t>
        </is>
      </c>
      <c r="F1662" t="inlineStr">
        <is>
          <t>Аванси працівникам банку на господарські витрати</t>
        </is>
      </c>
      <c r="G1662" t="inlineStr">
        <is>
          <t>А</t>
        </is>
      </c>
      <c r="H1662" t="n">
        <v>16855.29109</v>
      </c>
      <c r="I1662" t="n">
        <v>16855.29109</v>
      </c>
      <c r="J1662" t="n">
        <v>0</v>
      </c>
      <c r="K1662" t="n">
        <v>16804.59357</v>
      </c>
      <c r="L1662" t="n">
        <v>16804.59357</v>
      </c>
      <c r="M1662" t="n">
        <v>0</v>
      </c>
      <c r="N1662" t="n">
        <v>118.73674</v>
      </c>
      <c r="O1662" t="n">
        <v>118.73674</v>
      </c>
      <c r="P1662" t="n">
        <v>0</v>
      </c>
    </row>
    <row r="1663">
      <c r="A1663" t="inlineStr">
        <is>
          <t>6</t>
        </is>
      </c>
      <c r="B1663" t="inlineStr">
        <is>
          <t>АТ "Ощадбанк"</t>
        </is>
      </c>
      <c r="C1663" t="inlineStr">
        <is>
          <t>Державний</t>
        </is>
      </c>
      <c r="D1663" t="inlineStr">
        <is>
          <t>3552</t>
        </is>
      </c>
      <c r="E1663" t="inlineStr">
        <is>
          <t>(без привʼязки)</t>
        </is>
      </c>
      <c r="F1663" t="inlineStr">
        <is>
          <t xml:space="preserve">Нестачі та інші нарахування на працівників банку </t>
        </is>
      </c>
      <c r="G1663" t="inlineStr">
        <is>
          <t>А</t>
        </is>
      </c>
      <c r="H1663" t="n">
        <v>5373.8688</v>
      </c>
      <c r="I1663" t="n">
        <v>5373.8688</v>
      </c>
      <c r="J1663" t="n">
        <v>0</v>
      </c>
      <c r="K1663" t="n">
        <v>2758.50342</v>
      </c>
      <c r="L1663" t="n">
        <v>2758.50342</v>
      </c>
      <c r="M1663" t="n">
        <v>0</v>
      </c>
      <c r="N1663" t="n">
        <v>13340.82054</v>
      </c>
      <c r="O1663" t="n">
        <v>13340.82054</v>
      </c>
      <c r="P1663" t="n">
        <v>0</v>
      </c>
    </row>
    <row r="1664">
      <c r="A1664" t="inlineStr">
        <is>
          <t>6</t>
        </is>
      </c>
      <c r="B1664" t="inlineStr">
        <is>
          <t>АТ "Ощадбанк"</t>
        </is>
      </c>
      <c r="C1664" t="inlineStr">
        <is>
          <t>Державний</t>
        </is>
      </c>
      <c r="D1664" t="inlineStr">
        <is>
          <t>3559</t>
        </is>
      </c>
      <c r="E1664" t="inlineStr">
        <is>
          <t>(без привʼязки)</t>
        </is>
      </c>
      <c r="F1664" t="inlineStr">
        <is>
          <t>Інша дебіторська заборгованість за розрахунками з працівниками банку та іншими особами</t>
        </is>
      </c>
      <c r="G1664" t="inlineStr">
        <is>
          <t>А</t>
        </is>
      </c>
      <c r="H1664" t="n">
        <v>875.09329</v>
      </c>
      <c r="I1664" t="n">
        <v>601.2248499999999</v>
      </c>
      <c r="J1664" t="n">
        <v>273.86844</v>
      </c>
      <c r="K1664" t="n">
        <v>682.7788399999999</v>
      </c>
      <c r="L1664" t="n">
        <v>499.95305</v>
      </c>
      <c r="M1664" t="n">
        <v>182.82579</v>
      </c>
      <c r="N1664" t="n">
        <v>39393.7529</v>
      </c>
      <c r="O1664" t="n">
        <v>22937.31064</v>
      </c>
      <c r="P1664" t="n">
        <v>16456.44226</v>
      </c>
    </row>
    <row r="1665">
      <c r="A1665" t="inlineStr">
        <is>
          <t>6</t>
        </is>
      </c>
      <c r="B1665" t="inlineStr">
        <is>
          <t>АТ "Ощадбанк"</t>
        </is>
      </c>
      <c r="C1665" t="inlineStr">
        <is>
          <t>Державний</t>
        </is>
      </c>
      <c r="D1665" t="inlineStr">
        <is>
          <t>3570</t>
        </is>
      </c>
      <c r="E1665" t="inlineStr">
        <is>
          <t>(без привʼязки)</t>
        </is>
      </c>
      <c r="F1665" t="inlineStr">
        <is>
          <t xml:space="preserve">Нараховані доходи за розрахунково-касове обслуговування </t>
        </is>
      </c>
      <c r="G1665" t="inlineStr">
        <is>
          <t>А</t>
        </is>
      </c>
      <c r="H1665" t="n">
        <v>218316.57576</v>
      </c>
      <c r="I1665" t="n">
        <v>217453.9495</v>
      </c>
      <c r="J1665" t="n">
        <v>862.62626</v>
      </c>
      <c r="K1665" t="n">
        <v>215870.99701</v>
      </c>
      <c r="L1665" t="n">
        <v>215190.99422</v>
      </c>
      <c r="M1665" t="n">
        <v>680.00279</v>
      </c>
      <c r="N1665" t="n">
        <v>214186.95572</v>
      </c>
      <c r="O1665" t="n">
        <v>207992.97518</v>
      </c>
      <c r="P1665" t="n">
        <v>6193.98054</v>
      </c>
    </row>
    <row r="1666">
      <c r="A1666" t="inlineStr">
        <is>
          <t>6</t>
        </is>
      </c>
      <c r="B1666" t="inlineStr">
        <is>
          <t>АТ "Ощадбанк"</t>
        </is>
      </c>
      <c r="C1666" t="inlineStr">
        <is>
          <t>Державний</t>
        </is>
      </c>
      <c r="D1666" t="inlineStr">
        <is>
          <t>3578</t>
        </is>
      </c>
      <c r="E1666" t="inlineStr">
        <is>
          <t>(без привʼязки)</t>
        </is>
      </c>
      <c r="F1666" t="inlineStr">
        <is>
          <t xml:space="preserve">Інші нараховані доходи </t>
        </is>
      </c>
      <c r="G1666" t="inlineStr">
        <is>
          <t>А</t>
        </is>
      </c>
      <c r="H1666" t="n">
        <v>309975.83838</v>
      </c>
      <c r="I1666" t="n">
        <v>228251.42998</v>
      </c>
      <c r="J1666" t="n">
        <v>81724.4084</v>
      </c>
      <c r="K1666" t="n">
        <v>319384.69476</v>
      </c>
      <c r="L1666" t="n">
        <v>222945.33742</v>
      </c>
      <c r="M1666" t="n">
        <v>96439.35734</v>
      </c>
      <c r="N1666" t="n">
        <v>397686.82142</v>
      </c>
      <c r="O1666" t="n">
        <v>301054.40335</v>
      </c>
      <c r="P1666" t="n">
        <v>96632.41807</v>
      </c>
    </row>
    <row r="1667">
      <c r="A1667" t="inlineStr">
        <is>
          <t>6</t>
        </is>
      </c>
      <c r="B1667" t="inlineStr">
        <is>
          <t>АТ "Ощадбанк"</t>
        </is>
      </c>
      <c r="C1667" t="inlineStr">
        <is>
          <t>Державний</t>
        </is>
      </c>
      <c r="D1667" t="inlineStr">
        <is>
          <t>3590</t>
        </is>
      </c>
      <c r="E1667" t="inlineStr">
        <is>
          <t>(без привʼязки)</t>
        </is>
      </c>
      <c r="F1667" t="inlineStr">
        <is>
          <t xml:space="preserve">Резерви під нефінансову дебіторську заборгованість за операціями банку </t>
        </is>
      </c>
      <c r="G1667" t="inlineStr">
        <is>
          <t>П</t>
        </is>
      </c>
      <c r="H1667" t="n">
        <v>3189.68985</v>
      </c>
      <c r="I1667" t="n">
        <v>3006.86403</v>
      </c>
      <c r="J1667" t="n">
        <v>182.82582</v>
      </c>
      <c r="K1667" t="n">
        <v>5726.524</v>
      </c>
      <c r="L1667" t="n">
        <v>5452.65554</v>
      </c>
      <c r="M1667" t="n">
        <v>273.86846</v>
      </c>
      <c r="N1667" t="n">
        <v>-196138.66902</v>
      </c>
      <c r="O1667" t="n">
        <v>-179682.22677</v>
      </c>
      <c r="P1667" t="n">
        <v>-16456.44225</v>
      </c>
    </row>
    <row r="1668">
      <c r="A1668" t="inlineStr">
        <is>
          <t>6</t>
        </is>
      </c>
      <c r="B1668" t="inlineStr">
        <is>
          <t>АТ "Ощадбанк"</t>
        </is>
      </c>
      <c r="C1668" t="inlineStr">
        <is>
          <t>Державний</t>
        </is>
      </c>
      <c r="D1668" t="inlineStr">
        <is>
          <t>3599</t>
        </is>
      </c>
      <c r="E1668" t="inlineStr">
        <is>
          <t>(без привʼязки)</t>
        </is>
      </c>
      <c r="F1668" t="inlineStr">
        <is>
          <t xml:space="preserve">Резерви під фінансову дебіторську заборгованість за операціями банку </t>
        </is>
      </c>
      <c r="G1668" t="inlineStr">
        <is>
          <t>П</t>
        </is>
      </c>
      <c r="H1668" t="n">
        <v>14490.66763</v>
      </c>
      <c r="I1668" t="n">
        <v>6317.29131</v>
      </c>
      <c r="J1668" t="n">
        <v>8173.37632</v>
      </c>
      <c r="K1668" t="n">
        <v>7559.91278</v>
      </c>
      <c r="L1668" t="n">
        <v>6071.21835</v>
      </c>
      <c r="M1668" t="n">
        <v>1488.69443</v>
      </c>
      <c r="N1668" t="n">
        <v>-331435.04016</v>
      </c>
      <c r="O1668" t="n">
        <v>-284390.72232</v>
      </c>
      <c r="P1668" t="n">
        <v>-47044.31784</v>
      </c>
    </row>
    <row r="1669">
      <c r="A1669" t="inlineStr">
        <is>
          <t>6</t>
        </is>
      </c>
      <c r="B1669" t="inlineStr">
        <is>
          <t>АТ "Ощадбанк"</t>
        </is>
      </c>
      <c r="C1669" t="inlineStr">
        <is>
          <t>Державний</t>
        </is>
      </c>
      <c r="D1669" t="inlineStr">
        <is>
          <t>3705</t>
        </is>
      </c>
      <c r="E1669" t="inlineStr">
        <is>
          <t>(без привʼязки)</t>
        </is>
      </c>
      <c r="F1669" t="inlineStr">
        <is>
          <t>Клірингові рахунки за розрахунками платіжними картками</t>
        </is>
      </c>
      <c r="G1669" t="inlineStr">
        <is>
          <t>А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inlineStr">
        <is>
          <t>6</t>
        </is>
      </c>
      <c r="B1670" t="inlineStr">
        <is>
          <t>АТ "Ощадбанк"</t>
        </is>
      </c>
      <c r="C1670" t="inlineStr">
        <is>
          <t>Державний</t>
        </is>
      </c>
      <c r="D1670" t="inlineStr">
        <is>
          <t>3705</t>
        </is>
      </c>
      <c r="E1670" t="inlineStr">
        <is>
          <t>(без привʼязки)</t>
        </is>
      </c>
      <c r="F1670" t="inlineStr">
        <is>
          <t>Клірингові рахунки за розрахунками платіжними картками</t>
        </is>
      </c>
      <c r="G1670" t="inlineStr">
        <is>
          <t>П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inlineStr">
        <is>
          <t>6</t>
        </is>
      </c>
      <c r="B1671" t="inlineStr">
        <is>
          <t>АТ "Ощадбанк"</t>
        </is>
      </c>
      <c r="C1671" t="inlineStr">
        <is>
          <t>Державний</t>
        </is>
      </c>
      <c r="D1671" t="inlineStr">
        <is>
          <t>3706</t>
        </is>
      </c>
      <c r="E1671" t="inlineStr">
        <is>
          <t>(без привʼязки)</t>
        </is>
      </c>
      <c r="F1671" t="inlineStr">
        <is>
          <t>Клірингові рахунки за іншими розрахунками</t>
        </is>
      </c>
      <c r="G1671" t="inlineStr">
        <is>
          <t>А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inlineStr">
        <is>
          <t>6</t>
        </is>
      </c>
      <c r="B1672" t="inlineStr">
        <is>
          <t>АТ "Ощадбанк"</t>
        </is>
      </c>
      <c r="C1672" t="inlineStr">
        <is>
          <t>Державний</t>
        </is>
      </c>
      <c r="D1672" t="inlineStr">
        <is>
          <t>3710</t>
        </is>
      </c>
      <c r="E1672" t="inlineStr">
        <is>
          <t>(без привʼязки)</t>
        </is>
      </c>
      <c r="F1672" t="inlineStr">
        <is>
          <t>Дебетові суми до з'ясування</t>
        </is>
      </c>
      <c r="G1672" t="inlineStr">
        <is>
          <t>А</t>
        </is>
      </c>
      <c r="H1672" t="n">
        <v>10.99836</v>
      </c>
      <c r="I1672" t="n">
        <v>1.23356</v>
      </c>
      <c r="J1672" t="n">
        <v>9.764799999999999</v>
      </c>
      <c r="K1672" t="n">
        <v>10.99836</v>
      </c>
      <c r="L1672" t="n">
        <v>1.23356</v>
      </c>
      <c r="M1672" t="n">
        <v>9.764799999999999</v>
      </c>
      <c r="N1672" t="n">
        <v>0</v>
      </c>
      <c r="O1672" t="n">
        <v>0</v>
      </c>
      <c r="P1672" t="n">
        <v>0</v>
      </c>
    </row>
    <row r="1673">
      <c r="A1673" t="inlineStr">
        <is>
          <t>6</t>
        </is>
      </c>
      <c r="B1673" t="inlineStr">
        <is>
          <t>АТ "Ощадбанк"</t>
        </is>
      </c>
      <c r="C1673" t="inlineStr">
        <is>
          <t>Державний</t>
        </is>
      </c>
      <c r="D1673" t="inlineStr">
        <is>
          <t>3739</t>
        </is>
      </c>
      <c r="E1673" t="inlineStr">
        <is>
          <t>(без привʼязки)</t>
        </is>
      </c>
      <c r="F1673" t="inlineStr">
        <is>
          <t>Транзитний рахунок за іншими розрахунками</t>
        </is>
      </c>
      <c r="G1673" t="inlineStr">
        <is>
          <t>А</t>
        </is>
      </c>
      <c r="H1673" t="n">
        <v>5904042617.29333</v>
      </c>
      <c r="I1673" t="n">
        <v>5170095477.05321</v>
      </c>
      <c r="J1673" t="n">
        <v>733947140.2401201</v>
      </c>
      <c r="K1673" t="n">
        <v>5903983210.27327</v>
      </c>
      <c r="L1673" t="n">
        <v>5170132172.81748</v>
      </c>
      <c r="M1673" t="n">
        <v>733851037.45579</v>
      </c>
      <c r="N1673" t="n">
        <v>62040.54532</v>
      </c>
      <c r="O1673" t="n">
        <v>5039.74263</v>
      </c>
      <c r="P1673" t="n">
        <v>57000.80269</v>
      </c>
    </row>
    <row r="1674">
      <c r="A1674" t="inlineStr">
        <is>
          <t>6</t>
        </is>
      </c>
      <c r="B1674" t="inlineStr">
        <is>
          <t>АТ "Ощадбанк"</t>
        </is>
      </c>
      <c r="C1674" t="inlineStr">
        <is>
          <t>Державний</t>
        </is>
      </c>
      <c r="D1674" t="inlineStr">
        <is>
          <t>3739</t>
        </is>
      </c>
      <c r="E1674" t="inlineStr">
        <is>
          <t>(без привʼязки)</t>
        </is>
      </c>
      <c r="F1674" t="inlineStr">
        <is>
          <t>Транзитний рахунок за іншими розрахунками</t>
        </is>
      </c>
      <c r="G1674" t="inlineStr">
        <is>
          <t>П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215071.13415</v>
      </c>
      <c r="O1674" t="n">
        <v>171825.52241</v>
      </c>
      <c r="P1674" t="n">
        <v>43245.61174</v>
      </c>
    </row>
    <row r="1675">
      <c r="A1675" t="inlineStr">
        <is>
          <t>6</t>
        </is>
      </c>
      <c r="B1675" t="inlineStr">
        <is>
          <t>АТ "Ощадбанк"</t>
        </is>
      </c>
      <c r="C1675" t="inlineStr">
        <is>
          <t>Державний</t>
        </is>
      </c>
      <c r="D1675" t="inlineStr">
        <is>
          <t>3800</t>
        </is>
      </c>
      <c r="E1675" t="inlineStr">
        <is>
          <t>(без привʼязки)</t>
        </is>
      </c>
      <c r="F1675" t="inlineStr">
        <is>
          <t>Позиція банку щодо іноземної валюти та банківських металів</t>
        </is>
      </c>
      <c r="G1675" t="inlineStr">
        <is>
          <t>А</t>
        </is>
      </c>
      <c r="H1675" t="n">
        <v>70034434.67433999</v>
      </c>
      <c r="I1675" t="n">
        <v>0</v>
      </c>
      <c r="J1675" t="n">
        <v>70034434.67433999</v>
      </c>
      <c r="K1675" t="n">
        <v>67414693.06881</v>
      </c>
      <c r="L1675" t="n">
        <v>0</v>
      </c>
      <c r="M1675" t="n">
        <v>67414693.06881</v>
      </c>
      <c r="N1675" t="n">
        <v>51184067.18144</v>
      </c>
      <c r="O1675" t="n">
        <v>0</v>
      </c>
      <c r="P1675" t="n">
        <v>51184067.18144</v>
      </c>
    </row>
    <row r="1676">
      <c r="A1676" t="inlineStr">
        <is>
          <t>6</t>
        </is>
      </c>
      <c r="B1676" t="inlineStr">
        <is>
          <t>АТ "Ощадбанк"</t>
        </is>
      </c>
      <c r="C1676" t="inlineStr">
        <is>
          <t>Державний</t>
        </is>
      </c>
      <c r="D1676" t="inlineStr">
        <is>
          <t>3800</t>
        </is>
      </c>
      <c r="E1676" t="inlineStr">
        <is>
          <t>(без привʼязки)</t>
        </is>
      </c>
      <c r="F1676" t="inlineStr">
        <is>
          <t>Позиція банку щодо іноземної валюти та банківських металів</t>
        </is>
      </c>
      <c r="G1676" t="inlineStr">
        <is>
          <t>П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51058782.69381</v>
      </c>
      <c r="O1676" t="n">
        <v>0</v>
      </c>
      <c r="P1676" t="n">
        <v>51058782.69381</v>
      </c>
    </row>
    <row r="1677">
      <c r="A1677" t="inlineStr">
        <is>
          <t>6</t>
        </is>
      </c>
      <c r="B1677" t="inlineStr">
        <is>
          <t>АТ "Ощадбанк"</t>
        </is>
      </c>
      <c r="C1677" t="inlineStr">
        <is>
          <t>Державний</t>
        </is>
      </c>
      <c r="D1677" t="inlineStr">
        <is>
          <t>3801</t>
        </is>
      </c>
      <c r="E1677" t="inlineStr">
        <is>
          <t>(без привʼязки)</t>
        </is>
      </c>
      <c r="F1677" t="inlineStr">
        <is>
          <t>Еквівалент позиції банку щодо іноземної валюти та банківських металів</t>
        </is>
      </c>
      <c r="G1677" t="inlineStr">
        <is>
          <t>П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-51184067.18144</v>
      </c>
      <c r="O1677" t="n">
        <v>-51184067.18144</v>
      </c>
      <c r="P1677" t="n">
        <v>0</v>
      </c>
    </row>
    <row r="1678">
      <c r="A1678" t="inlineStr">
        <is>
          <t>6</t>
        </is>
      </c>
      <c r="B1678" t="inlineStr">
        <is>
          <t>АТ "Ощадбанк"</t>
        </is>
      </c>
      <c r="C1678" t="inlineStr">
        <is>
          <t>Державний</t>
        </is>
      </c>
      <c r="D1678" t="inlineStr">
        <is>
          <t>3801</t>
        </is>
      </c>
      <c r="E1678" t="inlineStr">
        <is>
          <t>(без привʼязки)</t>
        </is>
      </c>
      <c r="F1678" t="inlineStr">
        <is>
          <t>Еквівалент позиції банку щодо іноземної валюти та банківських металів</t>
        </is>
      </c>
      <c r="G1678" t="inlineStr">
        <is>
          <t>А</t>
        </is>
      </c>
      <c r="H1678" t="n">
        <v>67619407.61168</v>
      </c>
      <c r="I1678" t="n">
        <v>67619407.61168</v>
      </c>
      <c r="J1678" t="n">
        <v>0</v>
      </c>
      <c r="K1678" t="n">
        <v>70239149.21720999</v>
      </c>
      <c r="L1678" t="n">
        <v>70239149.21720999</v>
      </c>
      <c r="M1678" t="n">
        <v>0</v>
      </c>
      <c r="N1678" t="n">
        <v>-51058782.69381</v>
      </c>
      <c r="O1678" t="n">
        <v>-51058782.69381</v>
      </c>
      <c r="P1678" t="n">
        <v>0</v>
      </c>
    </row>
    <row r="1679">
      <c r="A1679" t="inlineStr">
        <is>
          <t>6</t>
        </is>
      </c>
      <c r="B1679" t="inlineStr">
        <is>
          <t>АТ "Ощадбанк"</t>
        </is>
      </c>
      <c r="C1679" t="inlineStr">
        <is>
          <t>Державний</t>
        </is>
      </c>
      <c r="D1679" t="inlineStr">
        <is>
          <t>3900</t>
        </is>
      </c>
      <c r="E1679" t="inlineStr">
        <is>
          <t>(без привʼязки)</t>
        </is>
      </c>
      <c r="F1679" t="inlineStr">
        <is>
          <t>Рахунки філій, що відкриті в банку</t>
        </is>
      </c>
      <c r="G1679" t="inlineStr">
        <is>
          <t>А</t>
        </is>
      </c>
      <c r="H1679" t="n">
        <v>410361191.64523</v>
      </c>
      <c r="I1679" t="n">
        <v>364642546.45826</v>
      </c>
      <c r="J1679" t="n">
        <v>45718645.18697</v>
      </c>
      <c r="K1679" t="n">
        <v>416385155.75456</v>
      </c>
      <c r="L1679" t="n">
        <v>370522170.44691</v>
      </c>
      <c r="M1679" t="n">
        <v>45862985.30765</v>
      </c>
      <c r="N1679" t="n">
        <v>256499921.2152</v>
      </c>
      <c r="O1679" t="n">
        <v>210064022.78351</v>
      </c>
      <c r="P1679" t="n">
        <v>46435898.43169</v>
      </c>
    </row>
    <row r="1680">
      <c r="A1680" t="inlineStr">
        <is>
          <t>6</t>
        </is>
      </c>
      <c r="B1680" t="inlineStr">
        <is>
          <t>АТ "Ощадбанк"</t>
        </is>
      </c>
      <c r="C1680" t="inlineStr">
        <is>
          <t>Державний</t>
        </is>
      </c>
      <c r="D1680" t="inlineStr">
        <is>
          <t>3900</t>
        </is>
      </c>
      <c r="E1680" t="inlineStr">
        <is>
          <t>(без привʼязки)</t>
        </is>
      </c>
      <c r="F1680" t="inlineStr">
        <is>
          <t>Рахунки філій, що відкриті в банку</t>
        </is>
      </c>
      <c r="G1680" t="inlineStr">
        <is>
          <t>П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inlineStr">
        <is>
          <t>6</t>
        </is>
      </c>
      <c r="B1681" t="inlineStr">
        <is>
          <t>АТ "Ощадбанк"</t>
        </is>
      </c>
      <c r="C1681" t="inlineStr">
        <is>
          <t>Державний</t>
        </is>
      </c>
      <c r="D1681" t="inlineStr">
        <is>
          <t>3901</t>
        </is>
      </c>
      <c r="E1681" t="inlineStr">
        <is>
          <t>(без привʼязки)</t>
        </is>
      </c>
      <c r="F1681" t="inlineStr">
        <is>
          <t>Рахунки, що відкриті для філій банку</t>
        </is>
      </c>
      <c r="G1681" t="inlineStr">
        <is>
          <t>А</t>
        </is>
      </c>
      <c r="H1681" t="n">
        <v>416385155.75367</v>
      </c>
      <c r="I1681" t="n">
        <v>370522170.44602</v>
      </c>
      <c r="J1681" t="n">
        <v>45862985.30765</v>
      </c>
      <c r="K1681" t="n">
        <v>410361191.64434</v>
      </c>
      <c r="L1681" t="n">
        <v>364642546.45737</v>
      </c>
      <c r="M1681" t="n">
        <v>45718645.18697</v>
      </c>
      <c r="N1681" t="n">
        <v>0</v>
      </c>
      <c r="O1681" t="n">
        <v>0</v>
      </c>
      <c r="P1681" t="n">
        <v>0</v>
      </c>
    </row>
    <row r="1682">
      <c r="A1682" t="inlineStr">
        <is>
          <t>6</t>
        </is>
      </c>
      <c r="B1682" t="inlineStr">
        <is>
          <t>АТ "Ощадбанк"</t>
        </is>
      </c>
      <c r="C1682" t="inlineStr">
        <is>
          <t>Державний</t>
        </is>
      </c>
      <c r="D1682" t="inlineStr">
        <is>
          <t>3901</t>
        </is>
      </c>
      <c r="E1682" t="inlineStr">
        <is>
          <t>(без привʼязки)</t>
        </is>
      </c>
      <c r="F1682" t="inlineStr">
        <is>
          <t>Рахунки, що відкриті для філій банку</t>
        </is>
      </c>
      <c r="G1682" t="inlineStr">
        <is>
          <t>П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256499921.2152</v>
      </c>
      <c r="O1682" t="n">
        <v>210064022.78351</v>
      </c>
      <c r="P1682" t="n">
        <v>46435898.43169</v>
      </c>
    </row>
    <row r="1683">
      <c r="A1683" t="inlineStr">
        <is>
          <t>6</t>
        </is>
      </c>
      <c r="B1683" t="inlineStr">
        <is>
          <t>АТ "Ощадбанк"</t>
        </is>
      </c>
      <c r="C1683" t="inlineStr">
        <is>
          <t>Державний</t>
        </is>
      </c>
      <c r="D1683" t="inlineStr">
        <is>
          <t>3902</t>
        </is>
      </c>
      <c r="E1683" t="inlineStr">
        <is>
          <t>(без привʼязки)</t>
        </is>
      </c>
      <c r="F1683" t="inlineStr">
        <is>
          <t>Розрахунки за коштами, що надані філіям банку</t>
        </is>
      </c>
      <c r="G1683" t="inlineStr">
        <is>
          <t>А</t>
        </is>
      </c>
      <c r="H1683" t="n">
        <v>3131645.91438</v>
      </c>
      <c r="I1683" t="n">
        <v>2555219.73826</v>
      </c>
      <c r="J1683" t="n">
        <v>576426.17612</v>
      </c>
      <c r="K1683" t="n">
        <v>3114509.90975</v>
      </c>
      <c r="L1683" t="n">
        <v>2556304.9234</v>
      </c>
      <c r="M1683" t="n">
        <v>558204.98635</v>
      </c>
      <c r="N1683" t="n">
        <v>28850038.51358</v>
      </c>
      <c r="O1683" t="n">
        <v>27083466.59183</v>
      </c>
      <c r="P1683" t="n">
        <v>1766571.92175</v>
      </c>
    </row>
    <row r="1684">
      <c r="A1684" t="inlineStr">
        <is>
          <t>6</t>
        </is>
      </c>
      <c r="B1684" t="inlineStr">
        <is>
          <t>АТ "Ощадбанк"</t>
        </is>
      </c>
      <c r="C1684" t="inlineStr">
        <is>
          <t>Державний</t>
        </is>
      </c>
      <c r="D1684" t="inlineStr">
        <is>
          <t>3904</t>
        </is>
      </c>
      <c r="E1684" t="inlineStr">
        <is>
          <t>(без привʼязки)</t>
        </is>
      </c>
      <c r="F1684" t="inlineStr">
        <is>
          <t>Нараховані доходи за коштами, що надані філіям банку</t>
        </is>
      </c>
      <c r="G1684" t="inlineStr">
        <is>
          <t>А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inlineStr">
        <is>
          <t>6</t>
        </is>
      </c>
      <c r="B1685" t="inlineStr">
        <is>
          <t>АТ "Ощадбанк"</t>
        </is>
      </c>
      <c r="C1685" t="inlineStr">
        <is>
          <t>Державний</t>
        </is>
      </c>
      <c r="D1685" t="inlineStr">
        <is>
          <t>3906</t>
        </is>
      </c>
      <c r="E1685" t="inlineStr">
        <is>
          <t>(без привʼязки)</t>
        </is>
      </c>
      <c r="F1685" t="inlineStr">
        <is>
          <t>Дебіторська заборгованість за операціями з готівкою між філіями банку</t>
        </is>
      </c>
      <c r="G1685" t="inlineStr">
        <is>
          <t>А</t>
        </is>
      </c>
      <c r="H1685" t="n">
        <v>41173653.84532</v>
      </c>
      <c r="I1685" t="n">
        <v>12340823.25427</v>
      </c>
      <c r="J1685" t="n">
        <v>28832830.59105</v>
      </c>
      <c r="K1685" t="n">
        <v>41173653.84532</v>
      </c>
      <c r="L1685" t="n">
        <v>12340823.25427</v>
      </c>
      <c r="M1685" t="n">
        <v>28832830.59105</v>
      </c>
      <c r="N1685" t="n">
        <v>0</v>
      </c>
      <c r="O1685" t="n">
        <v>0</v>
      </c>
      <c r="P1685" t="n">
        <v>0</v>
      </c>
    </row>
    <row r="1686">
      <c r="A1686" t="inlineStr">
        <is>
          <t>6</t>
        </is>
      </c>
      <c r="B1686" t="inlineStr">
        <is>
          <t>АТ "Ощадбанк"</t>
        </is>
      </c>
      <c r="C1686" t="inlineStr">
        <is>
          <t>Державний</t>
        </is>
      </c>
      <c r="D1686" t="inlineStr">
        <is>
          <t>4105</t>
        </is>
      </c>
      <c r="E1686" t="inlineStr">
        <is>
          <t>(без привʼязки)</t>
        </is>
      </c>
      <c r="F1686" t="inlineStr">
        <is>
          <t>Інвестиції в інші асоційовані компанії</t>
        </is>
      </c>
      <c r="G1686" t="inlineStr">
        <is>
          <t>А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6</t>
        </is>
      </c>
      <c r="B1687" t="inlineStr">
        <is>
          <t>АТ "Ощадбанк"</t>
        </is>
      </c>
      <c r="C1687" t="inlineStr">
        <is>
          <t>Державний</t>
        </is>
      </c>
      <c r="D1687" t="inlineStr">
        <is>
          <t>4203</t>
        </is>
      </c>
      <c r="E1687" t="inlineStr">
        <is>
          <t>(без привʼязки)</t>
        </is>
      </c>
      <c r="F1687" t="inlineStr">
        <is>
          <t>Інвестиції в дочірні небанківські фінансові установи</t>
        </is>
      </c>
      <c r="G1687" t="inlineStr">
        <is>
          <t>А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6</t>
        </is>
      </c>
      <c r="B1688" t="inlineStr">
        <is>
          <t>АТ "Ощадбанк"</t>
        </is>
      </c>
      <c r="C1688" t="inlineStr">
        <is>
          <t>Державний</t>
        </is>
      </c>
      <c r="D1688" t="inlineStr">
        <is>
          <t>4205</t>
        </is>
      </c>
      <c r="E1688" t="inlineStr">
        <is>
          <t>(без привʼязки)</t>
        </is>
      </c>
      <c r="F1688" t="inlineStr">
        <is>
          <t>Інвестиції в інші дочірні компанії</t>
        </is>
      </c>
      <c r="G1688" t="inlineStr">
        <is>
          <t>А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24800</v>
      </c>
      <c r="O1688" t="n">
        <v>24800</v>
      </c>
      <c r="P1688" t="n">
        <v>0</v>
      </c>
    </row>
    <row r="1689">
      <c r="A1689" t="inlineStr">
        <is>
          <t>6</t>
        </is>
      </c>
      <c r="B1689" t="inlineStr">
        <is>
          <t>АТ "Ощадбанк"</t>
        </is>
      </c>
      <c r="C1689" t="inlineStr">
        <is>
          <t>Державний</t>
        </is>
      </c>
      <c r="D1689" t="inlineStr">
        <is>
          <t>4300</t>
        </is>
      </c>
      <c r="E1689" t="inlineStr">
        <is>
          <t>(без привʼязки)</t>
        </is>
      </c>
      <c r="F1689" t="inlineStr">
        <is>
          <t>Нематеріальні активи</t>
        </is>
      </c>
      <c r="G1689" t="inlineStr">
        <is>
          <t>А</t>
        </is>
      </c>
      <c r="H1689" t="n">
        <v>44077.8334</v>
      </c>
      <c r="I1689" t="n">
        <v>44077.8334</v>
      </c>
      <c r="J1689" t="n">
        <v>0</v>
      </c>
      <c r="K1689" t="n">
        <v>0</v>
      </c>
      <c r="L1689" t="n">
        <v>0</v>
      </c>
      <c r="M1689" t="n">
        <v>0</v>
      </c>
      <c r="N1689" t="n">
        <v>6546575.1448</v>
      </c>
      <c r="O1689" t="n">
        <v>6546575.1448</v>
      </c>
      <c r="P1689" t="n">
        <v>0</v>
      </c>
    </row>
    <row r="1690">
      <c r="A1690" t="inlineStr">
        <is>
          <t>6</t>
        </is>
      </c>
      <c r="B1690" t="inlineStr">
        <is>
          <t>АТ "Ощадбанк"</t>
        </is>
      </c>
      <c r="C1690" t="inlineStr">
        <is>
          <t>Державний</t>
        </is>
      </c>
      <c r="D1690" t="inlineStr">
        <is>
          <t>4309</t>
        </is>
      </c>
      <c r="E1690" t="inlineStr">
        <is>
          <t>(без привʼязки)</t>
        </is>
      </c>
      <c r="F1690" t="inlineStr">
        <is>
          <t>Накопичена амортизація нематеріальних активів</t>
        </is>
      </c>
      <c r="G1690" t="inlineStr">
        <is>
          <t>П</t>
        </is>
      </c>
      <c r="H1690" t="n">
        <v>0</v>
      </c>
      <c r="I1690" t="n">
        <v>0</v>
      </c>
      <c r="J1690" t="n">
        <v>0</v>
      </c>
      <c r="K1690" t="n">
        <v>75629.12385</v>
      </c>
      <c r="L1690" t="n">
        <v>75629.12385</v>
      </c>
      <c r="M1690" t="n">
        <v>0</v>
      </c>
      <c r="N1690" t="n">
        <v>-3084807.12164</v>
      </c>
      <c r="O1690" t="n">
        <v>-3084807.12164</v>
      </c>
      <c r="P1690" t="n">
        <v>0</v>
      </c>
    </row>
    <row r="1691">
      <c r="A1691" t="inlineStr">
        <is>
          <t>6</t>
        </is>
      </c>
      <c r="B1691" t="inlineStr">
        <is>
          <t>АТ "Ощадбанк"</t>
        </is>
      </c>
      <c r="C1691" t="inlineStr">
        <is>
          <t>Державний</t>
        </is>
      </c>
      <c r="D1691" t="inlineStr">
        <is>
          <t>4310</t>
        </is>
      </c>
      <c r="E1691" t="inlineStr">
        <is>
          <t>(без привʼязки)</t>
        </is>
      </c>
      <c r="F1691" t="inlineStr">
        <is>
          <t>Капітальні інвестиції за не введеними в експлуатацію нематеріальними активами</t>
        </is>
      </c>
      <c r="G1691" t="inlineStr">
        <is>
          <t>А</t>
        </is>
      </c>
      <c r="H1691" t="n">
        <v>69863.44237</v>
      </c>
      <c r="I1691" t="n">
        <v>69863.44237</v>
      </c>
      <c r="J1691" t="n">
        <v>0</v>
      </c>
      <c r="K1691" t="n">
        <v>44104.8934</v>
      </c>
      <c r="L1691" t="n">
        <v>44104.8934</v>
      </c>
      <c r="M1691" t="n">
        <v>0</v>
      </c>
      <c r="N1691" t="n">
        <v>399031.1324</v>
      </c>
      <c r="O1691" t="n">
        <v>399031.1324</v>
      </c>
      <c r="P1691" t="n">
        <v>0</v>
      </c>
    </row>
    <row r="1692">
      <c r="A1692" t="inlineStr">
        <is>
          <t>6</t>
        </is>
      </c>
      <c r="B1692" t="inlineStr">
        <is>
          <t>АТ "Ощадбанк"</t>
        </is>
      </c>
      <c r="C1692" t="inlineStr">
        <is>
          <t>Державний</t>
        </is>
      </c>
      <c r="D1692" t="inlineStr">
        <is>
          <t>4400</t>
        </is>
      </c>
      <c r="E1692" t="inlineStr">
        <is>
          <t>(без привʼязки)</t>
        </is>
      </c>
      <c r="F1692" t="inlineStr">
        <is>
          <t>Основні засоби</t>
        </is>
      </c>
      <c r="G1692" t="inlineStr">
        <is>
          <t>А</t>
        </is>
      </c>
      <c r="H1692" t="n">
        <v>244440.97118</v>
      </c>
      <c r="I1692" t="n">
        <v>244440.97118</v>
      </c>
      <c r="J1692" t="n">
        <v>0</v>
      </c>
      <c r="K1692" t="n">
        <v>24238.22147</v>
      </c>
      <c r="L1692" t="n">
        <v>24238.22147</v>
      </c>
      <c r="M1692" t="n">
        <v>0</v>
      </c>
      <c r="N1692" t="n">
        <v>24197183.45922</v>
      </c>
      <c r="O1692" t="n">
        <v>24197183.45922</v>
      </c>
      <c r="P1692" t="n">
        <v>0</v>
      </c>
    </row>
    <row r="1693">
      <c r="A1693" t="inlineStr">
        <is>
          <t>6</t>
        </is>
      </c>
      <c r="B1693" t="inlineStr">
        <is>
          <t>АТ "Ощадбанк"</t>
        </is>
      </c>
      <c r="C1693" t="inlineStr">
        <is>
          <t>Державний</t>
        </is>
      </c>
      <c r="D1693" t="inlineStr">
        <is>
          <t>4409</t>
        </is>
      </c>
      <c r="E1693" t="inlineStr">
        <is>
          <t>(без привʼязки)</t>
        </is>
      </c>
      <c r="F1693" t="inlineStr">
        <is>
          <t>Знос основних засобів</t>
        </is>
      </c>
      <c r="G1693" t="inlineStr">
        <is>
          <t>П</t>
        </is>
      </c>
      <c r="H1693" t="n">
        <v>11461.03849</v>
      </c>
      <c r="I1693" t="n">
        <v>11461.03849</v>
      </c>
      <c r="J1693" t="n">
        <v>0</v>
      </c>
      <c r="K1693" t="n">
        <v>198126.66808</v>
      </c>
      <c r="L1693" t="n">
        <v>198126.66808</v>
      </c>
      <c r="M1693" t="n">
        <v>0</v>
      </c>
      <c r="N1693" t="n">
        <v>-11656258.5448</v>
      </c>
      <c r="O1693" t="n">
        <v>-11656258.5448</v>
      </c>
      <c r="P1693" t="n">
        <v>0</v>
      </c>
    </row>
    <row r="1694">
      <c r="A1694" t="inlineStr">
        <is>
          <t>6</t>
        </is>
      </c>
      <c r="B1694" t="inlineStr">
        <is>
          <t>АТ "Ощадбанк"</t>
        </is>
      </c>
      <c r="C1694" t="inlineStr">
        <is>
          <t>Державний</t>
        </is>
      </c>
      <c r="D1694" t="inlineStr">
        <is>
          <t>4410</t>
        </is>
      </c>
      <c r="E1694" t="inlineStr">
        <is>
          <t>(без привʼязки)</t>
        </is>
      </c>
      <c r="F1694" t="inlineStr">
        <is>
          <t>Інвестиційна нерухомість</t>
        </is>
      </c>
      <c r="G1694" t="inlineStr">
        <is>
          <t>А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20184.96478</v>
      </c>
      <c r="O1694" t="n">
        <v>20184.96478</v>
      </c>
      <c r="P1694" t="n">
        <v>0</v>
      </c>
    </row>
    <row r="1695">
      <c r="A1695" t="inlineStr">
        <is>
          <t>6</t>
        </is>
      </c>
      <c r="B1695" t="inlineStr">
        <is>
          <t>АТ "Ощадбанк"</t>
        </is>
      </c>
      <c r="C1695" t="inlineStr">
        <is>
          <t>Державний</t>
        </is>
      </c>
      <c r="D1695" t="inlineStr">
        <is>
          <t>4419</t>
        </is>
      </c>
      <c r="E1695" t="inlineStr">
        <is>
          <t>(без привʼязки)</t>
        </is>
      </c>
      <c r="F1695" t="inlineStr">
        <is>
          <t>Знос інвестиційної нерухомості</t>
        </is>
      </c>
      <c r="G1695" t="inlineStr">
        <is>
          <t>П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inlineStr">
        <is>
          <t>6</t>
        </is>
      </c>
      <c r="B1696" t="inlineStr">
        <is>
          <t>АТ "Ощадбанк"</t>
        </is>
      </c>
      <c r="C1696" t="inlineStr">
        <is>
          <t>Державний</t>
        </is>
      </c>
      <c r="D1696" t="inlineStr">
        <is>
          <t>4430</t>
        </is>
      </c>
      <c r="E1696" t="inlineStr">
        <is>
          <t>(без привʼязки)</t>
        </is>
      </c>
      <c r="F1696" t="inlineStr">
        <is>
          <t>Капітальні інвестиції за незавершеним будівництвом і за не введеними в експлуатацію основними засобами</t>
        </is>
      </c>
      <c r="G1696" t="inlineStr">
        <is>
          <t>А</t>
        </is>
      </c>
      <c r="H1696" t="n">
        <v>418978.00664</v>
      </c>
      <c r="I1696" t="n">
        <v>418978.00664</v>
      </c>
      <c r="J1696" t="n">
        <v>0</v>
      </c>
      <c r="K1696" t="n">
        <v>377905.70147</v>
      </c>
      <c r="L1696" t="n">
        <v>377905.70147</v>
      </c>
      <c r="M1696" t="n">
        <v>0</v>
      </c>
      <c r="N1696" t="n">
        <v>1332972.97692</v>
      </c>
      <c r="O1696" t="n">
        <v>1332972.97692</v>
      </c>
      <c r="P1696" t="n">
        <v>0</v>
      </c>
    </row>
    <row r="1697">
      <c r="A1697" t="inlineStr">
        <is>
          <t>6</t>
        </is>
      </c>
      <c r="B1697" t="inlineStr">
        <is>
          <t>АТ "Ощадбанк"</t>
        </is>
      </c>
      <c r="C1697" t="inlineStr">
        <is>
          <t>Державний</t>
        </is>
      </c>
      <c r="D1697" t="inlineStr">
        <is>
          <t>4431</t>
        </is>
      </c>
      <c r="E1697" t="inlineStr">
        <is>
          <t>(без привʼязки)</t>
        </is>
      </c>
      <c r="F1697" t="inlineStr">
        <is>
          <t>Обладнання, що потребує монтажу</t>
        </is>
      </c>
      <c r="G1697" t="inlineStr">
        <is>
          <t>А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inlineStr">
        <is>
          <t>6</t>
        </is>
      </c>
      <c r="B1698" t="inlineStr">
        <is>
          <t>АТ "Ощадбанк"</t>
        </is>
      </c>
      <c r="C1698" t="inlineStr">
        <is>
          <t>Державний</t>
        </is>
      </c>
      <c r="D1698" t="inlineStr">
        <is>
          <t>4500</t>
        </is>
      </c>
      <c r="E1698" t="inlineStr">
        <is>
          <t>(без привʼязки)</t>
        </is>
      </c>
      <c r="F1698" t="inlineStr">
        <is>
          <t>Інші необоротні матеріальні активи</t>
        </is>
      </c>
      <c r="G1698" t="inlineStr">
        <is>
          <t>А</t>
        </is>
      </c>
      <c r="H1698" t="n">
        <v>4607.74523</v>
      </c>
      <c r="I1698" t="n">
        <v>4607.74523</v>
      </c>
      <c r="J1698" t="n">
        <v>0</v>
      </c>
      <c r="K1698" t="n">
        <v>500.65757</v>
      </c>
      <c r="L1698" t="n">
        <v>500.65757</v>
      </c>
      <c r="M1698" t="n">
        <v>0</v>
      </c>
      <c r="N1698" t="n">
        <v>927160.15837</v>
      </c>
      <c r="O1698" t="n">
        <v>927160.15837</v>
      </c>
      <c r="P1698" t="n">
        <v>0</v>
      </c>
    </row>
    <row r="1699">
      <c r="A1699" t="inlineStr">
        <is>
          <t>6</t>
        </is>
      </c>
      <c r="B1699" t="inlineStr">
        <is>
          <t>АТ "Ощадбанк"</t>
        </is>
      </c>
      <c r="C1699" t="inlineStr">
        <is>
          <t>Державний</t>
        </is>
      </c>
      <c r="D1699" t="inlineStr">
        <is>
          <t>4509</t>
        </is>
      </c>
      <c r="E1699" t="inlineStr">
        <is>
          <t>(без привʼязки)</t>
        </is>
      </c>
      <c r="F1699" t="inlineStr">
        <is>
          <t>Знос інших необоротних матеріальних активів</t>
        </is>
      </c>
      <c r="G1699" t="inlineStr">
        <is>
          <t>П</t>
        </is>
      </c>
      <c r="H1699" t="n">
        <v>508.67845</v>
      </c>
      <c r="I1699" t="n">
        <v>508.67845</v>
      </c>
      <c r="J1699" t="n">
        <v>0</v>
      </c>
      <c r="K1699" t="n">
        <v>3032.39926</v>
      </c>
      <c r="L1699" t="n">
        <v>3032.39926</v>
      </c>
      <c r="M1699" t="n">
        <v>0</v>
      </c>
      <c r="N1699" t="n">
        <v>-878103.81084</v>
      </c>
      <c r="O1699" t="n">
        <v>-878103.81084</v>
      </c>
      <c r="P1699" t="n">
        <v>0</v>
      </c>
    </row>
    <row r="1700">
      <c r="A1700" t="inlineStr">
        <is>
          <t>6</t>
        </is>
      </c>
      <c r="B1700" t="inlineStr">
        <is>
          <t>АТ "Ощадбанк"</t>
        </is>
      </c>
      <c r="C1700" t="inlineStr">
        <is>
          <t>Державний</t>
        </is>
      </c>
      <c r="D1700" t="inlineStr">
        <is>
          <t>4530</t>
        </is>
      </c>
      <c r="E1700" t="inlineStr">
        <is>
          <t>(без привʼязки)</t>
        </is>
      </c>
      <c r="F1700" t="inlineStr">
        <is>
          <t>Капітальні інвестиції за необоротними активами, що отримані в лізинг (оренду)</t>
        </is>
      </c>
      <c r="G1700" t="inlineStr">
        <is>
          <t>А</t>
        </is>
      </c>
      <c r="H1700" t="n">
        <v>2238.1481</v>
      </c>
      <c r="I1700" t="n">
        <v>2238.1481</v>
      </c>
      <c r="J1700" t="n">
        <v>0</v>
      </c>
      <c r="K1700" t="n">
        <v>3126.03164</v>
      </c>
      <c r="L1700" t="n">
        <v>3126.03164</v>
      </c>
      <c r="M1700" t="n">
        <v>0</v>
      </c>
      <c r="N1700" t="n">
        <v>13572.66986</v>
      </c>
      <c r="O1700" t="n">
        <v>13572.66986</v>
      </c>
      <c r="P1700" t="n">
        <v>0</v>
      </c>
    </row>
    <row r="1701">
      <c r="A1701" t="inlineStr">
        <is>
          <t>6</t>
        </is>
      </c>
      <c r="B1701" t="inlineStr">
        <is>
          <t>АТ "Ощадбанк"</t>
        </is>
      </c>
      <c r="C1701" t="inlineStr">
        <is>
          <t>Державний</t>
        </is>
      </c>
      <c r="D1701" t="inlineStr">
        <is>
          <t>4600</t>
        </is>
      </c>
      <c r="E1701" t="inlineStr">
        <is>
          <t>(без привʼязки)</t>
        </is>
      </c>
      <c r="F1701" t="inlineStr">
        <is>
          <t>Активи з права користування</t>
        </is>
      </c>
      <c r="G1701" t="inlineStr">
        <is>
          <t>А</t>
        </is>
      </c>
      <c r="H1701" t="n">
        <v>56030.87922</v>
      </c>
      <c r="I1701" t="n">
        <v>56030.87922</v>
      </c>
      <c r="J1701" t="n">
        <v>0</v>
      </c>
      <c r="K1701" t="n">
        <v>5204.76392</v>
      </c>
      <c r="L1701" t="n">
        <v>5204.76392</v>
      </c>
      <c r="M1701" t="n">
        <v>0</v>
      </c>
      <c r="N1701" t="n">
        <v>1051099.73827</v>
      </c>
      <c r="O1701" t="n">
        <v>1051099.73827</v>
      </c>
      <c r="P1701" t="n">
        <v>0</v>
      </c>
    </row>
    <row r="1702">
      <c r="A1702" t="inlineStr">
        <is>
          <t>6</t>
        </is>
      </c>
      <c r="B1702" t="inlineStr">
        <is>
          <t>АТ "Ощадбанк"</t>
        </is>
      </c>
      <c r="C1702" t="inlineStr">
        <is>
          <t>Державний</t>
        </is>
      </c>
      <c r="D1702" t="inlineStr">
        <is>
          <t>4609</t>
        </is>
      </c>
      <c r="E1702" t="inlineStr">
        <is>
          <t>(без привʼязки)</t>
        </is>
      </c>
      <c r="F1702" t="inlineStr">
        <is>
          <t>Накопичена амортизація активів з права користування</t>
        </is>
      </c>
      <c r="G1702" t="inlineStr">
        <is>
          <t>П</t>
        </is>
      </c>
      <c r="H1702" t="n">
        <v>4374.35375</v>
      </c>
      <c r="I1702" t="n">
        <v>4374.35375</v>
      </c>
      <c r="J1702" t="n">
        <v>0</v>
      </c>
      <c r="K1702" t="n">
        <v>23610.33503</v>
      </c>
      <c r="L1702" t="n">
        <v>23610.33503</v>
      </c>
      <c r="M1702" t="n">
        <v>0</v>
      </c>
      <c r="N1702" t="n">
        <v>-692108.88596</v>
      </c>
      <c r="O1702" t="n">
        <v>-692108.88596</v>
      </c>
      <c r="P1702" t="n">
        <v>0</v>
      </c>
    </row>
    <row r="1703">
      <c r="A1703" t="inlineStr">
        <is>
          <t>6</t>
        </is>
      </c>
      <c r="B1703" t="inlineStr">
        <is>
          <t>АТ "Ощадбанк"</t>
        </is>
      </c>
      <c r="C1703" t="inlineStr">
        <is>
          <t>Державний</t>
        </is>
      </c>
      <c r="D1703" t="inlineStr">
        <is>
          <t>1310</t>
        </is>
      </c>
      <c r="E1703" t="inlineStr">
        <is>
          <t>(без привʼязки)</t>
        </is>
      </c>
      <c r="F1703" t="inlineStr">
        <is>
          <t>Кредити овернайт, що отримані від Національного банку України шляхом рефінансування</t>
        </is>
      </c>
      <c r="G1703" t="inlineStr">
        <is>
          <t>П</t>
        </is>
      </c>
      <c r="H1703" t="n">
        <v>1000</v>
      </c>
      <c r="I1703" t="n">
        <v>1000</v>
      </c>
      <c r="J1703" t="n">
        <v>0</v>
      </c>
      <c r="K1703" t="n">
        <v>1000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inlineStr">
        <is>
          <t>6</t>
        </is>
      </c>
      <c r="B1704" t="inlineStr">
        <is>
          <t>АТ "Ощадбанк"</t>
        </is>
      </c>
      <c r="C1704" t="inlineStr">
        <is>
          <t>Державний</t>
        </is>
      </c>
      <c r="D1704" t="inlineStr">
        <is>
          <t>1312</t>
        </is>
      </c>
      <c r="E1704" t="inlineStr">
        <is>
          <t>(без привʼязки)</t>
        </is>
      </c>
      <c r="F1704" t="inlineStr">
        <is>
          <t>Інші кредити, що отримані від Національного банку України шляхом рефінансування</t>
        </is>
      </c>
      <c r="G1704" t="inlineStr">
        <is>
          <t>П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inlineStr">
        <is>
          <t>6</t>
        </is>
      </c>
      <c r="B1705" t="inlineStr">
        <is>
          <t>АТ "Ощадбанк"</t>
        </is>
      </c>
      <c r="C1705" t="inlineStr">
        <is>
          <t>Державний</t>
        </is>
      </c>
      <c r="D1705" t="inlineStr">
        <is>
          <t>1316</t>
        </is>
      </c>
      <c r="E1705" t="inlineStr">
        <is>
          <t>(без привʼязки)</t>
        </is>
      </c>
      <c r="F170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1705" t="inlineStr">
        <is>
          <t>А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6</t>
        </is>
      </c>
      <c r="B1706" t="inlineStr">
        <is>
          <t>АТ "Ощадбанк"</t>
        </is>
      </c>
      <c r="C1706" t="inlineStr">
        <is>
          <t>Державний</t>
        </is>
      </c>
      <c r="D1706" t="inlineStr">
        <is>
          <t>1316</t>
        </is>
      </c>
      <c r="E1706" t="inlineStr">
        <is>
          <t>(без привʼязки)</t>
        </is>
      </c>
      <c r="F1706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1706" t="inlineStr">
        <is>
          <t>П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inlineStr">
        <is>
          <t>6</t>
        </is>
      </c>
      <c r="B1707" t="inlineStr">
        <is>
          <t>АТ "Ощадбанк"</t>
        </is>
      </c>
      <c r="C1707" t="inlineStr">
        <is>
          <t>Державний</t>
        </is>
      </c>
      <c r="D1707" t="inlineStr">
        <is>
          <t>1318</t>
        </is>
      </c>
      <c r="E1707" t="inlineStr">
        <is>
          <t>(без привʼязки)</t>
        </is>
      </c>
      <c r="F1707" t="inlineStr">
        <is>
          <t>Нараховані витрати за кредитами, що отримані від Національного банку України шляхом рефінансування</t>
        </is>
      </c>
      <c r="G1707" t="inlineStr">
        <is>
          <t>П</t>
        </is>
      </c>
      <c r="H1707" t="n">
        <v>0.53425</v>
      </c>
      <c r="I1707" t="n">
        <v>0.53425</v>
      </c>
      <c r="J1707" t="n">
        <v>0</v>
      </c>
      <c r="K1707" t="n">
        <v>0.53425</v>
      </c>
      <c r="L1707" t="n">
        <v>0.53425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inlineStr">
        <is>
          <t>6</t>
        </is>
      </c>
      <c r="B1708" t="inlineStr">
        <is>
          <t>АТ "Ощадбанк"</t>
        </is>
      </c>
      <c r="C1708" t="inlineStr">
        <is>
          <t>Державний</t>
        </is>
      </c>
      <c r="D1708" t="inlineStr">
        <is>
          <t>1507</t>
        </is>
      </c>
      <c r="E1708" t="inlineStr">
        <is>
          <t>(без привʼязки)</t>
        </is>
      </c>
      <c r="F1708" t="inlineStr">
        <is>
          <t>Нараховані витрати за отриманими кредитами овердрафт від інших банків</t>
        </is>
      </c>
      <c r="G1708" t="inlineStr">
        <is>
          <t>П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inlineStr">
        <is>
          <t>6</t>
        </is>
      </c>
      <c r="B1709" t="inlineStr">
        <is>
          <t>АТ "Ощадбанк"</t>
        </is>
      </c>
      <c r="C1709" t="inlineStr">
        <is>
          <t>Державний</t>
        </is>
      </c>
      <c r="D1709" t="inlineStr">
        <is>
          <t>1602</t>
        </is>
      </c>
      <c r="E1709" t="inlineStr">
        <is>
          <t>(без привʼязки)</t>
        </is>
      </c>
      <c r="F1709" t="inlineStr">
        <is>
          <t>Кошти інших банків за рахунками умовного зберігання (ескроу)</t>
        </is>
      </c>
      <c r="G1709" t="inlineStr">
        <is>
          <t>П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inlineStr">
        <is>
          <t>6</t>
        </is>
      </c>
      <c r="B1710" t="inlineStr">
        <is>
          <t>АТ "Ощадбанк"</t>
        </is>
      </c>
      <c r="C1710" t="inlineStr">
        <is>
          <t>Державний</t>
        </is>
      </c>
      <c r="D1710" t="inlineStr">
        <is>
          <t>1608</t>
        </is>
      </c>
      <c r="E1710" t="inlineStr">
        <is>
          <t>(без привʼязки)</t>
        </is>
      </c>
      <c r="F1710" t="inlineStr">
        <is>
          <t>Нараховані витрати за коштами на вимогу інших банків</t>
        </is>
      </c>
      <c r="G1710" t="inlineStr">
        <is>
          <t>А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inlineStr">
        <is>
          <t>6</t>
        </is>
      </c>
      <c r="B1711" t="inlineStr">
        <is>
          <t>АТ "Ощадбанк"</t>
        </is>
      </c>
      <c r="C1711" t="inlineStr">
        <is>
          <t>Державний</t>
        </is>
      </c>
      <c r="D1711" t="inlineStr">
        <is>
          <t>1608</t>
        </is>
      </c>
      <c r="E1711" t="inlineStr">
        <is>
          <t>(без привʼязки)</t>
        </is>
      </c>
      <c r="F1711" t="inlineStr">
        <is>
          <t>Нараховані витрати за коштами на вимогу інших банків</t>
        </is>
      </c>
      <c r="G1711" t="inlineStr">
        <is>
          <t>П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inlineStr">
        <is>
          <t>6</t>
        </is>
      </c>
      <c r="B1712" t="inlineStr">
        <is>
          <t>АТ "Ощадбанк"</t>
        </is>
      </c>
      <c r="C1712" t="inlineStr">
        <is>
          <t>Державний</t>
        </is>
      </c>
      <c r="D1712" t="inlineStr">
        <is>
          <t>1613</t>
        </is>
      </c>
      <c r="E1712" t="inlineStr">
        <is>
          <t>(без привʼязки)</t>
        </is>
      </c>
      <c r="F1712" t="inlineStr">
        <is>
          <t>Строкові вклади (депозити) інших банків, які обліковуються за амортизованою собівартістю</t>
        </is>
      </c>
      <c r="G1712" t="inlineStr">
        <is>
          <t>П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6</t>
        </is>
      </c>
      <c r="B1713" t="inlineStr">
        <is>
          <t>АТ "Ощадбанк"</t>
        </is>
      </c>
      <c r="C1713" t="inlineStr">
        <is>
          <t>Державний</t>
        </is>
      </c>
      <c r="D1713" t="inlineStr">
        <is>
          <t>1618</t>
        </is>
      </c>
      <c r="E1713" t="inlineStr">
        <is>
          <t>(без привʼязки)</t>
        </is>
      </c>
      <c r="F1713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1713" t="inlineStr">
        <is>
          <t>А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inlineStr">
        <is>
          <t>6</t>
        </is>
      </c>
      <c r="B1714" t="inlineStr">
        <is>
          <t>АТ "Ощадбанк"</t>
        </is>
      </c>
      <c r="C1714" t="inlineStr">
        <is>
          <t>Державний</t>
        </is>
      </c>
      <c r="D1714" t="inlineStr">
        <is>
          <t>1618</t>
        </is>
      </c>
      <c r="E1714" t="inlineStr">
        <is>
          <t>(без привʼязки)</t>
        </is>
      </c>
      <c r="F17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1714" t="inlineStr">
        <is>
          <t>П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6</t>
        </is>
      </c>
      <c r="B1715" t="inlineStr">
        <is>
          <t>АТ "Ощадбанк"</t>
        </is>
      </c>
      <c r="C1715" t="inlineStr">
        <is>
          <t>Державний</t>
        </is>
      </c>
      <c r="D1715" t="inlineStr">
        <is>
          <t>1616</t>
        </is>
      </c>
      <c r="E1715" t="inlineStr">
        <is>
          <t>(без привʼязки)</t>
        </is>
      </c>
      <c r="F17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1715" t="inlineStr">
        <is>
          <t>А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6</t>
        </is>
      </c>
      <c r="B1716" t="inlineStr">
        <is>
          <t>АТ "Ощадбанк"</t>
        </is>
      </c>
      <c r="C1716" t="inlineStr">
        <is>
          <t>Державний</t>
        </is>
      </c>
      <c r="D1716" t="inlineStr">
        <is>
          <t>1621</t>
        </is>
      </c>
      <c r="E1716" t="inlineStr">
        <is>
          <t>(без привʼязки)</t>
        </is>
      </c>
      <c r="F1716" t="inlineStr">
        <is>
          <t>Кредити овернайт, що отримані від інших банків, які обліковуються за амортизованою собівартістю</t>
        </is>
      </c>
      <c r="G1716" t="inlineStr">
        <is>
          <t>П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inlineStr">
        <is>
          <t>6</t>
        </is>
      </c>
      <c r="B1717" t="inlineStr">
        <is>
          <t>АТ "Ощадбанк"</t>
        </is>
      </c>
      <c r="C1717" t="inlineStr">
        <is>
          <t>Державний</t>
        </is>
      </c>
      <c r="D1717" t="inlineStr">
        <is>
          <t>1622</t>
        </is>
      </c>
      <c r="E1717" t="inlineStr">
        <is>
          <t>(без привʼязки)</t>
        </is>
      </c>
      <c r="F1717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1717" t="inlineStr">
        <is>
          <t>П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inlineStr">
        <is>
          <t>6</t>
        </is>
      </c>
      <c r="B1718" t="inlineStr">
        <is>
          <t>АТ "Ощадбанк"</t>
        </is>
      </c>
      <c r="C1718" t="inlineStr">
        <is>
          <t>Державний</t>
        </is>
      </c>
      <c r="D1718" t="inlineStr">
        <is>
          <t>1623</t>
        </is>
      </c>
      <c r="E1718" t="inlineStr">
        <is>
          <t>(без привʼязки)</t>
        </is>
      </c>
      <c r="F1718" t="inlineStr">
        <is>
          <t>Інші кредити, що отримані від інших банків, які обліковуються за амортизованою собівартістю</t>
        </is>
      </c>
      <c r="G1718" t="inlineStr">
        <is>
          <t>П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6</t>
        </is>
      </c>
      <c r="B1719" t="inlineStr">
        <is>
          <t>АТ "Ощадбанк"</t>
        </is>
      </c>
      <c r="C1719" t="inlineStr">
        <is>
          <t>Державний</t>
        </is>
      </c>
      <c r="D1719" t="inlineStr">
        <is>
          <t>1626</t>
        </is>
      </c>
      <c r="E1719" t="inlineStr">
        <is>
          <t>(без привʼязки)</t>
        </is>
      </c>
      <c r="F171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1719" t="inlineStr">
        <is>
          <t>А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6</t>
        </is>
      </c>
      <c r="B1720" t="inlineStr">
        <is>
          <t>АТ "Ощадбанк"</t>
        </is>
      </c>
      <c r="C1720" t="inlineStr">
        <is>
          <t>Державний</t>
        </is>
      </c>
      <c r="D1720" t="inlineStr">
        <is>
          <t>1628</t>
        </is>
      </c>
      <c r="E1720" t="inlineStr">
        <is>
          <t>(без привʼязки)</t>
        </is>
      </c>
      <c r="F1720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1720" t="inlineStr">
        <is>
          <t>П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inlineStr">
        <is>
          <t>6</t>
        </is>
      </c>
      <c r="B1721" t="inlineStr">
        <is>
          <t>АТ "Ощадбанк"</t>
        </is>
      </c>
      <c r="C1721" t="inlineStr">
        <is>
          <t>Державний</t>
        </is>
      </c>
      <c r="D1721" t="inlineStr">
        <is>
          <t>1911</t>
        </is>
      </c>
      <c r="E1721" t="inlineStr">
        <is>
          <t>(без привʼязки)</t>
        </is>
      </c>
      <c r="F1721" t="inlineStr">
        <is>
          <t>Кредиторська заборгованість за операціями з готівкою</t>
        </is>
      </c>
      <c r="G1721" t="inlineStr">
        <is>
          <t>П</t>
        </is>
      </c>
      <c r="H1721" t="n">
        <v>42917100.42829</v>
      </c>
      <c r="I1721" t="n">
        <v>32840826.0609</v>
      </c>
      <c r="J1721" t="n">
        <v>10076274.36739</v>
      </c>
      <c r="K1721" t="n">
        <v>42914558.23829</v>
      </c>
      <c r="L1721" t="n">
        <v>32846418.4599</v>
      </c>
      <c r="M1721" t="n">
        <v>10068139.77839</v>
      </c>
      <c r="N1721" t="n">
        <v>37881.912</v>
      </c>
      <c r="O1721" t="n">
        <v>36194.2</v>
      </c>
      <c r="P1721" t="n">
        <v>1687.712</v>
      </c>
    </row>
    <row r="1722">
      <c r="A1722" t="inlineStr">
        <is>
          <t>6</t>
        </is>
      </c>
      <c r="B1722" t="inlineStr">
        <is>
          <t>АТ "Ощадбанк"</t>
        </is>
      </c>
      <c r="C1722" t="inlineStr">
        <is>
          <t>Державний</t>
        </is>
      </c>
      <c r="D1722" t="inlineStr">
        <is>
          <t>1919</t>
        </is>
      </c>
      <c r="E1722" t="inlineStr">
        <is>
          <t>(без привʼязки)</t>
        </is>
      </c>
      <c r="F1722" t="inlineStr">
        <is>
          <t>Інша кредиторська заборгованість за операціями з банками</t>
        </is>
      </c>
      <c r="G1722" t="inlineStr">
        <is>
          <t>П</t>
        </is>
      </c>
      <c r="H1722" t="n">
        <v>44339234.05142</v>
      </c>
      <c r="I1722" t="n">
        <v>11609208.16621</v>
      </c>
      <c r="J1722" t="n">
        <v>32730025.88521</v>
      </c>
      <c r="K1722" t="n">
        <v>44342660.17081</v>
      </c>
      <c r="L1722" t="n">
        <v>11609119.43146</v>
      </c>
      <c r="M1722" t="n">
        <v>32733540.73935</v>
      </c>
      <c r="N1722" t="n">
        <v>9594.77428</v>
      </c>
      <c r="O1722" t="n">
        <v>2670.52419</v>
      </c>
      <c r="P1722" t="n">
        <v>6924.25009</v>
      </c>
    </row>
    <row r="1723">
      <c r="A1723" t="inlineStr">
        <is>
          <t>6</t>
        </is>
      </c>
      <c r="B1723" t="inlineStr">
        <is>
          <t>АТ "Ощадбанк"</t>
        </is>
      </c>
      <c r="C1723" t="inlineStr">
        <is>
          <t>Державний</t>
        </is>
      </c>
      <c r="D1723" t="inlineStr">
        <is>
          <t>1932</t>
        </is>
      </c>
      <c r="E1723" t="inlineStr">
        <is>
          <t>(без привʼязки)</t>
        </is>
      </c>
      <c r="F1723" t="inlineStr">
        <is>
          <t>Кошти в розрахунках інших банків</t>
        </is>
      </c>
      <c r="G1723" t="inlineStr">
        <is>
          <t>П</t>
        </is>
      </c>
      <c r="H1723" t="n">
        <v>392673.88799</v>
      </c>
      <c r="I1723" t="n">
        <v>392673.88799</v>
      </c>
      <c r="J1723" t="n">
        <v>0</v>
      </c>
      <c r="K1723" t="n">
        <v>392673.88799</v>
      </c>
      <c r="L1723" t="n">
        <v>392673.88799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inlineStr">
        <is>
          <t>6</t>
        </is>
      </c>
      <c r="B1724" t="inlineStr">
        <is>
          <t>АТ "Ощадбанк"</t>
        </is>
      </c>
      <c r="C1724" t="inlineStr">
        <is>
          <t>Державний</t>
        </is>
      </c>
      <c r="D1724" t="inlineStr">
        <is>
          <t>2512</t>
        </is>
      </c>
      <c r="E1724" t="inlineStr">
        <is>
          <t>(без привʼязки)</t>
        </is>
      </c>
      <c r="F1724" t="inlineStr">
        <is>
          <t>Кошти Державного бюджету України цільового характеру</t>
        </is>
      </c>
      <c r="G1724" t="inlineStr">
        <is>
          <t>П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>
        <is>
          <t>6</t>
        </is>
      </c>
      <c r="B1725" t="inlineStr">
        <is>
          <t>АТ "Ощадбанк"</t>
        </is>
      </c>
      <c r="C1725" t="inlineStr">
        <is>
          <t>Державний</t>
        </is>
      </c>
      <c r="D1725" t="inlineStr">
        <is>
          <t>2513</t>
        </is>
      </c>
      <c r="E1725" t="inlineStr">
        <is>
          <t>(без привʼязки)</t>
        </is>
      </c>
      <c r="F1725" t="inlineStr">
        <is>
          <t>Кошти Державного казначейства України</t>
        </is>
      </c>
      <c r="G1725" t="inlineStr">
        <is>
          <t>П</t>
        </is>
      </c>
      <c r="H1725" t="n">
        <v>12.24407</v>
      </c>
      <c r="I1725" t="n">
        <v>0</v>
      </c>
      <c r="J1725" t="n">
        <v>12.24407</v>
      </c>
      <c r="K1725" t="n">
        <v>18.42298</v>
      </c>
      <c r="L1725" t="n">
        <v>0</v>
      </c>
      <c r="M1725" t="n">
        <v>18.42298</v>
      </c>
      <c r="N1725" t="n">
        <v>1170.65864</v>
      </c>
      <c r="O1725" t="n">
        <v>0</v>
      </c>
      <c r="P1725" t="n">
        <v>1170.65864</v>
      </c>
    </row>
    <row r="1726">
      <c r="A1726" t="inlineStr">
        <is>
          <t>6</t>
        </is>
      </c>
      <c r="B1726" t="inlineStr">
        <is>
          <t>АТ "Ощадбанк"</t>
        </is>
      </c>
      <c r="C1726" t="inlineStr">
        <is>
          <t>Державний</t>
        </is>
      </c>
      <c r="D1726" t="inlineStr">
        <is>
          <t>2518</t>
        </is>
      </c>
      <c r="E1726" t="inlineStr">
        <is>
          <t>(без привʼязки)</t>
        </is>
      </c>
      <c r="F1726" t="inlineStr">
        <is>
          <t>Нараховані витрати за коштами Державного бюджету України</t>
        </is>
      </c>
      <c r="G1726" t="inlineStr">
        <is>
          <t>П</t>
        </is>
      </c>
      <c r="H1726" t="n">
        <v>1.97805</v>
      </c>
      <c r="I1726" t="n">
        <v>0</v>
      </c>
      <c r="J1726" t="n">
        <v>1.97805</v>
      </c>
      <c r="K1726" t="n">
        <v>1.79657</v>
      </c>
      <c r="L1726" t="n">
        <v>0</v>
      </c>
      <c r="M1726" t="n">
        <v>1.79657</v>
      </c>
      <c r="N1726" t="n">
        <v>1.79657</v>
      </c>
      <c r="O1726" t="n">
        <v>0</v>
      </c>
      <c r="P1726" t="n">
        <v>1.79657</v>
      </c>
    </row>
    <row r="1727">
      <c r="A1727" t="inlineStr">
        <is>
          <t>6</t>
        </is>
      </c>
      <c r="B1727" t="inlineStr">
        <is>
          <t>АТ "Ощадбанк"</t>
        </is>
      </c>
      <c r="C1727" t="inlineStr">
        <is>
          <t>Державний</t>
        </is>
      </c>
      <c r="D1727" t="inlineStr">
        <is>
          <t>2520</t>
        </is>
      </c>
      <c r="E1727" t="inlineStr">
        <is>
          <t>(без привʼязки)</t>
        </is>
      </c>
      <c r="F1727" t="inlineStr">
        <is>
          <t>Поточні рахунки клієнтів, які утримуються за рахунок Державного бюджету України</t>
        </is>
      </c>
      <c r="G1727" t="inlineStr">
        <is>
          <t>П</t>
        </is>
      </c>
      <c r="H1727" t="n">
        <v>116800.55866</v>
      </c>
      <c r="I1727" t="n">
        <v>116678.23232</v>
      </c>
      <c r="J1727" t="n">
        <v>122.32634</v>
      </c>
      <c r="K1727" t="n">
        <v>109169.59074</v>
      </c>
      <c r="L1727" t="n">
        <v>109156.30272</v>
      </c>
      <c r="M1727" t="n">
        <v>13.28802</v>
      </c>
      <c r="N1727" t="n">
        <v>220173.45613</v>
      </c>
      <c r="O1727" t="n">
        <v>219626.17247</v>
      </c>
      <c r="P1727" t="n">
        <v>547.2836600000001</v>
      </c>
    </row>
    <row r="1728">
      <c r="A1728" t="inlineStr">
        <is>
          <t>6</t>
        </is>
      </c>
      <c r="B1728" t="inlineStr">
        <is>
          <t>АТ "Ощадбанк"</t>
        </is>
      </c>
      <c r="C1728" t="inlineStr">
        <is>
          <t>Державний</t>
        </is>
      </c>
      <c r="D1728" t="inlineStr">
        <is>
          <t>2523</t>
        </is>
      </c>
      <c r="E1728" t="inlineStr">
        <is>
          <t>(без привʼязки)</t>
        </is>
      </c>
      <c r="F1728" t="inlineStr">
        <is>
          <t>Поточні рахунки цільового характеру клієнтів, які утримуються за рахунок Державного бюджету України</t>
        </is>
      </c>
      <c r="G1728" t="inlineStr">
        <is>
          <t>П</t>
        </is>
      </c>
      <c r="H1728" t="n">
        <v>120438.10373</v>
      </c>
      <c r="I1728" t="n">
        <v>0</v>
      </c>
      <c r="J1728" t="n">
        <v>120438.10373</v>
      </c>
      <c r="K1728" t="n">
        <v>120821.41238</v>
      </c>
      <c r="L1728" t="n">
        <v>0</v>
      </c>
      <c r="M1728" t="n">
        <v>120821.41238</v>
      </c>
      <c r="N1728" t="n">
        <v>154715.92935</v>
      </c>
      <c r="O1728" t="n">
        <v>0</v>
      </c>
      <c r="P1728" t="n">
        <v>154715.92935</v>
      </c>
    </row>
    <row r="1729">
      <c r="A1729" t="inlineStr">
        <is>
          <t>6</t>
        </is>
      </c>
      <c r="B1729" t="inlineStr">
        <is>
          <t>АТ "Ощадбанк"</t>
        </is>
      </c>
      <c r="C1729" t="inlineStr">
        <is>
          <t>Державний</t>
        </is>
      </c>
      <c r="D1729" t="inlineStr">
        <is>
          <t>2528</t>
        </is>
      </c>
      <c r="E1729" t="inlineStr">
        <is>
          <t>(без привʼязки)</t>
        </is>
      </c>
      <c r="F1729" t="inlineStr">
        <is>
          <t>Нараховані витрати за коштами клієнтів банку, які утримуються за рахунок Державного бюджету України</t>
        </is>
      </c>
      <c r="G1729" t="inlineStr">
        <is>
          <t>П</t>
        </is>
      </c>
      <c r="H1729" t="n">
        <v>1146.57534</v>
      </c>
      <c r="I1729" t="n">
        <v>1146.57534</v>
      </c>
      <c r="J1729" t="n">
        <v>0</v>
      </c>
      <c r="K1729" t="n">
        <v>1109.58904</v>
      </c>
      <c r="L1729" t="n">
        <v>1109.58904</v>
      </c>
      <c r="M1729" t="n">
        <v>0</v>
      </c>
      <c r="N1729" t="n">
        <v>1109.58904</v>
      </c>
      <c r="O1729" t="n">
        <v>1109.58904</v>
      </c>
      <c r="P1729" t="n">
        <v>0</v>
      </c>
    </row>
    <row r="1730">
      <c r="A1730" t="inlineStr">
        <is>
          <t>6</t>
        </is>
      </c>
      <c r="B1730" t="inlineStr">
        <is>
          <t>АТ "Ощадбанк"</t>
        </is>
      </c>
      <c r="C1730" t="inlineStr">
        <is>
          <t>Державний</t>
        </is>
      </c>
      <c r="D1730" t="inlineStr">
        <is>
          <t>2530</t>
        </is>
      </c>
      <c r="E1730" t="inlineStr">
        <is>
          <t>(без привʼязки)</t>
        </is>
      </c>
      <c r="F1730" t="inlineStr">
        <is>
          <t>Кошти бюджетних установ, що включаються до спеціального фонду Державного бюджету України</t>
        </is>
      </c>
      <c r="G1730" t="inlineStr">
        <is>
          <t>П</t>
        </is>
      </c>
      <c r="H1730" t="n">
        <v>36451.97597</v>
      </c>
      <c r="I1730" t="n">
        <v>0</v>
      </c>
      <c r="J1730" t="n">
        <v>36451.97597</v>
      </c>
      <c r="K1730" t="n">
        <v>194893.54273</v>
      </c>
      <c r="L1730" t="n">
        <v>0</v>
      </c>
      <c r="M1730" t="n">
        <v>194893.54273</v>
      </c>
      <c r="N1730" t="n">
        <v>513246.33282</v>
      </c>
      <c r="O1730" t="n">
        <v>0.65684</v>
      </c>
      <c r="P1730" t="n">
        <v>513245.67598</v>
      </c>
    </row>
    <row r="1731">
      <c r="A1731" t="inlineStr">
        <is>
          <t>6</t>
        </is>
      </c>
      <c r="B1731" t="inlineStr">
        <is>
          <t>АТ "Ощадбанк"</t>
        </is>
      </c>
      <c r="C1731" t="inlineStr">
        <is>
          <t>Державний</t>
        </is>
      </c>
      <c r="D1731" t="inlineStr">
        <is>
          <t>2531</t>
        </is>
      </c>
      <c r="E1731" t="inlineStr">
        <is>
          <t>(без привʼязки)</t>
        </is>
      </c>
      <c r="F1731" t="inlineStr">
        <is>
          <t>Кошти, що вилучені уповноваженими органами</t>
        </is>
      </c>
      <c r="G1731" t="inlineStr">
        <is>
          <t>П</t>
        </is>
      </c>
      <c r="H1731" t="n">
        <v>0.06355</v>
      </c>
      <c r="I1731" t="n">
        <v>0</v>
      </c>
      <c r="J1731" t="n">
        <v>0.06355</v>
      </c>
      <c r="K1731" t="n">
        <v>0.09562</v>
      </c>
      <c r="L1731" t="n">
        <v>0</v>
      </c>
      <c r="M1731" t="n">
        <v>0.09562</v>
      </c>
      <c r="N1731" t="n">
        <v>6.07576</v>
      </c>
      <c r="O1731" t="n">
        <v>0</v>
      </c>
      <c r="P1731" t="n">
        <v>6.07576</v>
      </c>
    </row>
    <row r="1732">
      <c r="A1732" t="inlineStr">
        <is>
          <t>6</t>
        </is>
      </c>
      <c r="B1732" t="inlineStr">
        <is>
          <t>АТ "Ощадбанк"</t>
        </is>
      </c>
      <c r="C1732" t="inlineStr">
        <is>
          <t>Державний</t>
        </is>
      </c>
      <c r="D1732" t="inlineStr">
        <is>
          <t>2538</t>
        </is>
      </c>
      <c r="E1732" t="inlineStr">
        <is>
          <t>(без привʼязки)</t>
        </is>
      </c>
      <c r="F1732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1732" t="inlineStr">
        <is>
          <t>П</t>
        </is>
      </c>
      <c r="H1732" t="n">
        <v>82.08844999999999</v>
      </c>
      <c r="I1732" t="n">
        <v>22.56645</v>
      </c>
      <c r="J1732" t="n">
        <v>59.522</v>
      </c>
      <c r="K1732" t="n">
        <v>90.05835</v>
      </c>
      <c r="L1732" t="n">
        <v>20.99169</v>
      </c>
      <c r="M1732" t="n">
        <v>69.06666</v>
      </c>
      <c r="N1732" t="n">
        <v>90.05835</v>
      </c>
      <c r="O1732" t="n">
        <v>20.99169</v>
      </c>
      <c r="P1732" t="n">
        <v>69.06666</v>
      </c>
    </row>
    <row r="1733">
      <c r="A1733" t="inlineStr">
        <is>
          <t>6</t>
        </is>
      </c>
      <c r="B1733" t="inlineStr">
        <is>
          <t>АТ "Ощадбанк"</t>
        </is>
      </c>
      <c r="C1733" t="inlineStr">
        <is>
          <t>Державний</t>
        </is>
      </c>
      <c r="D1733" t="inlineStr">
        <is>
          <t>2533</t>
        </is>
      </c>
      <c r="E1733" t="inlineStr">
        <is>
          <t>(без привʼязки)</t>
        </is>
      </c>
      <c r="F1733" t="inlineStr">
        <is>
          <t>Депозитні суми та кошти, стягнуті з боржника органами державної виконавчої служби</t>
        </is>
      </c>
      <c r="G1733" t="inlineStr">
        <is>
          <t>П</t>
        </is>
      </c>
      <c r="H1733" t="n">
        <v>997095.30895</v>
      </c>
      <c r="I1733" t="n">
        <v>997095.30895</v>
      </c>
      <c r="J1733" t="n">
        <v>0</v>
      </c>
      <c r="K1733" t="n">
        <v>988229.64082</v>
      </c>
      <c r="L1733" t="n">
        <v>988229.64082</v>
      </c>
      <c r="M1733" t="n">
        <v>0</v>
      </c>
      <c r="N1733" t="n">
        <v>296130.4018</v>
      </c>
      <c r="O1733" t="n">
        <v>296130.4018</v>
      </c>
      <c r="P1733" t="n">
        <v>0</v>
      </c>
    </row>
    <row r="1734">
      <c r="A1734" t="inlineStr">
        <is>
          <t>6</t>
        </is>
      </c>
      <c r="B1734" t="inlineStr">
        <is>
          <t>АТ "Ощадбанк"</t>
        </is>
      </c>
      <c r="C1734" t="inlineStr">
        <is>
          <t>Державний</t>
        </is>
      </c>
      <c r="D1734" t="inlineStr">
        <is>
          <t>2541</t>
        </is>
      </c>
      <c r="E1734" t="inlineStr">
        <is>
          <t>(без привʼязки)</t>
        </is>
      </c>
      <c r="F1734" t="inlineStr">
        <is>
          <t>Кошти бюджету Автономної Республіки Крим та обласних бюджетів</t>
        </is>
      </c>
      <c r="G1734" t="inlineStr">
        <is>
          <t>П</t>
        </is>
      </c>
      <c r="H1734" t="n">
        <v>8011.8083</v>
      </c>
      <c r="I1734" t="n">
        <v>1313.72879</v>
      </c>
      <c r="J1734" t="n">
        <v>6698.07951</v>
      </c>
      <c r="K1734" t="n">
        <v>1263.15336</v>
      </c>
      <c r="L1734" t="n">
        <v>1075.60587</v>
      </c>
      <c r="M1734" t="n">
        <v>187.54749</v>
      </c>
      <c r="N1734" t="n">
        <v>10027.32607</v>
      </c>
      <c r="O1734" t="n">
        <v>678.47681</v>
      </c>
      <c r="P1734" t="n">
        <v>9348.849260000001</v>
      </c>
    </row>
    <row r="1735">
      <c r="A1735" t="inlineStr">
        <is>
          <t>6</t>
        </is>
      </c>
      <c r="B1735" t="inlineStr">
        <is>
          <t>АТ "Ощадбанк"</t>
        </is>
      </c>
      <c r="C1735" t="inlineStr">
        <is>
          <t>Державний</t>
        </is>
      </c>
      <c r="D1735" t="inlineStr">
        <is>
          <t>2542</t>
        </is>
      </c>
      <c r="E1735" t="inlineStr">
        <is>
          <t>(без привʼязки)</t>
        </is>
      </c>
      <c r="F1735" t="inlineStr">
        <is>
          <t>Кошти районних, міських, селищних та сільських бюджетів</t>
        </is>
      </c>
      <c r="G1735" t="inlineStr">
        <is>
          <t>П</t>
        </is>
      </c>
      <c r="H1735" t="n">
        <v>25210.63607</v>
      </c>
      <c r="I1735" t="n">
        <v>1483.12619</v>
      </c>
      <c r="J1735" t="n">
        <v>23727.50988</v>
      </c>
      <c r="K1735" t="n">
        <v>25155.88177</v>
      </c>
      <c r="L1735" t="n">
        <v>1433.884</v>
      </c>
      <c r="M1735" t="n">
        <v>23721.99777</v>
      </c>
      <c r="N1735" t="n">
        <v>21547.71533</v>
      </c>
      <c r="O1735" t="n">
        <v>98.63185</v>
      </c>
      <c r="P1735" t="n">
        <v>21449.08348</v>
      </c>
    </row>
    <row r="1736">
      <c r="A1736" t="inlineStr">
        <is>
          <t>6</t>
        </is>
      </c>
      <c r="B1736" t="inlineStr">
        <is>
          <t>АТ "Ощадбанк"</t>
        </is>
      </c>
      <c r="C1736" t="inlineStr">
        <is>
          <t>Державний</t>
        </is>
      </c>
      <c r="D1736" t="inlineStr">
        <is>
          <t>2544</t>
        </is>
      </c>
      <c r="E1736" t="inlineStr">
        <is>
          <t>(без привʼязки)</t>
        </is>
      </c>
      <c r="F1736" t="inlineStr">
        <is>
          <t>Кошти бюджету Автономної Республіки Крим та обласних бюджетів цільового характеру</t>
        </is>
      </c>
      <c r="G1736" t="inlineStr">
        <is>
          <t>П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6</t>
        </is>
      </c>
      <c r="B1737" t="inlineStr">
        <is>
          <t>АТ "Ощадбанк"</t>
        </is>
      </c>
      <c r="C1737" t="inlineStr">
        <is>
          <t>Державний</t>
        </is>
      </c>
      <c r="D1737" t="inlineStr">
        <is>
          <t>2545</t>
        </is>
      </c>
      <c r="E1737" t="inlineStr">
        <is>
          <t>(без привʼязки)</t>
        </is>
      </c>
      <c r="F1737" t="inlineStr">
        <is>
          <t>Кошти районних, міських, селищних та сільських бюджетів цільового характеру</t>
        </is>
      </c>
      <c r="G1737" t="inlineStr">
        <is>
          <t>П</t>
        </is>
      </c>
      <c r="H1737" t="n">
        <v>6790.9181</v>
      </c>
      <c r="I1737" t="n">
        <v>1634.48473</v>
      </c>
      <c r="J1737" t="n">
        <v>5156.43337</v>
      </c>
      <c r="K1737" t="n">
        <v>7347.18312</v>
      </c>
      <c r="L1737" t="n">
        <v>1634.29071</v>
      </c>
      <c r="M1737" t="n">
        <v>5712.89241</v>
      </c>
      <c r="N1737" t="n">
        <v>152281.60104</v>
      </c>
      <c r="O1737" t="n">
        <v>109.2574</v>
      </c>
      <c r="P1737" t="n">
        <v>152172.34364</v>
      </c>
    </row>
    <row r="1738">
      <c r="A1738" t="inlineStr">
        <is>
          <t>6</t>
        </is>
      </c>
      <c r="B1738" t="inlineStr">
        <is>
          <t>АТ "Ощадбанк"</t>
        </is>
      </c>
      <c r="C1738" t="inlineStr">
        <is>
          <t>Державний</t>
        </is>
      </c>
      <c r="D1738" t="inlineStr">
        <is>
          <t>2548</t>
        </is>
      </c>
      <c r="E1738" t="inlineStr">
        <is>
          <t>(без привʼязки)</t>
        </is>
      </c>
      <c r="F1738" t="inlineStr">
        <is>
          <t xml:space="preserve">Нараховані витрати за коштами місцевих бюджетів </t>
        </is>
      </c>
      <c r="G1738" t="inlineStr">
        <is>
          <t>П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6</t>
        </is>
      </c>
      <c r="B1739" t="inlineStr">
        <is>
          <t>АТ "Ощадбанк"</t>
        </is>
      </c>
      <c r="C1739" t="inlineStr">
        <is>
          <t>Державний</t>
        </is>
      </c>
      <c r="D1739" t="inlineStr">
        <is>
          <t>2550</t>
        </is>
      </c>
      <c r="E1739" t="inlineStr">
        <is>
          <t>(без привʼязки)</t>
        </is>
      </c>
      <c r="F173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1739" t="inlineStr">
        <is>
          <t>П</t>
        </is>
      </c>
      <c r="H1739" t="n">
        <v>833.86272</v>
      </c>
      <c r="I1739" t="n">
        <v>833.86272</v>
      </c>
      <c r="J1739" t="n">
        <v>0</v>
      </c>
      <c r="K1739" t="n">
        <v>727.62919</v>
      </c>
      <c r="L1739" t="n">
        <v>727.62919</v>
      </c>
      <c r="M1739" t="n">
        <v>0</v>
      </c>
      <c r="N1739" t="n">
        <v>12794.3738</v>
      </c>
      <c r="O1739" t="n">
        <v>12794.3738</v>
      </c>
      <c r="P1739" t="n">
        <v>0</v>
      </c>
    </row>
    <row r="1740">
      <c r="A1740" t="inlineStr">
        <is>
          <t>6</t>
        </is>
      </c>
      <c r="B1740" t="inlineStr">
        <is>
          <t>АТ "Ощадбанк"</t>
        </is>
      </c>
      <c r="C1740" t="inlineStr">
        <is>
          <t>Державний</t>
        </is>
      </c>
      <c r="D1740" t="inlineStr">
        <is>
          <t>2551</t>
        </is>
      </c>
      <c r="E1740" t="inlineStr">
        <is>
          <t>(без привʼязки)</t>
        </is>
      </c>
      <c r="F1740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1740" t="inlineStr">
        <is>
          <t>П</t>
        </is>
      </c>
      <c r="H1740" t="n">
        <v>886.36272</v>
      </c>
      <c r="I1740" t="n">
        <v>886.36272</v>
      </c>
      <c r="J1740" t="n">
        <v>0</v>
      </c>
      <c r="K1740" t="n">
        <v>886.36272</v>
      </c>
      <c r="L1740" t="n">
        <v>886.36272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6</t>
        </is>
      </c>
      <c r="B1741" t="inlineStr">
        <is>
          <t>АТ "Ощадбанк"</t>
        </is>
      </c>
      <c r="C1741" t="inlineStr">
        <is>
          <t>Державний</t>
        </is>
      </c>
      <c r="D1741" t="inlineStr">
        <is>
          <t>2552</t>
        </is>
      </c>
      <c r="E1741" t="inlineStr">
        <is>
          <t>(без привʼязки)</t>
        </is>
      </c>
      <c r="F1741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1741" t="inlineStr">
        <is>
          <t>П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6</t>
        </is>
      </c>
      <c r="B1742" t="inlineStr">
        <is>
          <t>АТ "Ощадбанк"</t>
        </is>
      </c>
      <c r="C1742" t="inlineStr">
        <is>
          <t>Державний</t>
        </is>
      </c>
      <c r="D1742" t="inlineStr">
        <is>
          <t>2553</t>
        </is>
      </c>
      <c r="E1742" t="inlineStr">
        <is>
          <t>(без привʼязки)</t>
        </is>
      </c>
      <c r="F1742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1742" t="inlineStr">
        <is>
          <t>П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6</t>
        </is>
      </c>
      <c r="B1743" t="inlineStr">
        <is>
          <t>АТ "Ощадбанк"</t>
        </is>
      </c>
      <c r="C1743" t="inlineStr">
        <is>
          <t>Державний</t>
        </is>
      </c>
      <c r="D1743" t="inlineStr">
        <is>
          <t>2554</t>
        </is>
      </c>
      <c r="E1743" t="inlineStr">
        <is>
          <t>(без привʼязки)</t>
        </is>
      </c>
      <c r="F1743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1743" t="inlineStr">
        <is>
          <t>П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6</t>
        </is>
      </c>
      <c r="B1744" t="inlineStr">
        <is>
          <t>АТ "Ощадбанк"</t>
        </is>
      </c>
      <c r="C1744" t="inlineStr">
        <is>
          <t>Державний</t>
        </is>
      </c>
      <c r="D1744" t="inlineStr">
        <is>
          <t>2555</t>
        </is>
      </c>
      <c r="E1744" t="inlineStr">
        <is>
          <t>(без привʼязки)</t>
        </is>
      </c>
      <c r="F174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1744" t="inlineStr">
        <is>
          <t>П</t>
        </is>
      </c>
      <c r="H1744" t="n">
        <v>5635.08842</v>
      </c>
      <c r="I1744" t="n">
        <v>0</v>
      </c>
      <c r="J1744" t="n">
        <v>5635.08842</v>
      </c>
      <c r="K1744" t="n">
        <v>9865.98453</v>
      </c>
      <c r="L1744" t="n">
        <v>0</v>
      </c>
      <c r="M1744" t="n">
        <v>9865.98453</v>
      </c>
      <c r="N1744" t="n">
        <v>306005.27792</v>
      </c>
      <c r="O1744" t="n">
        <v>0</v>
      </c>
      <c r="P1744" t="n">
        <v>306005.27792</v>
      </c>
    </row>
    <row r="1745">
      <c r="A1745" t="inlineStr">
        <is>
          <t>6</t>
        </is>
      </c>
      <c r="B1745" t="inlineStr">
        <is>
          <t>АТ "Ощадбанк"</t>
        </is>
      </c>
      <c r="C1745" t="inlineStr">
        <is>
          <t>Державний</t>
        </is>
      </c>
      <c r="D1745" t="inlineStr">
        <is>
          <t>2558</t>
        </is>
      </c>
      <c r="E1745" t="inlineStr">
        <is>
          <t>(без привʼязки)</t>
        </is>
      </c>
      <c r="F174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1745" t="inlineStr">
        <is>
          <t>П</t>
        </is>
      </c>
      <c r="H1745" t="n">
        <v>106.53822</v>
      </c>
      <c r="I1745" t="n">
        <v>106.53822</v>
      </c>
      <c r="J1745" t="n">
        <v>0</v>
      </c>
      <c r="K1745" t="n">
        <v>95.27315</v>
      </c>
      <c r="L1745" t="n">
        <v>95.27315</v>
      </c>
      <c r="M1745" t="n">
        <v>0</v>
      </c>
      <c r="N1745" t="n">
        <v>95.27315</v>
      </c>
      <c r="O1745" t="n">
        <v>95.27315</v>
      </c>
      <c r="P1745" t="n">
        <v>0</v>
      </c>
    </row>
    <row r="1746">
      <c r="A1746" t="inlineStr">
        <is>
          <t>6</t>
        </is>
      </c>
      <c r="B1746" t="inlineStr">
        <is>
          <t>АТ "Ощадбанк"</t>
        </is>
      </c>
      <c r="C1746" t="inlineStr">
        <is>
          <t>Державний</t>
        </is>
      </c>
      <c r="D1746" t="inlineStr">
        <is>
          <t>2556</t>
        </is>
      </c>
      <c r="E1746" t="inlineStr">
        <is>
          <t>(без привʼязки)</t>
        </is>
      </c>
      <c r="F1746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1746" t="inlineStr">
        <is>
          <t>П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6</t>
        </is>
      </c>
      <c r="B1747" t="inlineStr">
        <is>
          <t>АТ "Ощадбанк"</t>
        </is>
      </c>
      <c r="C1747" t="inlineStr">
        <is>
          <t>Державний</t>
        </is>
      </c>
      <c r="D1747" t="inlineStr">
        <is>
          <t>2560</t>
        </is>
      </c>
      <c r="E1747" t="inlineStr">
        <is>
          <t>(без привʼязки)</t>
        </is>
      </c>
      <c r="F1747" t="inlineStr">
        <is>
          <t>Державні позабюджетні фонди</t>
        </is>
      </c>
      <c r="G1747" t="inlineStr">
        <is>
          <t>П</t>
        </is>
      </c>
      <c r="H1747" t="n">
        <v>124839569.37469</v>
      </c>
      <c r="I1747" t="n">
        <v>124839569.37469</v>
      </c>
      <c r="J1747" t="n">
        <v>0</v>
      </c>
      <c r="K1747" t="n">
        <v>126787439.9881</v>
      </c>
      <c r="L1747" t="n">
        <v>126787439.9881</v>
      </c>
      <c r="M1747" t="n">
        <v>0</v>
      </c>
      <c r="N1747" t="n">
        <v>2970973.59961</v>
      </c>
      <c r="O1747" t="n">
        <v>2970973.59961</v>
      </c>
      <c r="P1747" t="n">
        <v>0</v>
      </c>
    </row>
    <row r="1748">
      <c r="A1748" t="inlineStr">
        <is>
          <t>6</t>
        </is>
      </c>
      <c r="B1748" t="inlineStr">
        <is>
          <t>АТ "Ощадбанк"</t>
        </is>
      </c>
      <c r="C1748" t="inlineStr">
        <is>
          <t>Державний</t>
        </is>
      </c>
      <c r="D1748" t="inlineStr">
        <is>
          <t>2562</t>
        </is>
      </c>
      <c r="E1748" t="inlineStr">
        <is>
          <t>(без привʼязки)</t>
        </is>
      </c>
      <c r="F1748" t="inlineStr">
        <is>
          <t>Регіональні позабюджетні фонди</t>
        </is>
      </c>
      <c r="G1748" t="inlineStr">
        <is>
          <t>П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0.00063</v>
      </c>
      <c r="O1748" t="n">
        <v>0.00063</v>
      </c>
      <c r="P1748" t="n">
        <v>0</v>
      </c>
    </row>
    <row r="1749">
      <c r="A1749" t="inlineStr">
        <is>
          <t>6</t>
        </is>
      </c>
      <c r="B1749" t="inlineStr">
        <is>
          <t>АТ "Ощадбанк"</t>
        </is>
      </c>
      <c r="C1749" t="inlineStr">
        <is>
          <t>Державний</t>
        </is>
      </c>
      <c r="D1749" t="inlineStr">
        <is>
          <t>2565</t>
        </is>
      </c>
      <c r="E1749" t="inlineStr">
        <is>
          <t>(без привʼязки)</t>
        </is>
      </c>
      <c r="F1749" t="inlineStr">
        <is>
          <t>Цільові кошти позабюджетних фондів</t>
        </is>
      </c>
      <c r="G1749" t="inlineStr">
        <is>
          <t>П</t>
        </is>
      </c>
      <c r="H1749" t="n">
        <v>10616.9684</v>
      </c>
      <c r="I1749" t="n">
        <v>10616.9684</v>
      </c>
      <c r="J1749" t="n">
        <v>0</v>
      </c>
      <c r="K1749" t="n">
        <v>10674.95897</v>
      </c>
      <c r="L1749" t="n">
        <v>10674.95897</v>
      </c>
      <c r="M1749" t="n">
        <v>0</v>
      </c>
      <c r="N1749" t="n">
        <v>278.39966</v>
      </c>
      <c r="O1749" t="n">
        <v>278.39966</v>
      </c>
      <c r="P1749" t="n">
        <v>0</v>
      </c>
    </row>
    <row r="1750">
      <c r="A1750" t="inlineStr">
        <is>
          <t>6</t>
        </is>
      </c>
      <c r="B1750" t="inlineStr">
        <is>
          <t>АТ "Ощадбанк"</t>
        </is>
      </c>
      <c r="C1750" t="inlineStr">
        <is>
          <t>Державний</t>
        </is>
      </c>
      <c r="D1750" t="inlineStr">
        <is>
          <t>2568</t>
        </is>
      </c>
      <c r="E1750" t="inlineStr">
        <is>
          <t>(без привʼязки)</t>
        </is>
      </c>
      <c r="F1750" t="inlineStr">
        <is>
          <t>Нараховані витрати за коштами позабюджетних фондів</t>
        </is>
      </c>
      <c r="G1750" t="inlineStr">
        <is>
          <t>П</t>
        </is>
      </c>
      <c r="H1750" t="n">
        <v>3698.93606</v>
      </c>
      <c r="I1750" t="n">
        <v>3698.93606</v>
      </c>
      <c r="J1750" t="n">
        <v>0</v>
      </c>
      <c r="K1750" t="n">
        <v>3713.19231</v>
      </c>
      <c r="L1750" t="n">
        <v>3713.19231</v>
      </c>
      <c r="M1750" t="n">
        <v>0</v>
      </c>
      <c r="N1750" t="n">
        <v>3713.19231</v>
      </c>
      <c r="O1750" t="n">
        <v>3713.19231</v>
      </c>
      <c r="P1750" t="n">
        <v>0</v>
      </c>
    </row>
    <row r="1751">
      <c r="A1751" t="inlineStr">
        <is>
          <t>6</t>
        </is>
      </c>
      <c r="B1751" t="inlineStr">
        <is>
          <t>АТ "Ощадбанк"</t>
        </is>
      </c>
      <c r="C1751" t="inlineStr">
        <is>
          <t>Державний</t>
        </is>
      </c>
      <c r="D1751" t="inlineStr">
        <is>
          <t>2570</t>
        </is>
      </c>
      <c r="E1751" t="inlineStr">
        <is>
          <t>(без привʼязки)</t>
        </is>
      </c>
      <c r="F1751" t="inlineStr">
        <is>
          <t>Кошти державного бюджету для виплат</t>
        </is>
      </c>
      <c r="G1751" t="inlineStr">
        <is>
          <t>П</t>
        </is>
      </c>
      <c r="H1751" t="n">
        <v>3776128.44901</v>
      </c>
      <c r="I1751" t="n">
        <v>3776128.44901</v>
      </c>
      <c r="J1751" t="n">
        <v>0</v>
      </c>
      <c r="K1751" t="n">
        <v>3777042.93964</v>
      </c>
      <c r="L1751" t="n">
        <v>3777042.93964</v>
      </c>
      <c r="M1751" t="n">
        <v>0</v>
      </c>
      <c r="N1751" t="n">
        <v>1934.25568</v>
      </c>
      <c r="O1751" t="n">
        <v>1934.25568</v>
      </c>
      <c r="P1751" t="n">
        <v>0</v>
      </c>
    </row>
    <row r="1752">
      <c r="A1752" t="inlineStr">
        <is>
          <t>6</t>
        </is>
      </c>
      <c r="B1752" t="inlineStr">
        <is>
          <t>АТ "Ощадбанк"</t>
        </is>
      </c>
      <c r="C1752" t="inlineStr">
        <is>
          <t>Державний</t>
        </is>
      </c>
      <c r="D1752" t="inlineStr">
        <is>
          <t>2571</t>
        </is>
      </c>
      <c r="E1752" t="inlineStr">
        <is>
          <t>(без привʼязки)</t>
        </is>
      </c>
      <c r="F1752" t="inlineStr">
        <is>
          <t>Кошти державного та місцевих бюджетів для цільових виплат готівкою</t>
        </is>
      </c>
      <c r="G1752" t="inlineStr">
        <is>
          <t>П</t>
        </is>
      </c>
      <c r="H1752" t="n">
        <v>155</v>
      </c>
      <c r="I1752" t="n">
        <v>155</v>
      </c>
      <c r="J1752" t="n">
        <v>0</v>
      </c>
      <c r="K1752" t="n">
        <v>155</v>
      </c>
      <c r="L1752" t="n">
        <v>155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6</t>
        </is>
      </c>
      <c r="B1753" t="inlineStr">
        <is>
          <t>АТ "Ощадбанк"</t>
        </is>
      </c>
      <c r="C1753" t="inlineStr">
        <is>
          <t>Державний</t>
        </is>
      </c>
      <c r="D1753" t="inlineStr">
        <is>
          <t>2572</t>
        </is>
      </c>
      <c r="E1753" t="inlineStr">
        <is>
          <t>(без привʼязки)</t>
        </is>
      </c>
      <c r="F1753" t="inlineStr">
        <is>
          <t>Кошти місцевих бюджетів для виплат</t>
        </is>
      </c>
      <c r="G1753" t="inlineStr">
        <is>
          <t>П</t>
        </is>
      </c>
      <c r="H1753" t="n">
        <v>543.977</v>
      </c>
      <c r="I1753" t="n">
        <v>543.977</v>
      </c>
      <c r="J1753" t="n">
        <v>0</v>
      </c>
      <c r="K1753" t="n">
        <v>543.977</v>
      </c>
      <c r="L1753" t="n">
        <v>543.977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6</t>
        </is>
      </c>
      <c r="B1754" t="inlineStr">
        <is>
          <t>АТ "Ощадбанк"</t>
        </is>
      </c>
      <c r="C1754" t="inlineStr">
        <is>
          <t>Державний</t>
        </is>
      </c>
      <c r="D1754" t="inlineStr">
        <is>
          <t>2601</t>
        </is>
      </c>
      <c r="E1754" t="inlineStr">
        <is>
          <t>(без привʼязки)</t>
        </is>
      </c>
      <c r="F1754" t="inlineStr">
        <is>
          <t>Поточні рахунки банку-управителя з довірчого управління</t>
        </is>
      </c>
      <c r="G1754" t="inlineStr">
        <is>
          <t>П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6</t>
        </is>
      </c>
      <c r="B1755" t="inlineStr">
        <is>
          <t>АТ "Ощадбанк"</t>
        </is>
      </c>
      <c r="C1755" t="inlineStr">
        <is>
          <t>Державний</t>
        </is>
      </c>
      <c r="D1755" t="inlineStr">
        <is>
          <t>2601</t>
        </is>
      </c>
      <c r="E1755" t="inlineStr">
        <is>
          <t>Кредити субʼєктам господарювання (р.20, р.23, 260)</t>
        </is>
      </c>
      <c r="F1755" t="inlineStr">
        <is>
          <t>Поточні рахунки банку-управителя з довірчого управління</t>
        </is>
      </c>
      <c r="G1755" t="inlineStr">
        <is>
          <t>П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6</t>
        </is>
      </c>
      <c r="B1756" t="inlineStr">
        <is>
          <t>АТ "Ощадбанк"</t>
        </is>
      </c>
      <c r="C1756" t="inlineStr">
        <is>
          <t>Державний</t>
        </is>
      </c>
      <c r="D1756" t="inlineStr">
        <is>
          <t>2602</t>
        </is>
      </c>
      <c r="E1756" t="inlineStr">
        <is>
          <t>(без привʼязки)</t>
        </is>
      </c>
      <c r="F1756" t="inlineStr">
        <is>
          <t>Кошти суб`єктів господарювання  за рахунками умовного зберігання (ескроу)</t>
        </is>
      </c>
      <c r="G1756" t="inlineStr">
        <is>
          <t>П</t>
        </is>
      </c>
      <c r="H1756" t="n">
        <v>9943432.42392</v>
      </c>
      <c r="I1756" t="n">
        <v>9943432.42392</v>
      </c>
      <c r="J1756" t="n">
        <v>0</v>
      </c>
      <c r="K1756" t="n">
        <v>9559452.541230001</v>
      </c>
      <c r="L1756" t="n">
        <v>9559452.541230001</v>
      </c>
      <c r="M1756" t="n">
        <v>0</v>
      </c>
      <c r="N1756" t="n">
        <v>3884276.58132</v>
      </c>
      <c r="O1756" t="n">
        <v>3884276.58132</v>
      </c>
      <c r="P1756" t="n">
        <v>0</v>
      </c>
    </row>
    <row r="1757">
      <c r="A1757" t="inlineStr">
        <is>
          <t>6</t>
        </is>
      </c>
      <c r="B1757" t="inlineStr">
        <is>
          <t>АТ "Ощадбанк"</t>
        </is>
      </c>
      <c r="C1757" t="inlineStr">
        <is>
          <t>Державний</t>
        </is>
      </c>
      <c r="D1757" t="inlineStr">
        <is>
          <t>2602</t>
        </is>
      </c>
      <c r="E1757" t="inlineStr">
        <is>
          <t>Кредити субʼєктам господарювання (р.20, р.23, 260)</t>
        </is>
      </c>
      <c r="F1757" t="inlineStr">
        <is>
          <t>Кошти суб`єктів господарювання  за рахунками умовного зберігання (ескроу)</t>
        </is>
      </c>
      <c r="G1757" t="inlineStr">
        <is>
          <t>П</t>
        </is>
      </c>
      <c r="H1757" t="n">
        <v>9943432.42392</v>
      </c>
      <c r="I1757" t="n">
        <v>9943432.42392</v>
      </c>
      <c r="J1757" t="n">
        <v>0</v>
      </c>
      <c r="K1757" t="n">
        <v>9559452.541230001</v>
      </c>
      <c r="L1757" t="n">
        <v>9559452.541230001</v>
      </c>
      <c r="M1757" t="n">
        <v>0</v>
      </c>
      <c r="N1757" t="n">
        <v>3884276.58132</v>
      </c>
      <c r="O1757" t="n">
        <v>3884276.58132</v>
      </c>
      <c r="P1757" t="n">
        <v>0</v>
      </c>
    </row>
    <row r="1758">
      <c r="A1758" t="inlineStr">
        <is>
          <t>6</t>
        </is>
      </c>
      <c r="B1758" t="inlineStr">
        <is>
          <t>АТ "Ощадбанк"</t>
        </is>
      </c>
      <c r="C1758" t="inlineStr">
        <is>
          <t>Державний</t>
        </is>
      </c>
      <c r="D1758" t="inlineStr">
        <is>
          <t>2603</t>
        </is>
      </c>
      <c r="E1758" t="inlineStr">
        <is>
          <t>(без привʼязки)</t>
        </is>
      </c>
      <c r="F1758" t="inlineStr">
        <is>
          <t>Розподільчі рахунки суб'єктів господарювання</t>
        </is>
      </c>
      <c r="G1758" t="inlineStr">
        <is>
          <t>П</t>
        </is>
      </c>
      <c r="H1758" t="n">
        <v>120032857.33682</v>
      </c>
      <c r="I1758" t="n">
        <v>113852460.55655</v>
      </c>
      <c r="J1758" t="n">
        <v>6180396.78027</v>
      </c>
      <c r="K1758" t="n">
        <v>120401442.69344</v>
      </c>
      <c r="L1758" t="n">
        <v>114224113.68075</v>
      </c>
      <c r="M1758" t="n">
        <v>6177329.01269</v>
      </c>
      <c r="N1758" t="n">
        <v>1993398.56885</v>
      </c>
      <c r="O1758" t="n">
        <v>1993084.20758</v>
      </c>
      <c r="P1758" t="n">
        <v>314.36127</v>
      </c>
    </row>
    <row r="1759">
      <c r="A1759" t="inlineStr">
        <is>
          <t>6</t>
        </is>
      </c>
      <c r="B1759" t="inlineStr">
        <is>
          <t>АТ "Ощадбанк"</t>
        </is>
      </c>
      <c r="C1759" t="inlineStr">
        <is>
          <t>Державний</t>
        </is>
      </c>
      <c r="D1759" t="inlineStr">
        <is>
          <t>2603</t>
        </is>
      </c>
      <c r="E1759" t="inlineStr">
        <is>
          <t>Кредити субʼєктам господарювання (р.20, р.23, 260)</t>
        </is>
      </c>
      <c r="F1759" t="inlineStr">
        <is>
          <t>Розподільчі рахунки суб'єктів господарювання</t>
        </is>
      </c>
      <c r="G1759" t="inlineStr">
        <is>
          <t>П</t>
        </is>
      </c>
      <c r="H1759" t="n">
        <v>120032857.33682</v>
      </c>
      <c r="I1759" t="n">
        <v>113852460.55655</v>
      </c>
      <c r="J1759" t="n">
        <v>6180396.78027</v>
      </c>
      <c r="K1759" t="n">
        <v>120401442.69344</v>
      </c>
      <c r="L1759" t="n">
        <v>114224113.68075</v>
      </c>
      <c r="M1759" t="n">
        <v>6177329.01269</v>
      </c>
      <c r="N1759" t="n">
        <v>1993398.56885</v>
      </c>
      <c r="O1759" t="n">
        <v>1993084.20758</v>
      </c>
      <c r="P1759" t="n">
        <v>314.36127</v>
      </c>
    </row>
    <row r="1760">
      <c r="A1760" t="inlineStr">
        <is>
          <t>6</t>
        </is>
      </c>
      <c r="B1760" t="inlineStr">
        <is>
          <t>АТ "Ощадбанк"</t>
        </is>
      </c>
      <c r="C1760" t="inlineStr">
        <is>
          <t>Державний</t>
        </is>
      </c>
      <c r="D1760" t="inlineStr">
        <is>
          <t>2604</t>
        </is>
      </c>
      <c r="E1760" t="inlineStr">
        <is>
          <t>(без привʼязки)</t>
        </is>
      </c>
      <c r="F1760" t="inlineStr">
        <is>
          <t>Цільові кошти на вимогу суб'єктів господарювання</t>
        </is>
      </c>
      <c r="G1760" t="inlineStr">
        <is>
          <t>П</t>
        </is>
      </c>
      <c r="H1760" t="n">
        <v>12859779.22672</v>
      </c>
      <c r="I1760" t="n">
        <v>12859779.22672</v>
      </c>
      <c r="J1760" t="n">
        <v>0</v>
      </c>
      <c r="K1760" t="n">
        <v>15028725.65945</v>
      </c>
      <c r="L1760" t="n">
        <v>15028725.65945</v>
      </c>
      <c r="M1760" t="n">
        <v>0</v>
      </c>
      <c r="N1760" t="n">
        <v>7573573.30006</v>
      </c>
      <c r="O1760" t="n">
        <v>7573573.30006</v>
      </c>
      <c r="P1760" t="n">
        <v>0</v>
      </c>
    </row>
    <row r="1761">
      <c r="A1761" t="inlineStr">
        <is>
          <t>6</t>
        </is>
      </c>
      <c r="B1761" t="inlineStr">
        <is>
          <t>АТ "Ощадбанк"</t>
        </is>
      </c>
      <c r="C1761" t="inlineStr">
        <is>
          <t>Державний</t>
        </is>
      </c>
      <c r="D1761" t="inlineStr">
        <is>
          <t>2604</t>
        </is>
      </c>
      <c r="E1761" t="inlineStr">
        <is>
          <t>Кредити субʼєктам господарювання (р.20, р.23, 260)</t>
        </is>
      </c>
      <c r="F1761" t="inlineStr">
        <is>
          <t>Цільові кошти на вимогу суб'єктів господарювання</t>
        </is>
      </c>
      <c r="G1761" t="inlineStr">
        <is>
          <t>П</t>
        </is>
      </c>
      <c r="H1761" t="n">
        <v>12859779.22672</v>
      </c>
      <c r="I1761" t="n">
        <v>12859779.22672</v>
      </c>
      <c r="J1761" t="n">
        <v>0</v>
      </c>
      <c r="K1761" t="n">
        <v>15028725.65945</v>
      </c>
      <c r="L1761" t="n">
        <v>15028725.65945</v>
      </c>
      <c r="M1761" t="n">
        <v>0</v>
      </c>
      <c r="N1761" t="n">
        <v>7573573.30006</v>
      </c>
      <c r="O1761" t="n">
        <v>7573573.30006</v>
      </c>
      <c r="P1761" t="n">
        <v>0</v>
      </c>
    </row>
    <row r="1762">
      <c r="A1762" t="inlineStr">
        <is>
          <t>6</t>
        </is>
      </c>
      <c r="B1762" t="inlineStr">
        <is>
          <t>АТ "Ощадбанк"</t>
        </is>
      </c>
      <c r="C1762" t="inlineStr">
        <is>
          <t>Державний</t>
        </is>
      </c>
      <c r="D1762" t="inlineStr">
        <is>
          <t>2606</t>
        </is>
      </c>
      <c r="E1762" t="inlineStr">
        <is>
          <t>(без привʼязки)</t>
        </is>
      </c>
      <c r="F1762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1762" t="inlineStr">
        <is>
          <t>П</t>
        </is>
      </c>
      <c r="H1762" t="n">
        <v>396403.357</v>
      </c>
      <c r="I1762" t="n">
        <v>396403.357</v>
      </c>
      <c r="J1762" t="n">
        <v>0</v>
      </c>
      <c r="K1762" t="n">
        <v>396403.357</v>
      </c>
      <c r="L1762" t="n">
        <v>396403.357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6</t>
        </is>
      </c>
      <c r="B1763" t="inlineStr">
        <is>
          <t>АТ "Ощадбанк"</t>
        </is>
      </c>
      <c r="C1763" t="inlineStr">
        <is>
          <t>Державний</t>
        </is>
      </c>
      <c r="D1763" t="inlineStr">
        <is>
          <t>2606</t>
        </is>
      </c>
      <c r="E1763" t="inlineStr">
        <is>
          <t>Кредити субʼєктам господарювання (р.20, р.23, 260)</t>
        </is>
      </c>
      <c r="F1763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1763" t="inlineStr">
        <is>
          <t>П</t>
        </is>
      </c>
      <c r="H1763" t="n">
        <v>396403.357</v>
      </c>
      <c r="I1763" t="n">
        <v>396403.357</v>
      </c>
      <c r="J1763" t="n">
        <v>0</v>
      </c>
      <c r="K1763" t="n">
        <v>396403.357</v>
      </c>
      <c r="L1763" t="n">
        <v>396403.357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inlineStr">
        <is>
          <t>6</t>
        </is>
      </c>
      <c r="B1764" t="inlineStr">
        <is>
          <t>АТ "Ощадбанк"</t>
        </is>
      </c>
      <c r="C1764" t="inlineStr">
        <is>
          <t>Державний</t>
        </is>
      </c>
      <c r="D1764" t="inlineStr">
        <is>
          <t>2608</t>
        </is>
      </c>
      <c r="E1764" t="inlineStr">
        <is>
          <t>(без привʼязки)</t>
        </is>
      </c>
      <c r="F1764" t="inlineStr">
        <is>
          <t>Нараховані витрати за коштами на вимогу суб'єктів господарювання</t>
        </is>
      </c>
      <c r="G1764" t="inlineStr">
        <is>
          <t>П</t>
        </is>
      </c>
      <c r="H1764" t="n">
        <v>857716.65414</v>
      </c>
      <c r="I1764" t="n">
        <v>855383.5089</v>
      </c>
      <c r="J1764" t="n">
        <v>2333.14524</v>
      </c>
      <c r="K1764" t="n">
        <v>805177.4449999999</v>
      </c>
      <c r="L1764" t="n">
        <v>803230.86436</v>
      </c>
      <c r="M1764" t="n">
        <v>1946.58064</v>
      </c>
      <c r="N1764" t="n">
        <v>754437.80768</v>
      </c>
      <c r="O1764" t="n">
        <v>752526.18007</v>
      </c>
      <c r="P1764" t="n">
        <v>1911.62761</v>
      </c>
    </row>
    <row r="1765">
      <c r="A1765" t="inlineStr">
        <is>
          <t>6</t>
        </is>
      </c>
      <c r="B1765" t="inlineStr">
        <is>
          <t>АТ "Ощадбанк"</t>
        </is>
      </c>
      <c r="C1765" t="inlineStr">
        <is>
          <t>Державний</t>
        </is>
      </c>
      <c r="D1765" t="inlineStr">
        <is>
          <t>2608</t>
        </is>
      </c>
      <c r="E1765" t="inlineStr">
        <is>
          <t>Кредити субʼєктам господарювання (р.20, р.23, 260)</t>
        </is>
      </c>
      <c r="F1765" t="inlineStr">
        <is>
          <t>Нараховані витрати за коштами на вимогу суб'єктів господарювання</t>
        </is>
      </c>
      <c r="G1765" t="inlineStr">
        <is>
          <t>П</t>
        </is>
      </c>
      <c r="H1765" t="n">
        <v>857716.65414</v>
      </c>
      <c r="I1765" t="n">
        <v>855383.5089</v>
      </c>
      <c r="J1765" t="n">
        <v>2333.14524</v>
      </c>
      <c r="K1765" t="n">
        <v>805177.4449999999</v>
      </c>
      <c r="L1765" t="n">
        <v>803230.86436</v>
      </c>
      <c r="M1765" t="n">
        <v>1946.58064</v>
      </c>
      <c r="N1765" t="n">
        <v>754437.80768</v>
      </c>
      <c r="O1765" t="n">
        <v>752526.18007</v>
      </c>
      <c r="P1765" t="n">
        <v>1911.62761</v>
      </c>
    </row>
    <row r="1766">
      <c r="A1766" t="inlineStr">
        <is>
          <t>6</t>
        </is>
      </c>
      <c r="B1766" t="inlineStr">
        <is>
          <t>АТ "Ощадбанк"</t>
        </is>
      </c>
      <c r="C1766" t="inlineStr">
        <is>
          <t>Державний</t>
        </is>
      </c>
      <c r="D1766" t="inlineStr">
        <is>
          <t>2610</t>
        </is>
      </c>
      <c r="E1766" t="inlineStr">
        <is>
          <t>(без привʼязки)</t>
        </is>
      </c>
      <c r="F1766" t="inlineStr">
        <is>
          <t xml:space="preserve">Строкові вклади (депозити) суб'єктів господарювання </t>
        </is>
      </c>
      <c r="G1766" t="inlineStr">
        <is>
          <t>П</t>
        </is>
      </c>
      <c r="H1766" t="n">
        <v>2234230.3735</v>
      </c>
      <c r="I1766" t="n">
        <v>2112207.08627</v>
      </c>
      <c r="J1766" t="n">
        <v>122023.28723</v>
      </c>
      <c r="K1766" t="n">
        <v>2247689.00504</v>
      </c>
      <c r="L1766" t="n">
        <v>2193577.572</v>
      </c>
      <c r="M1766" t="n">
        <v>54111.43304</v>
      </c>
      <c r="N1766" t="n">
        <v>19069608.21048</v>
      </c>
      <c r="O1766" t="n">
        <v>15699548.96899</v>
      </c>
      <c r="P1766" t="n">
        <v>3370059.24149</v>
      </c>
    </row>
    <row r="1767">
      <c r="A1767" t="inlineStr">
        <is>
          <t>6</t>
        </is>
      </c>
      <c r="B1767" t="inlineStr">
        <is>
          <t>АТ "Ощадбанк"</t>
        </is>
      </c>
      <c r="C1767" t="inlineStr">
        <is>
          <t>Державний</t>
        </is>
      </c>
      <c r="D1767" t="inlineStr">
        <is>
          <t>2611</t>
        </is>
      </c>
      <c r="E1767" t="inlineStr">
        <is>
          <t>(без привʼязки)</t>
        </is>
      </c>
      <c r="F1767" t="inlineStr">
        <is>
          <t>Кошти, що отримані від суб'єктів господарювання за операціями репо</t>
        </is>
      </c>
      <c r="G1767" t="inlineStr">
        <is>
          <t>П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inlineStr">
        <is>
          <t>6</t>
        </is>
      </c>
      <c r="B1768" t="inlineStr">
        <is>
          <t>АТ "Ощадбанк"</t>
        </is>
      </c>
      <c r="C1768" t="inlineStr">
        <is>
          <t>Державний</t>
        </is>
      </c>
      <c r="D1768" t="inlineStr">
        <is>
          <t>2616</t>
        </is>
      </c>
      <c r="E1768" t="inlineStr">
        <is>
          <t>(без привʼязки)</t>
        </is>
      </c>
      <c r="F1768" t="inlineStr">
        <is>
          <t>Неамортизований дисконт/премія за строковими коштами суб'єктів господарювання</t>
        </is>
      </c>
      <c r="G1768" t="inlineStr">
        <is>
          <t>А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6</t>
        </is>
      </c>
      <c r="B1769" t="inlineStr">
        <is>
          <t>АТ "Ощадбанк"</t>
        </is>
      </c>
      <c r="C1769" t="inlineStr">
        <is>
          <t>Державний</t>
        </is>
      </c>
      <c r="D1769" t="inlineStr">
        <is>
          <t>2616</t>
        </is>
      </c>
      <c r="E1769" t="inlineStr">
        <is>
          <t>(без привʼязки)</t>
        </is>
      </c>
      <c r="F1769" t="inlineStr">
        <is>
          <t>Неамортизований дисконт/премія за строковими коштами суб'єктів господарювання</t>
        </is>
      </c>
      <c r="G1769" t="inlineStr">
        <is>
          <t>П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6</t>
        </is>
      </c>
      <c r="B1770" t="inlineStr">
        <is>
          <t>АТ "Ощадбанк"</t>
        </is>
      </c>
      <c r="C1770" t="inlineStr">
        <is>
          <t>Державний</t>
        </is>
      </c>
      <c r="D1770" t="inlineStr">
        <is>
          <t>2618</t>
        </is>
      </c>
      <c r="E1770" t="inlineStr">
        <is>
          <t>(без привʼязки)</t>
        </is>
      </c>
      <c r="F1770" t="inlineStr">
        <is>
          <t>Нараховані витрати за строковими коштами суб'єктів господарювання</t>
        </is>
      </c>
      <c r="G1770" t="inlineStr">
        <is>
          <t>П</t>
        </is>
      </c>
      <c r="H1770" t="n">
        <v>169859.94999</v>
      </c>
      <c r="I1770" t="n">
        <v>167693.2665</v>
      </c>
      <c r="J1770" t="n">
        <v>2166.68349</v>
      </c>
      <c r="K1770" t="n">
        <v>159382.93306</v>
      </c>
      <c r="L1770" t="n">
        <v>157673.90695</v>
      </c>
      <c r="M1770" t="n">
        <v>1709.02611</v>
      </c>
      <c r="N1770" t="n">
        <v>127452.22915</v>
      </c>
      <c r="O1770" t="n">
        <v>126336.50422</v>
      </c>
      <c r="P1770" t="n">
        <v>1115.72493</v>
      </c>
    </row>
    <row r="1771">
      <c r="A1771" t="inlineStr">
        <is>
          <t>6</t>
        </is>
      </c>
      <c r="B1771" t="inlineStr">
        <is>
          <t>АТ "Ощадбанк"</t>
        </is>
      </c>
      <c r="C1771" t="inlineStr">
        <is>
          <t>Державний</t>
        </is>
      </c>
      <c r="D1771" t="inlineStr">
        <is>
          <t>2622</t>
        </is>
      </c>
      <c r="E1771" t="inlineStr">
        <is>
          <t>(без привʼязки)</t>
        </is>
      </c>
      <c r="F1771" t="inlineStr">
        <is>
          <t xml:space="preserve">Кошти фізичних осіб за рахунками умовного зберігання (ескроу) </t>
        </is>
      </c>
      <c r="G1771" t="inlineStr">
        <is>
          <t>П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inlineStr">
        <is>
          <t>6</t>
        </is>
      </c>
      <c r="B1772" t="inlineStr">
        <is>
          <t>АТ "Ощадбанк"</t>
        </is>
      </c>
      <c r="C1772" t="inlineStr">
        <is>
          <t>Державний</t>
        </is>
      </c>
      <c r="D1772" t="inlineStr">
        <is>
          <t>2622</t>
        </is>
      </c>
      <c r="E1772" t="inlineStr">
        <is>
          <t>Кредити фізичним особам (р. 22, 24, 262)</t>
        </is>
      </c>
      <c r="F1772" t="inlineStr">
        <is>
          <t xml:space="preserve">Кошти фізичних осіб за рахунками умовного зберігання (ескроу) </t>
        </is>
      </c>
      <c r="G1772" t="inlineStr">
        <is>
          <t>П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6</t>
        </is>
      </c>
      <c r="B1773" t="inlineStr">
        <is>
          <t>АТ "Ощадбанк"</t>
        </is>
      </c>
      <c r="C1773" t="inlineStr">
        <is>
          <t>Державний</t>
        </is>
      </c>
      <c r="D1773" t="inlineStr">
        <is>
          <t>2628</t>
        </is>
      </c>
      <c r="E1773" t="inlineStr">
        <is>
          <t>(без привʼязки)</t>
        </is>
      </c>
      <c r="F1773" t="inlineStr">
        <is>
          <t xml:space="preserve">Нараховані витрати за коштами на вимогу фізичних осіб </t>
        </is>
      </c>
      <c r="G1773" t="inlineStr">
        <is>
          <t>П</t>
        </is>
      </c>
      <c r="H1773" t="n">
        <v>47994.35363</v>
      </c>
      <c r="I1773" t="n">
        <v>47994.25657</v>
      </c>
      <c r="J1773" t="n">
        <v>0.09705999999999999</v>
      </c>
      <c r="K1773" t="n">
        <v>47947.87406</v>
      </c>
      <c r="L1773" t="n">
        <v>47947.77696</v>
      </c>
      <c r="M1773" t="n">
        <v>0.09710000000000001</v>
      </c>
      <c r="N1773" t="n">
        <v>5737.14554</v>
      </c>
      <c r="O1773" t="n">
        <v>5737.13841</v>
      </c>
      <c r="P1773" t="n">
        <v>0.00713</v>
      </c>
    </row>
    <row r="1774">
      <c r="A1774" t="inlineStr">
        <is>
          <t>6</t>
        </is>
      </c>
      <c r="B1774" t="inlineStr">
        <is>
          <t>АТ "Ощадбанк"</t>
        </is>
      </c>
      <c r="C1774" t="inlineStr">
        <is>
          <t>Державний</t>
        </is>
      </c>
      <c r="D1774" t="inlineStr">
        <is>
          <t>2628</t>
        </is>
      </c>
      <c r="E1774" t="inlineStr">
        <is>
          <t>Кредити фізичним особам (р. 22, 24, 262)</t>
        </is>
      </c>
      <c r="F1774" t="inlineStr">
        <is>
          <t xml:space="preserve">Нараховані витрати за коштами на вимогу фізичних осіб </t>
        </is>
      </c>
      <c r="G1774" t="inlineStr">
        <is>
          <t>П</t>
        </is>
      </c>
      <c r="H1774" t="n">
        <v>47994.35363</v>
      </c>
      <c r="I1774" t="n">
        <v>47994.25657</v>
      </c>
      <c r="J1774" t="n">
        <v>0.09705999999999999</v>
      </c>
      <c r="K1774" t="n">
        <v>47947.87406</v>
      </c>
      <c r="L1774" t="n">
        <v>47947.77696</v>
      </c>
      <c r="M1774" t="n">
        <v>0.09710000000000001</v>
      </c>
      <c r="N1774" t="n">
        <v>5737.14554</v>
      </c>
      <c r="O1774" t="n">
        <v>5737.13841</v>
      </c>
      <c r="P1774" t="n">
        <v>0.00713</v>
      </c>
    </row>
    <row r="1775">
      <c r="A1775" t="inlineStr">
        <is>
          <t>6</t>
        </is>
      </c>
      <c r="B1775" t="inlineStr">
        <is>
          <t>АТ "Ощадбанк"</t>
        </is>
      </c>
      <c r="C1775" t="inlineStr">
        <is>
          <t>Державний</t>
        </is>
      </c>
      <c r="D1775" t="inlineStr">
        <is>
          <t>2624</t>
        </is>
      </c>
      <c r="E1775" t="inlineStr">
        <is>
          <t>(без привʼязки)</t>
        </is>
      </c>
      <c r="F1775" t="inlineStr">
        <is>
          <t>Кошти, що отримані суб’єктами незалежної професійної діяльності</t>
        </is>
      </c>
      <c r="G1775" t="inlineStr">
        <is>
          <t>П</t>
        </is>
      </c>
      <c r="H1775" t="n">
        <v>126504.66219</v>
      </c>
      <c r="I1775" t="n">
        <v>126504.47508</v>
      </c>
      <c r="J1775" t="n">
        <v>0.18711</v>
      </c>
      <c r="K1775" t="n">
        <v>126871.88291</v>
      </c>
      <c r="L1775" t="n">
        <v>126871.60137</v>
      </c>
      <c r="M1775" t="n">
        <v>0.28154</v>
      </c>
      <c r="N1775" t="n">
        <v>248899.29371</v>
      </c>
      <c r="O1775" t="n">
        <v>248881.40396</v>
      </c>
      <c r="P1775" t="n">
        <v>17.88975</v>
      </c>
    </row>
    <row r="1776">
      <c r="A1776" t="inlineStr">
        <is>
          <t>6</t>
        </is>
      </c>
      <c r="B1776" t="inlineStr">
        <is>
          <t>АТ "Ощадбанк"</t>
        </is>
      </c>
      <c r="C1776" t="inlineStr">
        <is>
          <t>Державний</t>
        </is>
      </c>
      <c r="D1776" t="inlineStr">
        <is>
          <t>2624</t>
        </is>
      </c>
      <c r="E1776" t="inlineStr">
        <is>
          <t>Кредити фізичним особам (р. 22, 24, 262)</t>
        </is>
      </c>
      <c r="F1776" t="inlineStr">
        <is>
          <t>Кошти, що отримані суб’єктами незалежної професійної діяльності</t>
        </is>
      </c>
      <c r="G1776" t="inlineStr">
        <is>
          <t>П</t>
        </is>
      </c>
      <c r="H1776" t="n">
        <v>126504.66219</v>
      </c>
      <c r="I1776" t="n">
        <v>126504.47508</v>
      </c>
      <c r="J1776" t="n">
        <v>0.18711</v>
      </c>
      <c r="K1776" t="n">
        <v>126871.88291</v>
      </c>
      <c r="L1776" t="n">
        <v>126871.60137</v>
      </c>
      <c r="M1776" t="n">
        <v>0.28154</v>
      </c>
      <c r="N1776" t="n">
        <v>248899.29371</v>
      </c>
      <c r="O1776" t="n">
        <v>248881.40396</v>
      </c>
      <c r="P1776" t="n">
        <v>17.88975</v>
      </c>
    </row>
    <row r="1777">
      <c r="A1777" t="inlineStr">
        <is>
          <t>6</t>
        </is>
      </c>
      <c r="B1777" t="inlineStr">
        <is>
          <t>АТ "Ощадбанк"</t>
        </is>
      </c>
      <c r="C1777" t="inlineStr">
        <is>
          <t>Державний</t>
        </is>
      </c>
      <c r="D1777" t="inlineStr">
        <is>
          <t>2630</t>
        </is>
      </c>
      <c r="E1777" t="inlineStr">
        <is>
          <t>(без привʼязки)</t>
        </is>
      </c>
      <c r="F1777" t="inlineStr">
        <is>
          <t xml:space="preserve">Строкові вклади (депозити) фізичних осіб </t>
        </is>
      </c>
      <c r="G1777" t="inlineStr">
        <is>
          <t>П</t>
        </is>
      </c>
      <c r="H1777" t="n">
        <v>10567701.40087</v>
      </c>
      <c r="I1777" t="n">
        <v>5459733.28862</v>
      </c>
      <c r="J1777" t="n">
        <v>5107968.11225</v>
      </c>
      <c r="K1777" t="n">
        <v>11761451.32811</v>
      </c>
      <c r="L1777" t="n">
        <v>6371672.22124</v>
      </c>
      <c r="M1777" t="n">
        <v>5389779.10687</v>
      </c>
      <c r="N1777" t="n">
        <v>97431655.99252</v>
      </c>
      <c r="O1777" t="n">
        <v>70141007.9012</v>
      </c>
      <c r="P1777" t="n">
        <v>27290648.09132</v>
      </c>
    </row>
    <row r="1778">
      <c r="A1778" t="inlineStr">
        <is>
          <t>6</t>
        </is>
      </c>
      <c r="B1778" t="inlineStr">
        <is>
          <t>АТ "Ощадбанк"</t>
        </is>
      </c>
      <c r="C1778" t="inlineStr">
        <is>
          <t>Державний</t>
        </is>
      </c>
      <c r="D1778" t="inlineStr">
        <is>
          <t>2636</t>
        </is>
      </c>
      <c r="E1778" t="inlineStr">
        <is>
          <t>(без привʼязки)</t>
        </is>
      </c>
      <c r="F1778" t="inlineStr">
        <is>
          <t>Неамортизований дисконт/премія за строковими коштами фізичних осіб</t>
        </is>
      </c>
      <c r="G1778" t="inlineStr">
        <is>
          <t>А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inlineStr">
        <is>
          <t>6</t>
        </is>
      </c>
      <c r="B1779" t="inlineStr">
        <is>
          <t>АТ "Ощадбанк"</t>
        </is>
      </c>
      <c r="C1779" t="inlineStr">
        <is>
          <t>Державний</t>
        </is>
      </c>
      <c r="D1779" t="inlineStr">
        <is>
          <t>2636</t>
        </is>
      </c>
      <c r="E1779" t="inlineStr">
        <is>
          <t>(без привʼязки)</t>
        </is>
      </c>
      <c r="F1779" t="inlineStr">
        <is>
          <t>Неамортизований дисконт/премія за строковими коштами фізичних осіб</t>
        </is>
      </c>
      <c r="G1779" t="inlineStr">
        <is>
          <t>П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inlineStr">
        <is>
          <t>6</t>
        </is>
      </c>
      <c r="B1780" t="inlineStr">
        <is>
          <t>АТ "Ощадбанк"</t>
        </is>
      </c>
      <c r="C1780" t="inlineStr">
        <is>
          <t>Державний</t>
        </is>
      </c>
      <c r="D1780" t="inlineStr">
        <is>
          <t>2638</t>
        </is>
      </c>
      <c r="E1780" t="inlineStr">
        <is>
          <t>(без привʼязки)</t>
        </is>
      </c>
      <c r="F1780" t="inlineStr">
        <is>
          <t xml:space="preserve">Нараховані витрати за строковими коштами фізичних осіб </t>
        </is>
      </c>
      <c r="G1780" t="inlineStr">
        <is>
          <t>П</t>
        </is>
      </c>
      <c r="H1780" t="n">
        <v>733514.3582200001</v>
      </c>
      <c r="I1780" t="n">
        <v>713718.8338</v>
      </c>
      <c r="J1780" t="n">
        <v>19795.52442</v>
      </c>
      <c r="K1780" t="n">
        <v>727307.86195</v>
      </c>
      <c r="L1780" t="n">
        <v>705216.53103</v>
      </c>
      <c r="M1780" t="n">
        <v>22091.33092</v>
      </c>
      <c r="N1780" t="n">
        <v>628936.06323</v>
      </c>
      <c r="O1780" t="n">
        <v>599533.29062</v>
      </c>
      <c r="P1780" t="n">
        <v>29402.77261</v>
      </c>
    </row>
    <row r="1781">
      <c r="A1781" t="inlineStr">
        <is>
          <t>6</t>
        </is>
      </c>
      <c r="B1781" t="inlineStr">
        <is>
          <t>АТ "Ощадбанк"</t>
        </is>
      </c>
      <c r="C1781" t="inlineStr">
        <is>
          <t>Державний</t>
        </is>
      </c>
      <c r="D1781" t="inlineStr">
        <is>
          <t>2643</t>
        </is>
      </c>
      <c r="E1781" t="inlineStr">
        <is>
          <t>(без привʼязки)</t>
        </is>
      </c>
      <c r="F1781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1781" t="inlineStr">
        <is>
          <t>П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0.18582</v>
      </c>
      <c r="O1781" t="n">
        <v>0.18582</v>
      </c>
      <c r="P1781" t="n">
        <v>0</v>
      </c>
    </row>
    <row r="1782">
      <c r="A1782" t="inlineStr">
        <is>
          <t>6</t>
        </is>
      </c>
      <c r="B1782" t="inlineStr">
        <is>
          <t>АТ "Ощадбанк"</t>
        </is>
      </c>
      <c r="C1782" t="inlineStr">
        <is>
          <t>Державний</t>
        </is>
      </c>
      <c r="D1782" t="inlineStr">
        <is>
          <t>2651</t>
        </is>
      </c>
      <c r="E1782" t="inlineStr">
        <is>
          <t>(без привʼязки)</t>
        </is>
      </c>
      <c r="F1782" t="inlineStr">
        <is>
          <t>Строкові вклади (депозити) небанківських фінансових установ</t>
        </is>
      </c>
      <c r="G1782" t="inlineStr">
        <is>
          <t>П</t>
        </is>
      </c>
      <c r="H1782" t="n">
        <v>236460.85076</v>
      </c>
      <c r="I1782" t="n">
        <v>133171.25963</v>
      </c>
      <c r="J1782" t="n">
        <v>103289.59113</v>
      </c>
      <c r="K1782" t="n">
        <v>140621.89782</v>
      </c>
      <c r="L1782" t="n">
        <v>103744.74794</v>
      </c>
      <c r="M1782" t="n">
        <v>36877.14988</v>
      </c>
      <c r="N1782" t="n">
        <v>2036951.15235</v>
      </c>
      <c r="O1782" t="n">
        <v>1898603.45751</v>
      </c>
      <c r="P1782" t="n">
        <v>138347.69484</v>
      </c>
    </row>
    <row r="1783">
      <c r="A1783" t="inlineStr">
        <is>
          <t>6</t>
        </is>
      </c>
      <c r="B1783" t="inlineStr">
        <is>
          <t>АТ "Ощадбанк"</t>
        </is>
      </c>
      <c r="C1783" t="inlineStr">
        <is>
          <t>Державний</t>
        </is>
      </c>
      <c r="D1783" t="inlineStr">
        <is>
          <t>2652</t>
        </is>
      </c>
      <c r="E1783" t="inlineStr">
        <is>
          <t>(без привʼязки)</t>
        </is>
      </c>
      <c r="F1783" t="inlineStr">
        <is>
          <t>Кошти небанківських фінансових установ за рахунками умовного зберігання (ескроу)</t>
        </is>
      </c>
      <c r="G1783" t="inlineStr">
        <is>
          <t>П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inlineStr">
        <is>
          <t>6</t>
        </is>
      </c>
      <c r="B1784" t="inlineStr">
        <is>
          <t>АТ "Ощадбанк"</t>
        </is>
      </c>
      <c r="C1784" t="inlineStr">
        <is>
          <t>Державний</t>
        </is>
      </c>
      <c r="D1784" t="inlineStr">
        <is>
          <t>2656</t>
        </is>
      </c>
      <c r="E1784" t="inlineStr">
        <is>
          <t>(без привʼязки)</t>
        </is>
      </c>
      <c r="F1784" t="inlineStr">
        <is>
          <t>Неамортизований дисконт/премія за строковими коштами небанківських фінансових установ</t>
        </is>
      </c>
      <c r="G1784" t="inlineStr">
        <is>
          <t>А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inlineStr">
        <is>
          <t>6</t>
        </is>
      </c>
      <c r="B1785" t="inlineStr">
        <is>
          <t>АТ "Ощадбанк"</t>
        </is>
      </c>
      <c r="C1785" t="inlineStr">
        <is>
          <t>Державний</t>
        </is>
      </c>
      <c r="D1785" t="inlineStr">
        <is>
          <t>2656</t>
        </is>
      </c>
      <c r="E1785" t="inlineStr">
        <is>
          <t>(без привʼязки)</t>
        </is>
      </c>
      <c r="F1785" t="inlineStr">
        <is>
          <t>Неамортизований дисконт/премія за строковими коштами небанківських фінансових установ</t>
        </is>
      </c>
      <c r="G1785" t="inlineStr">
        <is>
          <t>П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inlineStr">
        <is>
          <t>6</t>
        </is>
      </c>
      <c r="B1786" t="inlineStr">
        <is>
          <t>АТ "Ощадбанк"</t>
        </is>
      </c>
      <c r="C1786" t="inlineStr">
        <is>
          <t>Державний</t>
        </is>
      </c>
      <c r="D1786" t="inlineStr">
        <is>
          <t>2656</t>
        </is>
      </c>
      <c r="E1786" t="inlineStr">
        <is>
          <t>Кредити небанківським установам (265)</t>
        </is>
      </c>
      <c r="F1786" t="inlineStr">
        <is>
          <t>Неамортизований дисконт/премія за строковими коштами небанківських фінансових установ</t>
        </is>
      </c>
      <c r="G1786" t="inlineStr">
        <is>
          <t>П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inlineStr">
        <is>
          <t>6</t>
        </is>
      </c>
      <c r="B1787" t="inlineStr">
        <is>
          <t>АТ "Ощадбанк"</t>
        </is>
      </c>
      <c r="C1787" t="inlineStr">
        <is>
          <t>Державний</t>
        </is>
      </c>
      <c r="D1787" t="inlineStr">
        <is>
          <t>2656</t>
        </is>
      </c>
      <c r="E1787" t="inlineStr">
        <is>
          <t>Кредити небанківським установам (265)</t>
        </is>
      </c>
      <c r="F1787" t="inlineStr">
        <is>
          <t>Неамортизований дисконт/премія за строковими коштами небанківських фінансових установ</t>
        </is>
      </c>
      <c r="G1787" t="inlineStr">
        <is>
          <t>П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inlineStr">
        <is>
          <t>6</t>
        </is>
      </c>
      <c r="B1788" t="inlineStr">
        <is>
          <t>АТ "Ощадбанк"</t>
        </is>
      </c>
      <c r="C1788" t="inlineStr">
        <is>
          <t>Державний</t>
        </is>
      </c>
      <c r="D1788" t="inlineStr">
        <is>
          <t>2658</t>
        </is>
      </c>
      <c r="E1788" t="inlineStr">
        <is>
          <t>(без привʼязки)</t>
        </is>
      </c>
      <c r="F1788" t="inlineStr">
        <is>
          <t xml:space="preserve">Нараховані витрати за коштами небанківських фінансових установ </t>
        </is>
      </c>
      <c r="G1788" t="inlineStr">
        <is>
          <t>П</t>
        </is>
      </c>
      <c r="H1788" t="n">
        <v>62801.99664</v>
      </c>
      <c r="I1788" t="n">
        <v>62654.00715</v>
      </c>
      <c r="J1788" t="n">
        <v>147.98949</v>
      </c>
      <c r="K1788" t="n">
        <v>60046.6556</v>
      </c>
      <c r="L1788" t="n">
        <v>59918.5538</v>
      </c>
      <c r="M1788" t="n">
        <v>128.1018</v>
      </c>
      <c r="N1788" t="n">
        <v>57051.36424</v>
      </c>
      <c r="O1788" t="n">
        <v>56967.73707</v>
      </c>
      <c r="P1788" t="n">
        <v>83.62717000000001</v>
      </c>
    </row>
    <row r="1789">
      <c r="A1789" t="inlineStr">
        <is>
          <t>6</t>
        </is>
      </c>
      <c r="B1789" t="inlineStr">
        <is>
          <t>АТ "Ощадбанк"</t>
        </is>
      </c>
      <c r="C1789" t="inlineStr">
        <is>
          <t>Державний</t>
        </is>
      </c>
      <c r="D1789" t="inlineStr">
        <is>
          <t>2654</t>
        </is>
      </c>
      <c r="E1789" t="inlineStr">
        <is>
          <t>(без привʼязки)</t>
        </is>
      </c>
      <c r="F1789" t="inlineStr">
        <is>
          <t>Розрахункові рахунки небанківських надавачів фінансових платіжних послуг</t>
        </is>
      </c>
      <c r="G1789" t="inlineStr">
        <is>
          <t>П</t>
        </is>
      </c>
      <c r="H1789" t="n">
        <v>54752814.25386</v>
      </c>
      <c r="I1789" t="n">
        <v>54752814.25386</v>
      </c>
      <c r="J1789" t="n">
        <v>0</v>
      </c>
      <c r="K1789" t="n">
        <v>55303677.16297</v>
      </c>
      <c r="L1789" t="n">
        <v>55303677.16297</v>
      </c>
      <c r="M1789" t="n">
        <v>0</v>
      </c>
      <c r="N1789" t="n">
        <v>2173521.6793</v>
      </c>
      <c r="O1789" t="n">
        <v>2173521.6793</v>
      </c>
      <c r="P1789" t="n">
        <v>0</v>
      </c>
    </row>
    <row r="1790">
      <c r="A1790" t="inlineStr">
        <is>
          <t>6</t>
        </is>
      </c>
      <c r="B1790" t="inlineStr">
        <is>
          <t>АТ "Ощадбанк"</t>
        </is>
      </c>
      <c r="C1790" t="inlineStr">
        <is>
          <t>Державний</t>
        </is>
      </c>
      <c r="D1790" t="inlineStr">
        <is>
          <t>2701</t>
        </is>
      </c>
      <c r="E1790" t="inlineStr">
        <is>
          <t>(без привʼязки)</t>
        </is>
      </c>
      <c r="F1790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1790" t="inlineStr">
        <is>
          <t>П</t>
        </is>
      </c>
      <c r="H1790" t="n">
        <v>72904.6796</v>
      </c>
      <c r="I1790" t="n">
        <v>72904.6796</v>
      </c>
      <c r="J1790" t="n">
        <v>0</v>
      </c>
      <c r="K1790" t="n">
        <v>447000</v>
      </c>
      <c r="L1790" t="n">
        <v>447000</v>
      </c>
      <c r="M1790" t="n">
        <v>0</v>
      </c>
      <c r="N1790" t="n">
        <v>11562745.16538</v>
      </c>
      <c r="O1790" t="n">
        <v>11562745.16538</v>
      </c>
      <c r="P1790" t="n">
        <v>0</v>
      </c>
    </row>
    <row r="1791">
      <c r="A1791" t="inlineStr">
        <is>
          <t>6</t>
        </is>
      </c>
      <c r="B1791" t="inlineStr">
        <is>
          <t>АТ "Ощадбанк"</t>
        </is>
      </c>
      <c r="C1791" t="inlineStr">
        <is>
          <t>Державний</t>
        </is>
      </c>
      <c r="D1791" t="inlineStr">
        <is>
          <t>2706</t>
        </is>
      </c>
      <c r="E1791" t="inlineStr">
        <is>
          <t>(без привʼязки)</t>
        </is>
      </c>
      <c r="F1791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1" t="inlineStr">
        <is>
          <t>А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inlineStr">
        <is>
          <t>6</t>
        </is>
      </c>
      <c r="B1792" t="inlineStr">
        <is>
          <t>АТ "Ощадбанк"</t>
        </is>
      </c>
      <c r="C1792" t="inlineStr">
        <is>
          <t>Державний</t>
        </is>
      </c>
      <c r="D1792" t="inlineStr">
        <is>
          <t>2706</t>
        </is>
      </c>
      <c r="E1792" t="inlineStr">
        <is>
          <t>(без привʼязки)</t>
        </is>
      </c>
      <c r="F1792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2" t="inlineStr">
        <is>
          <t>П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6</t>
        </is>
      </c>
      <c r="B1793" t="inlineStr">
        <is>
          <t>АТ "Ощадбанк"</t>
        </is>
      </c>
      <c r="C1793" t="inlineStr">
        <is>
          <t>Державний</t>
        </is>
      </c>
      <c r="D1793" t="inlineStr">
        <is>
          <t>2708</t>
        </is>
      </c>
      <c r="E1793" t="inlineStr">
        <is>
          <t>(без привʼязки)</t>
        </is>
      </c>
      <c r="F1793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3" t="inlineStr">
        <is>
          <t>П</t>
        </is>
      </c>
      <c r="H1793" t="n">
        <v>28078.86078</v>
      </c>
      <c r="I1793" t="n">
        <v>28078.86078</v>
      </c>
      <c r="J1793" t="n">
        <v>0</v>
      </c>
      <c r="K1793" t="n">
        <v>27989.55799</v>
      </c>
      <c r="L1793" t="n">
        <v>27989.55799</v>
      </c>
      <c r="M1793" t="n">
        <v>0</v>
      </c>
      <c r="N1793" t="n">
        <v>27989.55799</v>
      </c>
      <c r="O1793" t="n">
        <v>27989.55799</v>
      </c>
      <c r="P1793" t="n">
        <v>0</v>
      </c>
    </row>
    <row r="1794">
      <c r="A1794" t="inlineStr">
        <is>
          <t>6</t>
        </is>
      </c>
      <c r="B1794" t="inlineStr">
        <is>
          <t>АТ "Ощадбанк"</t>
        </is>
      </c>
      <c r="C1794" t="inlineStr">
        <is>
          <t>Державний</t>
        </is>
      </c>
      <c r="D1794" t="inlineStr">
        <is>
          <t>2900</t>
        </is>
      </c>
      <c r="E1794" t="inlineStr">
        <is>
          <t>(без привʼязки)</t>
        </is>
      </c>
      <c r="F179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1794" t="inlineStr">
        <is>
          <t>П</t>
        </is>
      </c>
      <c r="H1794" t="n">
        <v>84480852.71941</v>
      </c>
      <c r="I1794" t="n">
        <v>46230189.25023</v>
      </c>
      <c r="J1794" t="n">
        <v>38250663.46918</v>
      </c>
      <c r="K1794" t="n">
        <v>84393727.68929</v>
      </c>
      <c r="L1794" t="n">
        <v>46142859.40774</v>
      </c>
      <c r="M1794" t="n">
        <v>38250868.28155</v>
      </c>
      <c r="N1794" t="n">
        <v>1946.79427</v>
      </c>
      <c r="O1794" t="n">
        <v>1439.0013</v>
      </c>
      <c r="P1794" t="n">
        <v>507.79297</v>
      </c>
    </row>
    <row r="1795">
      <c r="A1795" t="inlineStr">
        <is>
          <t>6</t>
        </is>
      </c>
      <c r="B1795" t="inlineStr">
        <is>
          <t>АТ "Ощадбанк"</t>
        </is>
      </c>
      <c r="C1795" t="inlineStr">
        <is>
          <t>Державний</t>
        </is>
      </c>
      <c r="D1795" t="inlineStr">
        <is>
          <t>2901</t>
        </is>
      </c>
      <c r="E1795" t="inlineStr">
        <is>
          <t>(без привʼязки)</t>
        </is>
      </c>
      <c r="F1795" t="inlineStr">
        <is>
          <t>Кредиторська заборгованість за розрахунками за цінними паперами для клієнтів</t>
        </is>
      </c>
      <c r="G1795" t="inlineStr">
        <is>
          <t>П</t>
        </is>
      </c>
      <c r="H1795" t="n">
        <v>1177517.40841</v>
      </c>
      <c r="I1795" t="n">
        <v>70426.21964</v>
      </c>
      <c r="J1795" t="n">
        <v>1107091.18877</v>
      </c>
      <c r="K1795" t="n">
        <v>1169820.84738</v>
      </c>
      <c r="L1795" t="n">
        <v>63739.77104</v>
      </c>
      <c r="M1795" t="n">
        <v>1106081.07634</v>
      </c>
      <c r="N1795" t="n">
        <v>12147.00826</v>
      </c>
      <c r="O1795" t="n">
        <v>9556.96495</v>
      </c>
      <c r="P1795" t="n">
        <v>2590.04331</v>
      </c>
    </row>
    <row r="1796">
      <c r="A1796" t="inlineStr">
        <is>
          <t>6</t>
        </is>
      </c>
      <c r="B1796" t="inlineStr">
        <is>
          <t>АТ "Ощадбанк"</t>
        </is>
      </c>
      <c r="C1796" t="inlineStr">
        <is>
          <t>Державний</t>
        </is>
      </c>
      <c r="D1796" t="inlineStr">
        <is>
          <t>2902</t>
        </is>
      </c>
      <c r="E1796" t="inlineStr">
        <is>
          <t>(без привʼязки)</t>
        </is>
      </c>
      <c r="F1796" t="inlineStr">
        <is>
          <t>Кредиторська заборгованість за прийняті платежі</t>
        </is>
      </c>
      <c r="G1796" t="inlineStr">
        <is>
          <t>П</t>
        </is>
      </c>
      <c r="H1796" t="n">
        <v>5084059.45999</v>
      </c>
      <c r="I1796" t="n">
        <v>5084059.45999</v>
      </c>
      <c r="J1796" t="n">
        <v>0</v>
      </c>
      <c r="K1796" t="n">
        <v>5165021.39008</v>
      </c>
      <c r="L1796" t="n">
        <v>5165021.39008</v>
      </c>
      <c r="M1796" t="n">
        <v>0</v>
      </c>
      <c r="N1796" t="n">
        <v>124708.67003</v>
      </c>
      <c r="O1796" t="n">
        <v>124708.67003</v>
      </c>
      <c r="P1796" t="n">
        <v>0</v>
      </c>
    </row>
    <row r="1797">
      <c r="A1797" t="inlineStr">
        <is>
          <t>6</t>
        </is>
      </c>
      <c r="B1797" t="inlineStr">
        <is>
          <t>АТ "Ощадбанк"</t>
        </is>
      </c>
      <c r="C1797" t="inlineStr">
        <is>
          <t>Державний</t>
        </is>
      </c>
      <c r="D1797" t="inlineStr">
        <is>
          <t>2903</t>
        </is>
      </c>
      <c r="E1797" t="inlineStr">
        <is>
          <t>(без привʼязки)</t>
        </is>
      </c>
      <c r="F1797" t="inlineStr">
        <is>
          <t>Кошти клієнтів банку за недіючими рахунками</t>
        </is>
      </c>
      <c r="G1797" t="inlineStr">
        <is>
          <t>П</t>
        </is>
      </c>
      <c r="H1797" t="n">
        <v>424.89828</v>
      </c>
      <c r="I1797" t="n">
        <v>0</v>
      </c>
      <c r="J1797" t="n">
        <v>424.89828</v>
      </c>
      <c r="K1797" t="n">
        <v>634.2111599999999</v>
      </c>
      <c r="L1797" t="n">
        <v>0</v>
      </c>
      <c r="M1797" t="n">
        <v>634.2111599999999</v>
      </c>
      <c r="N1797" t="n">
        <v>72793.16375000001</v>
      </c>
      <c r="O1797" t="n">
        <v>36871.2188</v>
      </c>
      <c r="P1797" t="n">
        <v>35921.94495</v>
      </c>
    </row>
    <row r="1798">
      <c r="A1798" t="inlineStr">
        <is>
          <t>6</t>
        </is>
      </c>
      <c r="B1798" t="inlineStr">
        <is>
          <t>АТ "Ощадбанк"</t>
        </is>
      </c>
      <c r="C1798" t="inlineStr">
        <is>
          <t>Державний</t>
        </is>
      </c>
      <c r="D1798" t="inlineStr">
        <is>
          <t>2904</t>
        </is>
      </c>
      <c r="E1798" t="inlineStr">
        <is>
          <t>(без привʼязки)</t>
        </is>
      </c>
      <c r="F1798" t="inlineStr">
        <is>
          <t>Зобов'язання банку за випущеними електронними грошима</t>
        </is>
      </c>
      <c r="G1798" t="inlineStr">
        <is>
          <t>П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inlineStr">
        <is>
          <t>6</t>
        </is>
      </c>
      <c r="B1799" t="inlineStr">
        <is>
          <t>АТ "Ощадбанк"</t>
        </is>
      </c>
      <c r="C1799" t="inlineStr">
        <is>
          <t>Державний</t>
        </is>
      </c>
      <c r="D1799" t="inlineStr">
        <is>
          <t>2907</t>
        </is>
      </c>
      <c r="E1799" t="inlineStr">
        <is>
          <t>(без привʼязки)</t>
        </is>
      </c>
      <c r="F179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1799" t="inlineStr">
        <is>
          <t>П</t>
        </is>
      </c>
      <c r="H1799" t="n">
        <v>11277091</v>
      </c>
      <c r="I1799" t="n">
        <v>11277091</v>
      </c>
      <c r="J1799" t="n">
        <v>0</v>
      </c>
      <c r="K1799" t="n">
        <v>11277091</v>
      </c>
      <c r="L1799" t="n">
        <v>11277091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6</t>
        </is>
      </c>
      <c r="B1800" t="inlineStr">
        <is>
          <t>АТ "Ощадбанк"</t>
        </is>
      </c>
      <c r="C1800" t="inlineStr">
        <is>
          <t>Державний</t>
        </is>
      </c>
      <c r="D1800" t="inlineStr">
        <is>
          <t>2908</t>
        </is>
      </c>
      <c r="E1800" t="inlineStr">
        <is>
          <t>(без привʼязки)</t>
        </is>
      </c>
      <c r="F1800" t="inlineStr">
        <is>
          <t>Кредиторська заборгованість за іншими операціями колишнього СРСР</t>
        </is>
      </c>
      <c r="G1800" t="inlineStr">
        <is>
          <t>П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inlineStr">
        <is>
          <t>6</t>
        </is>
      </c>
      <c r="B1801" t="inlineStr">
        <is>
          <t>АТ "Ощадбанк"</t>
        </is>
      </c>
      <c r="C1801" t="inlineStr">
        <is>
          <t>Державний</t>
        </is>
      </c>
      <c r="D1801" t="inlineStr">
        <is>
          <t>2909</t>
        </is>
      </c>
      <c r="E1801" t="inlineStr">
        <is>
          <t>(без привʼязки)</t>
        </is>
      </c>
      <c r="F1801" t="inlineStr">
        <is>
          <t>Інша кредиторська заборгованість за операціями з клієнтами банку</t>
        </is>
      </c>
      <c r="G1801" t="inlineStr">
        <is>
          <t>П</t>
        </is>
      </c>
      <c r="H1801" t="n">
        <v>103261931.65393</v>
      </c>
      <c r="I1801" t="n">
        <v>98384206.45895</v>
      </c>
      <c r="J1801" t="n">
        <v>4877725.19498</v>
      </c>
      <c r="K1801" t="n">
        <v>103742670.01509</v>
      </c>
      <c r="L1801" t="n">
        <v>98671523.45016</v>
      </c>
      <c r="M1801" t="n">
        <v>5071146.56493</v>
      </c>
      <c r="N1801" t="n">
        <v>1393440.69638</v>
      </c>
      <c r="O1801" t="n">
        <v>1124363.05611</v>
      </c>
      <c r="P1801" t="n">
        <v>269077.64027</v>
      </c>
    </row>
    <row r="1802">
      <c r="A1802" t="inlineStr">
        <is>
          <t>6</t>
        </is>
      </c>
      <c r="B1802" t="inlineStr">
        <is>
          <t>АТ "Ощадбанк"</t>
        </is>
      </c>
      <c r="C1802" t="inlineStr">
        <is>
          <t>Державний</t>
        </is>
      </c>
      <c r="D1802" t="inlineStr">
        <is>
          <t>2932</t>
        </is>
      </c>
      <c r="E1802" t="inlineStr">
        <is>
          <t>(без привʼязки)</t>
        </is>
      </c>
      <c r="F1802" t="inlineStr">
        <is>
          <t>Кошти в розрахунках суб’єктів господарювання</t>
        </is>
      </c>
      <c r="G1802" t="inlineStr">
        <is>
          <t>П</t>
        </is>
      </c>
      <c r="H1802" t="n">
        <v>3102510.63781</v>
      </c>
      <c r="I1802" t="n">
        <v>51407.12915</v>
      </c>
      <c r="J1802" t="n">
        <v>3051103.50866</v>
      </c>
      <c r="K1802" t="n">
        <v>475107.56817</v>
      </c>
      <c r="L1802" t="n">
        <v>49484.84621</v>
      </c>
      <c r="M1802" t="n">
        <v>425622.72196</v>
      </c>
      <c r="N1802" t="n">
        <v>13643298.96363</v>
      </c>
      <c r="O1802" t="n">
        <v>458931.19442</v>
      </c>
      <c r="P1802" t="n">
        <v>13184367.76921</v>
      </c>
    </row>
    <row r="1803">
      <c r="A1803" t="inlineStr">
        <is>
          <t>6</t>
        </is>
      </c>
      <c r="B1803" t="inlineStr">
        <is>
          <t>АТ "Ощадбанк"</t>
        </is>
      </c>
      <c r="C1803" t="inlineStr">
        <is>
          <t>Державний</t>
        </is>
      </c>
      <c r="D1803" t="inlineStr">
        <is>
          <t>2942</t>
        </is>
      </c>
      <c r="E1803" t="inlineStr">
        <is>
          <t>(без привʼязки)</t>
        </is>
      </c>
      <c r="F1803" t="inlineStr">
        <is>
          <t>Кошти в розрахунках фізичних осіб</t>
        </is>
      </c>
      <c r="G1803" t="inlineStr">
        <is>
          <t>П</t>
        </is>
      </c>
      <c r="H1803" t="n">
        <v>25166.18464</v>
      </c>
      <c r="I1803" t="n">
        <v>25166.18464</v>
      </c>
      <c r="J1803" t="n">
        <v>0</v>
      </c>
      <c r="K1803" t="n">
        <v>25340.48691</v>
      </c>
      <c r="L1803" t="n">
        <v>25340.48691</v>
      </c>
      <c r="M1803" t="n">
        <v>0</v>
      </c>
      <c r="N1803" t="n">
        <v>208.76738</v>
      </c>
      <c r="O1803" t="n">
        <v>208.76738</v>
      </c>
      <c r="P1803" t="n">
        <v>0</v>
      </c>
    </row>
    <row r="1804">
      <c r="A1804" t="inlineStr">
        <is>
          <t>6</t>
        </is>
      </c>
      <c r="B1804" t="inlineStr">
        <is>
          <t>АТ "Ощадбанк"</t>
        </is>
      </c>
      <c r="C1804" t="inlineStr">
        <is>
          <t>Державний</t>
        </is>
      </c>
      <c r="D1804" t="inlineStr">
        <is>
          <t>2952</t>
        </is>
      </c>
      <c r="E1804" t="inlineStr">
        <is>
          <t>(без привʼязки)</t>
        </is>
      </c>
      <c r="F1804" t="inlineStr">
        <is>
          <t>Кошти в розрахунках небанківських фінансових установ</t>
        </is>
      </c>
      <c r="G1804" t="inlineStr">
        <is>
          <t>П</t>
        </is>
      </c>
      <c r="H1804" t="n">
        <v>215.09406</v>
      </c>
      <c r="I1804" t="n">
        <v>215.09406</v>
      </c>
      <c r="J1804" t="n">
        <v>0</v>
      </c>
      <c r="K1804" t="n">
        <v>215.09406</v>
      </c>
      <c r="L1804" t="n">
        <v>215.09406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inlineStr">
        <is>
          <t>6</t>
        </is>
      </c>
      <c r="B1805" t="inlineStr">
        <is>
          <t>АТ "Ощадбанк"</t>
        </is>
      </c>
      <c r="C1805" t="inlineStr">
        <is>
          <t>Державний</t>
        </is>
      </c>
      <c r="D1805" t="inlineStr">
        <is>
          <t>3300</t>
        </is>
      </c>
      <c r="E1805" t="inlineStr">
        <is>
          <t>(без привʼязки)</t>
        </is>
      </c>
      <c r="F1805" t="inlineStr">
        <is>
          <t>Прості векселі, випущені банком, які обліковуються за амортизованою собівартістю</t>
        </is>
      </c>
      <c r="G1805" t="inlineStr">
        <is>
          <t>П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inlineStr">
        <is>
          <t>6</t>
        </is>
      </c>
      <c r="B1806" t="inlineStr">
        <is>
          <t>АТ "Ощадбанк"</t>
        </is>
      </c>
      <c r="C1806" t="inlineStr">
        <is>
          <t>Державний</t>
        </is>
      </c>
      <c r="D1806" t="inlineStr">
        <is>
          <t>3306</t>
        </is>
      </c>
      <c r="E1806" t="inlineStr">
        <is>
          <t>(без привʼязки)</t>
        </is>
      </c>
      <c r="F1806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1806" t="inlineStr">
        <is>
          <t>А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inlineStr">
        <is>
          <t>6</t>
        </is>
      </c>
      <c r="B1807" t="inlineStr">
        <is>
          <t>АТ "Ощадбанк"</t>
        </is>
      </c>
      <c r="C1807" t="inlineStr">
        <is>
          <t>Державний</t>
        </is>
      </c>
      <c r="D1807" t="inlineStr">
        <is>
          <t>3306</t>
        </is>
      </c>
      <c r="E1807" t="inlineStr">
        <is>
          <t>(без привʼязки)</t>
        </is>
      </c>
      <c r="F180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1807" t="inlineStr">
        <is>
          <t>П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inlineStr">
        <is>
          <t>6</t>
        </is>
      </c>
      <c r="B1808" t="inlineStr">
        <is>
          <t>АТ "Ощадбанк"</t>
        </is>
      </c>
      <c r="C1808" t="inlineStr">
        <is>
          <t>Державний</t>
        </is>
      </c>
      <c r="D1808" t="inlineStr">
        <is>
          <t>3308</t>
        </is>
      </c>
      <c r="E1808" t="inlineStr">
        <is>
          <t>(без привʼязки)</t>
        </is>
      </c>
      <c r="F1808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1808" t="inlineStr">
        <is>
          <t>П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inlineStr">
        <is>
          <t>6</t>
        </is>
      </c>
      <c r="B1809" t="inlineStr">
        <is>
          <t>АТ "Ощадбанк"</t>
        </is>
      </c>
      <c r="C1809" t="inlineStr">
        <is>
          <t>Державний</t>
        </is>
      </c>
      <c r="D1809" t="inlineStr">
        <is>
          <t>3303</t>
        </is>
      </c>
      <c r="E1809" t="inlineStr">
        <is>
          <t>(без привʼязки)</t>
        </is>
      </c>
      <c r="F1809" t="inlineStr">
        <is>
          <t>Облігації, випущені банком, які обліковуються за амортизованою собівартістю</t>
        </is>
      </c>
      <c r="G1809" t="inlineStr">
        <is>
          <t>П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inlineStr">
        <is>
          <t>6</t>
        </is>
      </c>
      <c r="B1810" t="inlineStr">
        <is>
          <t>АТ "Ощадбанк"</t>
        </is>
      </c>
      <c r="C1810" t="inlineStr">
        <is>
          <t>Державний</t>
        </is>
      </c>
      <c r="D1810" t="inlineStr">
        <is>
          <t>3320</t>
        </is>
      </c>
      <c r="E1810" t="inlineStr">
        <is>
          <t>(без привʼязки)</t>
        </is>
      </c>
      <c r="F1810" t="inlineStr">
        <is>
          <t>Ощадні сертифікати, випущені банком, які обліковуються за амортизованою собівартістю</t>
        </is>
      </c>
      <c r="G1810" t="inlineStr">
        <is>
          <t>П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5.1</v>
      </c>
      <c r="O1810" t="n">
        <v>5.1</v>
      </c>
      <c r="P1810" t="n">
        <v>0</v>
      </c>
    </row>
    <row r="1811">
      <c r="A1811" t="inlineStr">
        <is>
          <t>6</t>
        </is>
      </c>
      <c r="B1811" t="inlineStr">
        <is>
          <t>АТ "Ощадбанк"</t>
        </is>
      </c>
      <c r="C1811" t="inlineStr">
        <is>
          <t>Державний</t>
        </is>
      </c>
      <c r="D1811" t="inlineStr">
        <is>
          <t>3326</t>
        </is>
      </c>
      <c r="E1811" t="inlineStr">
        <is>
          <t>(без привʼязки)</t>
        </is>
      </c>
      <c r="F1811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1811" t="inlineStr">
        <is>
          <t>А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inlineStr">
        <is>
          <t>6</t>
        </is>
      </c>
      <c r="B1812" t="inlineStr">
        <is>
          <t>АТ "Ощадбанк"</t>
        </is>
      </c>
      <c r="C1812" t="inlineStr">
        <is>
          <t>Державний</t>
        </is>
      </c>
      <c r="D1812" t="inlineStr">
        <is>
          <t>3326</t>
        </is>
      </c>
      <c r="E1812" t="inlineStr">
        <is>
          <t>(без привʼязки)</t>
        </is>
      </c>
      <c r="F1812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1812" t="inlineStr">
        <is>
          <t>П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>
        <is>
          <t>6</t>
        </is>
      </c>
      <c r="B1813" t="inlineStr">
        <is>
          <t>АТ "Ощадбанк"</t>
        </is>
      </c>
      <c r="C1813" t="inlineStr">
        <is>
          <t>Державний</t>
        </is>
      </c>
      <c r="D1813" t="inlineStr">
        <is>
          <t>3328</t>
        </is>
      </c>
      <c r="E1813" t="inlineStr">
        <is>
          <t>(без привʼязки)</t>
        </is>
      </c>
      <c r="F1813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1813" t="inlineStr">
        <is>
          <t>П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0.67824</v>
      </c>
      <c r="O1813" t="n">
        <v>0.67824</v>
      </c>
      <c r="P1813" t="n">
        <v>0</v>
      </c>
    </row>
    <row r="1814">
      <c r="A1814" t="inlineStr">
        <is>
          <t>6</t>
        </is>
      </c>
      <c r="B1814" t="inlineStr">
        <is>
          <t>АТ "Ощадбанк"</t>
        </is>
      </c>
      <c r="C1814" t="inlineStr">
        <is>
          <t>Державний</t>
        </is>
      </c>
      <c r="D1814" t="inlineStr">
        <is>
          <t>3351</t>
        </is>
      </c>
      <c r="E1814" t="inlineStr">
        <is>
          <t>(без привʼязки)</t>
        </is>
      </c>
      <c r="F18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1814" t="inlineStr">
        <is>
          <t>П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inlineStr">
        <is>
          <t>6</t>
        </is>
      </c>
      <c r="B1815" t="inlineStr">
        <is>
          <t>АТ "Ощадбанк"</t>
        </is>
      </c>
      <c r="C1815" t="inlineStr">
        <is>
          <t>Державний</t>
        </is>
      </c>
      <c r="D1815" t="inlineStr">
        <is>
          <t>3353</t>
        </is>
      </c>
      <c r="E1815" t="inlineStr">
        <is>
          <t>(без привʼязки)</t>
        </is>
      </c>
      <c r="F18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1815" t="inlineStr">
        <is>
          <t>П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inlineStr">
        <is>
          <t>6</t>
        </is>
      </c>
      <c r="B1816" t="inlineStr">
        <is>
          <t>АТ "Ощадбанк"</t>
        </is>
      </c>
      <c r="C1816" t="inlineStr">
        <is>
          <t>Державний</t>
        </is>
      </c>
      <c r="D1816" t="inlineStr">
        <is>
          <t>3600</t>
        </is>
      </c>
      <c r="E1816" t="inlineStr">
        <is>
          <t>(без привʼязки)</t>
        </is>
      </c>
      <c r="F1816" t="inlineStr">
        <is>
          <t>Доходи майбутніх періодів</t>
        </is>
      </c>
      <c r="G1816" t="inlineStr">
        <is>
          <t>П</t>
        </is>
      </c>
      <c r="H1816" t="n">
        <v>14104.4968</v>
      </c>
      <c r="I1816" t="n">
        <v>9151.68521</v>
      </c>
      <c r="J1816" t="n">
        <v>4952.81159</v>
      </c>
      <c r="K1816" t="n">
        <v>16653.71867</v>
      </c>
      <c r="L1816" t="n">
        <v>14036.01145</v>
      </c>
      <c r="M1816" t="n">
        <v>2617.70722</v>
      </c>
      <c r="N1816" t="n">
        <v>209067.87463</v>
      </c>
      <c r="O1816" t="n">
        <v>190409.04369</v>
      </c>
      <c r="P1816" t="n">
        <v>18658.83094</v>
      </c>
    </row>
    <row r="1817">
      <c r="A1817" t="inlineStr">
        <is>
          <t>6</t>
        </is>
      </c>
      <c r="B1817" t="inlineStr">
        <is>
          <t>АТ "Ощадбанк"</t>
        </is>
      </c>
      <c r="C1817" t="inlineStr">
        <is>
          <t>Державний</t>
        </is>
      </c>
      <c r="D1817" t="inlineStr">
        <is>
          <t>3610</t>
        </is>
      </c>
      <c r="E1817" t="inlineStr">
        <is>
          <t>(без привʼязки)</t>
        </is>
      </c>
      <c r="F1817" t="inlineStr">
        <is>
          <t>Кредиторська заборгованість з придбання активів</t>
        </is>
      </c>
      <c r="G1817" t="inlineStr">
        <is>
          <t>П</t>
        </is>
      </c>
      <c r="H1817" t="n">
        <v>39067.92927</v>
      </c>
      <c r="I1817" t="n">
        <v>36193.01778</v>
      </c>
      <c r="J1817" t="n">
        <v>2874.91149</v>
      </c>
      <c r="K1817" t="n">
        <v>39516.59682</v>
      </c>
      <c r="L1817" t="n">
        <v>36113.76599</v>
      </c>
      <c r="M1817" t="n">
        <v>3402.83083</v>
      </c>
      <c r="N1817" t="n">
        <v>74512.66890999999</v>
      </c>
      <c r="O1817" t="n">
        <v>14.8116</v>
      </c>
      <c r="P1817" t="n">
        <v>74497.85731000001</v>
      </c>
    </row>
    <row r="1818">
      <c r="A1818" t="inlineStr">
        <is>
          <t>6</t>
        </is>
      </c>
      <c r="B1818" t="inlineStr">
        <is>
          <t>АТ "Ощадбанк"</t>
        </is>
      </c>
      <c r="C1818" t="inlineStr">
        <is>
          <t>Державний</t>
        </is>
      </c>
      <c r="D1818" t="inlineStr">
        <is>
          <t>3611</t>
        </is>
      </c>
      <c r="E1818" t="inlineStr">
        <is>
          <t>(без привʼязки)</t>
        </is>
      </c>
      <c r="F1818" t="inlineStr">
        <is>
          <t>Договірне зобов'язання</t>
        </is>
      </c>
      <c r="G1818" t="inlineStr">
        <is>
          <t>П</t>
        </is>
      </c>
      <c r="H1818" t="n">
        <v>13004.83344</v>
      </c>
      <c r="I1818" t="n">
        <v>13004.83344</v>
      </c>
      <c r="J1818" t="n">
        <v>0</v>
      </c>
      <c r="K1818" t="n">
        <v>13714.66265</v>
      </c>
      <c r="L1818" t="n">
        <v>13714.66265</v>
      </c>
      <c r="M1818" t="n">
        <v>0</v>
      </c>
      <c r="N1818" t="n">
        <v>140189.90695</v>
      </c>
      <c r="O1818" t="n">
        <v>140189.90695</v>
      </c>
      <c r="P1818" t="n">
        <v>0</v>
      </c>
    </row>
    <row r="1819">
      <c r="A1819" t="inlineStr">
        <is>
          <t>6</t>
        </is>
      </c>
      <c r="B1819" t="inlineStr">
        <is>
          <t>АТ "Ощадбанк"</t>
        </is>
      </c>
      <c r="C1819" t="inlineStr">
        <is>
          <t>Державний</t>
        </is>
      </c>
      <c r="D1819" t="inlineStr">
        <is>
          <t>3615</t>
        </is>
      </c>
      <c r="E1819" t="inlineStr">
        <is>
          <t>(без привʼязки)</t>
        </is>
      </c>
      <c r="F1819" t="inlineStr">
        <is>
          <t>Зобов'язання орендаря з лізингу (оренди)</t>
        </is>
      </c>
      <c r="G1819" t="inlineStr">
        <is>
          <t>П</t>
        </is>
      </c>
      <c r="H1819" t="n">
        <v>31865.4264</v>
      </c>
      <c r="I1819" t="n">
        <v>31865.4264</v>
      </c>
      <c r="J1819" t="n">
        <v>0</v>
      </c>
      <c r="K1819" t="n">
        <v>61377.04372</v>
      </c>
      <c r="L1819" t="n">
        <v>61377.04372</v>
      </c>
      <c r="M1819" t="n">
        <v>0</v>
      </c>
      <c r="N1819" t="n">
        <v>397991.96738</v>
      </c>
      <c r="O1819" t="n">
        <v>397991.96738</v>
      </c>
      <c r="P1819" t="n">
        <v>0</v>
      </c>
    </row>
    <row r="1820">
      <c r="A1820" t="inlineStr">
        <is>
          <t>6</t>
        </is>
      </c>
      <c r="B1820" t="inlineStr">
        <is>
          <t>АТ "Ощадбанк"</t>
        </is>
      </c>
      <c r="C1820" t="inlineStr">
        <is>
          <t>Державний</t>
        </is>
      </c>
      <c r="D1820" t="inlineStr">
        <is>
          <t>3619</t>
        </is>
      </c>
      <c r="E1820" t="inlineStr">
        <is>
          <t>(без привʼязки)</t>
        </is>
      </c>
      <c r="F1820" t="inlineStr">
        <is>
          <t>Кредиторська заборгованість за послуги</t>
        </is>
      </c>
      <c r="G1820" t="inlineStr">
        <is>
          <t>П</t>
        </is>
      </c>
      <c r="H1820" t="n">
        <v>324170.78276</v>
      </c>
      <c r="I1820" t="n">
        <v>255964.94066</v>
      </c>
      <c r="J1820" t="n">
        <v>68205.84209999999</v>
      </c>
      <c r="K1820" t="n">
        <v>305908.4339</v>
      </c>
      <c r="L1820" t="n">
        <v>237837.41872</v>
      </c>
      <c r="M1820" t="n">
        <v>68071.01518</v>
      </c>
      <c r="N1820" t="n">
        <v>42127.90046</v>
      </c>
      <c r="O1820" t="n">
        <v>42127.90046</v>
      </c>
      <c r="P1820" t="n">
        <v>0</v>
      </c>
    </row>
    <row r="1821">
      <c r="A1821" t="inlineStr">
        <is>
          <t>6</t>
        </is>
      </c>
      <c r="B1821" t="inlineStr">
        <is>
          <t>АТ "Ощадбанк"</t>
        </is>
      </c>
      <c r="C1821" t="inlineStr">
        <is>
          <t>Державний</t>
        </is>
      </c>
      <c r="D1821" t="inlineStr">
        <is>
          <t>3618</t>
        </is>
      </c>
      <c r="E1821" t="inlineStr">
        <is>
          <t>(без привʼязки)</t>
        </is>
      </c>
      <c r="F1821" t="inlineStr">
        <is>
          <t>Нараховані витрати за зобов'язанням орендаря з лізингу (оренди)</t>
        </is>
      </c>
      <c r="G1821" t="inlineStr">
        <is>
          <t>П</t>
        </is>
      </c>
      <c r="H1821" t="n">
        <v>5411.50504</v>
      </c>
      <c r="I1821" t="n">
        <v>5411.50504</v>
      </c>
      <c r="J1821" t="n">
        <v>0</v>
      </c>
      <c r="K1821" t="n">
        <v>5432.35331</v>
      </c>
      <c r="L1821" t="n">
        <v>5432.35331</v>
      </c>
      <c r="M1821" t="n">
        <v>0</v>
      </c>
      <c r="N1821" t="n">
        <v>6549.62025</v>
      </c>
      <c r="O1821" t="n">
        <v>6549.62025</v>
      </c>
      <c r="P1821" t="n">
        <v>0</v>
      </c>
    </row>
    <row r="1822">
      <c r="A1822" t="inlineStr">
        <is>
          <t>6</t>
        </is>
      </c>
      <c r="B1822" t="inlineStr">
        <is>
          <t>АТ "Ощадбанк"</t>
        </is>
      </c>
      <c r="C1822" t="inlineStr">
        <is>
          <t>Державний</t>
        </is>
      </c>
      <c r="D1822" t="inlineStr">
        <is>
          <t>3620</t>
        </is>
      </c>
      <c r="E1822" t="inlineStr">
        <is>
          <t>(без привʼязки)</t>
        </is>
      </c>
      <c r="F1822" t="inlineStr">
        <is>
          <t>Кредиторська заборгованість за податком на прибуток</t>
        </is>
      </c>
      <c r="G1822" t="inlineStr">
        <is>
          <t>П</t>
        </is>
      </c>
      <c r="H1822" t="n">
        <v>1451153.65988</v>
      </c>
      <c r="I1822" t="n">
        <v>1451153.65988</v>
      </c>
      <c r="J1822" t="n">
        <v>0</v>
      </c>
      <c r="K1822" t="n">
        <v>360000.08688</v>
      </c>
      <c r="L1822" t="n">
        <v>360000.08688</v>
      </c>
      <c r="M1822" t="n">
        <v>0</v>
      </c>
      <c r="N1822" t="n">
        <v>660000</v>
      </c>
      <c r="O1822" t="n">
        <v>660000</v>
      </c>
      <c r="P1822" t="n">
        <v>0</v>
      </c>
    </row>
    <row r="1823">
      <c r="A1823" t="inlineStr">
        <is>
          <t>6</t>
        </is>
      </c>
      <c r="B1823" t="inlineStr">
        <is>
          <t>АТ "Ощадбанк"</t>
        </is>
      </c>
      <c r="C1823" t="inlineStr">
        <is>
          <t>Державний</t>
        </is>
      </c>
      <c r="D1823" t="inlineStr">
        <is>
          <t>3621</t>
        </is>
      </c>
      <c r="E1823" t="inlineStr">
        <is>
          <t>(без привʼязки)</t>
        </is>
      </c>
      <c r="F1823" t="inlineStr">
        <is>
          <t>Відстрочені податкові зобов'язання</t>
        </is>
      </c>
      <c r="G1823" t="inlineStr">
        <is>
          <t>П</t>
        </is>
      </c>
      <c r="H1823" t="n">
        <v>2954.92455</v>
      </c>
      <c r="I1823" t="n">
        <v>2954.92455</v>
      </c>
      <c r="J1823" t="n">
        <v>0</v>
      </c>
      <c r="K1823" t="n">
        <v>0</v>
      </c>
      <c r="L1823" t="n">
        <v>0</v>
      </c>
      <c r="M1823" t="n">
        <v>0</v>
      </c>
      <c r="N1823" t="n">
        <v>593349.58682</v>
      </c>
      <c r="O1823" t="n">
        <v>593349.58682</v>
      </c>
      <c r="P1823" t="n">
        <v>0</v>
      </c>
    </row>
    <row r="1824">
      <c r="A1824" t="inlineStr">
        <is>
          <t>6</t>
        </is>
      </c>
      <c r="B1824" t="inlineStr">
        <is>
          <t>АТ "Ощадбанк"</t>
        </is>
      </c>
      <c r="C1824" t="inlineStr">
        <is>
          <t>Державний</t>
        </is>
      </c>
      <c r="D1824" t="inlineStr">
        <is>
          <t>3622</t>
        </is>
      </c>
      <c r="E1824" t="inlineStr">
        <is>
          <t>(без привʼязки)</t>
        </is>
      </c>
      <c r="F1824" t="inlineStr">
        <is>
          <t>Кредиторська заборгованість за податками та обов'язковими платежами, крім податку на прибуток</t>
        </is>
      </c>
      <c r="G1824" t="inlineStr">
        <is>
          <t>П</t>
        </is>
      </c>
      <c r="H1824" t="n">
        <v>508136.93775</v>
      </c>
      <c r="I1824" t="n">
        <v>508136.93775</v>
      </c>
      <c r="J1824" t="n">
        <v>0</v>
      </c>
      <c r="K1824" t="n">
        <v>459709.10659</v>
      </c>
      <c r="L1824" t="n">
        <v>459709.10659</v>
      </c>
      <c r="M1824" t="n">
        <v>0</v>
      </c>
      <c r="N1824" t="n">
        <v>243529.58786</v>
      </c>
      <c r="O1824" t="n">
        <v>243529.58786</v>
      </c>
      <c r="P1824" t="n">
        <v>0</v>
      </c>
    </row>
    <row r="1825">
      <c r="A1825" t="inlineStr">
        <is>
          <t>6</t>
        </is>
      </c>
      <c r="B1825" t="inlineStr">
        <is>
          <t>АТ "Ощадбанк"</t>
        </is>
      </c>
      <c r="C1825" t="inlineStr">
        <is>
          <t>Державний</t>
        </is>
      </c>
      <c r="D1825" t="inlineStr">
        <is>
          <t>3623</t>
        </is>
      </c>
      <c r="E1825" t="inlineStr">
        <is>
          <t>(без привʼязки)</t>
        </is>
      </c>
      <c r="F1825" t="inlineStr">
        <is>
          <t>Кредиторська заборгованість за зборами до Фонду гарантування вкладів фізичних осіб</t>
        </is>
      </c>
      <c r="G1825" t="inlineStr">
        <is>
          <t>П</t>
        </is>
      </c>
      <c r="H1825" t="n">
        <v>0</v>
      </c>
      <c r="I1825" t="n">
        <v>0</v>
      </c>
      <c r="J1825" t="n">
        <v>0</v>
      </c>
      <c r="K1825" t="n">
        <v>120075.14351</v>
      </c>
      <c r="L1825" t="n">
        <v>120075.14351</v>
      </c>
      <c r="M1825" t="n">
        <v>0</v>
      </c>
      <c r="N1825" t="n">
        <v>240150.28702</v>
      </c>
      <c r="O1825" t="n">
        <v>240150.28702</v>
      </c>
      <c r="P1825" t="n">
        <v>0</v>
      </c>
    </row>
    <row r="1826">
      <c r="A1826" t="inlineStr">
        <is>
          <t>6</t>
        </is>
      </c>
      <c r="B1826" t="inlineStr">
        <is>
          <t>АТ "Ощадбанк"</t>
        </is>
      </c>
      <c r="C1826" t="inlineStr">
        <is>
          <t>Державний</t>
        </is>
      </c>
      <c r="D1826" t="inlineStr">
        <is>
          <t>3631</t>
        </is>
      </c>
      <c r="E1826" t="inlineStr">
        <is>
          <t>(без привʼязки)</t>
        </is>
      </c>
      <c r="F1826" t="inlineStr">
        <is>
          <t>Кредиторська заборгованість перед акціонерами (власниками) банку за дивідендами</t>
        </is>
      </c>
      <c r="G1826" t="inlineStr">
        <is>
          <t>П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6</t>
        </is>
      </c>
      <c r="B1827" t="inlineStr">
        <is>
          <t>АТ "Ощадбанк"</t>
        </is>
      </c>
      <c r="C1827" t="inlineStr">
        <is>
          <t>Державний</t>
        </is>
      </c>
      <c r="D1827" t="inlineStr">
        <is>
          <t>3640</t>
        </is>
      </c>
      <c r="E1827" t="inlineStr">
        <is>
          <t>(без привʼязки)</t>
        </is>
      </c>
      <c r="F1827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1827" t="inlineStr">
        <is>
          <t>П</t>
        </is>
      </c>
      <c r="H1827" t="n">
        <v>56229.98625</v>
      </c>
      <c r="I1827" t="n">
        <v>56229.98625</v>
      </c>
      <c r="J1827" t="n">
        <v>0</v>
      </c>
      <c r="K1827" t="n">
        <v>57028.5621</v>
      </c>
      <c r="L1827" t="n">
        <v>57028.5621</v>
      </c>
      <c r="M1827" t="n">
        <v>0</v>
      </c>
      <c r="N1827" t="n">
        <v>1488.47394</v>
      </c>
      <c r="O1827" t="n">
        <v>1488.47394</v>
      </c>
      <c r="P1827" t="n">
        <v>0</v>
      </c>
    </row>
    <row r="1828">
      <c r="A1828" t="inlineStr">
        <is>
          <t>6</t>
        </is>
      </c>
      <c r="B1828" t="inlineStr">
        <is>
          <t>АТ "Ощадбанк"</t>
        </is>
      </c>
      <c r="C1828" t="inlineStr">
        <is>
          <t>Державний</t>
        </is>
      </c>
      <c r="D1828" t="inlineStr">
        <is>
          <t>3641</t>
        </is>
      </c>
      <c r="E1828" t="inlineStr">
        <is>
          <t>(без привʼязки)</t>
        </is>
      </c>
      <c r="F1828" t="inlineStr">
        <is>
          <t>Кредиторська заборгованість за розрахунками за цінними паперами для банку</t>
        </is>
      </c>
      <c r="G1828" t="inlineStr">
        <is>
          <t>П</t>
        </is>
      </c>
      <c r="H1828" t="n">
        <v>8005137.91293</v>
      </c>
      <c r="I1828" t="n">
        <v>7448897.92355</v>
      </c>
      <c r="J1828" t="n">
        <v>556239.98938</v>
      </c>
      <c r="K1828" t="n">
        <v>8005137.91293</v>
      </c>
      <c r="L1828" t="n">
        <v>7448897.92355</v>
      </c>
      <c r="M1828" t="n">
        <v>556239.98938</v>
      </c>
      <c r="N1828" t="n">
        <v>0</v>
      </c>
      <c r="O1828" t="n">
        <v>0</v>
      </c>
      <c r="P1828" t="n">
        <v>0</v>
      </c>
    </row>
    <row r="1829">
      <c r="A1829" t="inlineStr">
        <is>
          <t>6</t>
        </is>
      </c>
      <c r="B1829" t="inlineStr">
        <is>
          <t>АТ "Ощадбанк"</t>
        </is>
      </c>
      <c r="C1829" t="inlineStr">
        <is>
          <t>Державний</t>
        </is>
      </c>
      <c r="D1829" t="inlineStr">
        <is>
          <t>3648</t>
        </is>
      </c>
      <c r="E1829" t="inlineStr">
        <is>
          <t>(без привʼязки)</t>
        </is>
      </c>
      <c r="F1829" t="inlineStr">
        <is>
          <t>Кредиторська заборгованість за операціями з іншими фінансовими інструментами</t>
        </is>
      </c>
      <c r="G1829" t="inlineStr">
        <is>
          <t>П</t>
        </is>
      </c>
      <c r="H1829" t="n">
        <v>4005.19767</v>
      </c>
      <c r="I1829" t="n">
        <v>1222.4124</v>
      </c>
      <c r="J1829" t="n">
        <v>2782.78527</v>
      </c>
      <c r="K1829" t="n">
        <v>1549.15142</v>
      </c>
      <c r="L1829" t="n">
        <v>1072.93355</v>
      </c>
      <c r="M1829" t="n">
        <v>476.21787</v>
      </c>
      <c r="N1829" t="n">
        <v>20231.97917</v>
      </c>
      <c r="O1829" t="n">
        <v>1085.32667</v>
      </c>
      <c r="P1829" t="n">
        <v>19146.6525</v>
      </c>
    </row>
    <row r="1830">
      <c r="A1830" t="inlineStr">
        <is>
          <t>6</t>
        </is>
      </c>
      <c r="B1830" t="inlineStr">
        <is>
          <t>АТ "Ощадбанк"</t>
        </is>
      </c>
      <c r="C1830" t="inlineStr">
        <is>
          <t>Державний</t>
        </is>
      </c>
      <c r="D1830" t="inlineStr">
        <is>
          <t>3642</t>
        </is>
      </c>
      <c r="E1830" t="inlineStr">
        <is>
          <t>(без привʼязки)</t>
        </is>
      </c>
      <c r="F1830" t="inlineStr">
        <is>
          <t>Кредиторська заборгованість за кредитними операціями</t>
        </is>
      </c>
      <c r="G1830" t="inlineStr">
        <is>
          <t>П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6</t>
        </is>
      </c>
      <c r="B1831" t="inlineStr">
        <is>
          <t>АТ "Ощадбанк"</t>
        </is>
      </c>
      <c r="C1831" t="inlineStr">
        <is>
          <t>Державний</t>
        </is>
      </c>
      <c r="D1831" t="inlineStr">
        <is>
          <t>3650</t>
        </is>
      </c>
      <c r="E1831" t="inlineStr">
        <is>
          <t>(без привʼязки)</t>
        </is>
      </c>
      <c r="F1831" t="inlineStr">
        <is>
          <t>Заборгованість працівникам банку на відрядження</t>
        </is>
      </c>
      <c r="G1831" t="inlineStr">
        <is>
          <t>П</t>
        </is>
      </c>
      <c r="H1831" t="n">
        <v>1270.55004</v>
      </c>
      <c r="I1831" t="n">
        <v>1270.55004</v>
      </c>
      <c r="J1831" t="n">
        <v>0</v>
      </c>
      <c r="K1831" t="n">
        <v>1270.55004</v>
      </c>
      <c r="L1831" t="n">
        <v>1270.55004</v>
      </c>
      <c r="M1831" t="n">
        <v>0</v>
      </c>
      <c r="N1831" t="n">
        <v>0.36</v>
      </c>
      <c r="O1831" t="n">
        <v>0.36</v>
      </c>
      <c r="P1831" t="n">
        <v>0</v>
      </c>
    </row>
    <row r="1832">
      <c r="A1832" t="inlineStr">
        <is>
          <t>6</t>
        </is>
      </c>
      <c r="B1832" t="inlineStr">
        <is>
          <t>АТ "Ощадбанк"</t>
        </is>
      </c>
      <c r="C1832" t="inlineStr">
        <is>
          <t>Державний</t>
        </is>
      </c>
      <c r="D1832" t="inlineStr">
        <is>
          <t>3651</t>
        </is>
      </c>
      <c r="E1832" t="inlineStr">
        <is>
          <t>(без привʼязки)</t>
        </is>
      </c>
      <c r="F1832" t="inlineStr">
        <is>
          <t>Заборгованість працівникам банку на господарські витрати</t>
        </is>
      </c>
      <c r="G1832" t="inlineStr">
        <is>
          <t>П</t>
        </is>
      </c>
      <c r="H1832" t="n">
        <v>60.54975</v>
      </c>
      <c r="I1832" t="n">
        <v>60.54975</v>
      </c>
      <c r="J1832" t="n">
        <v>0</v>
      </c>
      <c r="K1832" t="n">
        <v>59.68981</v>
      </c>
      <c r="L1832" t="n">
        <v>59.68981</v>
      </c>
      <c r="M1832" t="n">
        <v>0</v>
      </c>
      <c r="N1832" t="n">
        <v>2.48437</v>
      </c>
      <c r="O1832" t="n">
        <v>2.48437</v>
      </c>
      <c r="P1832" t="n">
        <v>0</v>
      </c>
    </row>
    <row r="1833">
      <c r="A1833" t="inlineStr">
        <is>
          <t>6</t>
        </is>
      </c>
      <c r="B1833" t="inlineStr">
        <is>
          <t>АТ "Ощадбанк"</t>
        </is>
      </c>
      <c r="C1833" t="inlineStr">
        <is>
          <t>Державний</t>
        </is>
      </c>
      <c r="D1833" t="inlineStr">
        <is>
          <t>3652</t>
        </is>
      </c>
      <c r="E1833" t="inlineStr">
        <is>
          <t>(без привʼязки)</t>
        </is>
      </c>
      <c r="F1833" t="inlineStr">
        <is>
          <t>Нарахування працівникам банку за заробітною платою</t>
        </is>
      </c>
      <c r="G1833" t="inlineStr">
        <is>
          <t>П</t>
        </is>
      </c>
      <c r="H1833" t="n">
        <v>470644.07569</v>
      </c>
      <c r="I1833" t="n">
        <v>470644.07569</v>
      </c>
      <c r="J1833" t="n">
        <v>0</v>
      </c>
      <c r="K1833" t="n">
        <v>770936.47374</v>
      </c>
      <c r="L1833" t="n">
        <v>770936.47374</v>
      </c>
      <c r="M1833" t="n">
        <v>0</v>
      </c>
      <c r="N1833" t="n">
        <v>712064.00092</v>
      </c>
      <c r="O1833" t="n">
        <v>712064.00092</v>
      </c>
      <c r="P1833" t="n">
        <v>0</v>
      </c>
    </row>
    <row r="1834">
      <c r="A1834" t="inlineStr">
        <is>
          <t>6</t>
        </is>
      </c>
      <c r="B1834" t="inlineStr">
        <is>
          <t>АТ "Ощадбанк"</t>
        </is>
      </c>
      <c r="C1834" t="inlineStr">
        <is>
          <t>Державний</t>
        </is>
      </c>
      <c r="D1834" t="inlineStr">
        <is>
          <t>3653</t>
        </is>
      </c>
      <c r="E1834" t="inlineStr">
        <is>
          <t>(без привʼязки)</t>
        </is>
      </c>
      <c r="F1834" t="inlineStr">
        <is>
          <t>Утримання з працівників банку на користь третіх осіб</t>
        </is>
      </c>
      <c r="G1834" t="inlineStr">
        <is>
          <t>П</t>
        </is>
      </c>
      <c r="H1834" t="n">
        <v>166599.18731</v>
      </c>
      <c r="I1834" t="n">
        <v>166599.18731</v>
      </c>
      <c r="J1834" t="n">
        <v>0</v>
      </c>
      <c r="K1834" t="n">
        <v>166332.65717</v>
      </c>
      <c r="L1834" t="n">
        <v>166332.65717</v>
      </c>
      <c r="M1834" t="n">
        <v>0</v>
      </c>
      <c r="N1834" t="n">
        <v>2160.13871</v>
      </c>
      <c r="O1834" t="n">
        <v>2160.13871</v>
      </c>
      <c r="P1834" t="n">
        <v>0</v>
      </c>
    </row>
    <row r="1835">
      <c r="A1835" t="inlineStr">
        <is>
          <t>6</t>
        </is>
      </c>
      <c r="B1835" t="inlineStr">
        <is>
          <t>АТ "Ощадбанк"</t>
        </is>
      </c>
      <c r="C1835" t="inlineStr">
        <is>
          <t>Державний</t>
        </is>
      </c>
      <c r="D1835" t="inlineStr">
        <is>
          <t>3654</t>
        </is>
      </c>
      <c r="E1835" t="inlineStr">
        <is>
          <t>(без привʼязки)</t>
        </is>
      </c>
      <c r="F1835" t="inlineStr">
        <is>
          <t>Нараховані відпускні до сплати</t>
        </is>
      </c>
      <c r="G1835" t="inlineStr">
        <is>
          <t>П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6</t>
        </is>
      </c>
      <c r="B1836" t="inlineStr">
        <is>
          <t>АТ "Ощадбанк"</t>
        </is>
      </c>
      <c r="C1836" t="inlineStr">
        <is>
          <t>Державний</t>
        </is>
      </c>
      <c r="D1836" t="inlineStr">
        <is>
          <t>3658</t>
        </is>
      </c>
      <c r="E1836" t="inlineStr">
        <is>
          <t>(без привʼязки)</t>
        </is>
      </c>
      <c r="F1836" t="inlineStr">
        <is>
          <t>Забезпечення оплати відпусток</t>
        </is>
      </c>
      <c r="G1836" t="inlineStr">
        <is>
          <t>П</t>
        </is>
      </c>
      <c r="H1836" t="n">
        <v>45505.74695</v>
      </c>
      <c r="I1836" t="n">
        <v>45505.74695</v>
      </c>
      <c r="J1836" t="n">
        <v>0</v>
      </c>
      <c r="K1836" t="n">
        <v>79344.34506000001</v>
      </c>
      <c r="L1836" t="n">
        <v>79344.34506000001</v>
      </c>
      <c r="M1836" t="n">
        <v>0</v>
      </c>
      <c r="N1836" t="n">
        <v>1008396.21453</v>
      </c>
      <c r="O1836" t="n">
        <v>1008396.21453</v>
      </c>
      <c r="P1836" t="n">
        <v>0</v>
      </c>
    </row>
    <row r="1837">
      <c r="A1837" t="inlineStr">
        <is>
          <t>6</t>
        </is>
      </c>
      <c r="B1837" t="inlineStr">
        <is>
          <t>АТ "Ощадбанк"</t>
        </is>
      </c>
      <c r="C1837" t="inlineStr">
        <is>
          <t>Державний</t>
        </is>
      </c>
      <c r="D1837" t="inlineStr">
        <is>
          <t>3659</t>
        </is>
      </c>
      <c r="E1837" t="inlineStr">
        <is>
          <t>(без привʼязки)</t>
        </is>
      </c>
      <c r="F1837" t="inlineStr">
        <is>
          <t>Інша кредиторська заборгованість за розрахунками з працівниками банку та іншими особами</t>
        </is>
      </c>
      <c r="G1837" t="inlineStr">
        <is>
          <t>П</t>
        </is>
      </c>
      <c r="H1837" t="n">
        <v>187</v>
      </c>
      <c r="I1837" t="n">
        <v>187</v>
      </c>
      <c r="J1837" t="n">
        <v>0</v>
      </c>
      <c r="K1837" t="n">
        <v>134.402</v>
      </c>
      <c r="L1837" t="n">
        <v>134.402</v>
      </c>
      <c r="M1837" t="n">
        <v>0</v>
      </c>
      <c r="N1837" t="n">
        <v>15457.82354</v>
      </c>
      <c r="O1837" t="n">
        <v>15457.82354</v>
      </c>
      <c r="P1837" t="n">
        <v>0</v>
      </c>
    </row>
    <row r="1838">
      <c r="A1838" t="inlineStr">
        <is>
          <t>6</t>
        </is>
      </c>
      <c r="B1838" t="inlineStr">
        <is>
          <t>АТ "Ощадбанк"</t>
        </is>
      </c>
      <c r="C1838" t="inlineStr">
        <is>
          <t>Державний</t>
        </is>
      </c>
      <c r="D1838" t="inlineStr">
        <is>
          <t>3660</t>
        </is>
      </c>
      <c r="E1838" t="inlineStr">
        <is>
          <t>(без привʼязки)</t>
        </is>
      </c>
      <c r="F1838" t="inlineStr">
        <is>
          <t>Субординований борг банку</t>
        </is>
      </c>
      <c r="G1838" t="inlineStr">
        <is>
          <t>П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inlineStr">
        <is>
          <t>6</t>
        </is>
      </c>
      <c r="B1839" t="inlineStr">
        <is>
          <t>АТ "Ощадбанк"</t>
        </is>
      </c>
      <c r="C1839" t="inlineStr">
        <is>
          <t>Державний</t>
        </is>
      </c>
      <c r="D1839" t="inlineStr">
        <is>
          <t>3666</t>
        </is>
      </c>
      <c r="E1839" t="inlineStr">
        <is>
          <t>(без привʼязки)</t>
        </is>
      </c>
      <c r="F1839" t="inlineStr">
        <is>
          <t>Неамортизований дисконт/премія за субординованим боргом</t>
        </is>
      </c>
      <c r="G1839" t="inlineStr">
        <is>
          <t>А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6</t>
        </is>
      </c>
      <c r="B1840" t="inlineStr">
        <is>
          <t>АТ "Ощадбанк"</t>
        </is>
      </c>
      <c r="C1840" t="inlineStr">
        <is>
          <t>Державний</t>
        </is>
      </c>
      <c r="D1840" t="inlineStr">
        <is>
          <t>3666</t>
        </is>
      </c>
      <c r="E1840" t="inlineStr">
        <is>
          <t>(без привʼязки)</t>
        </is>
      </c>
      <c r="F1840" t="inlineStr">
        <is>
          <t>Неамортизований дисконт/премія за субординованим боргом</t>
        </is>
      </c>
      <c r="G1840" t="inlineStr">
        <is>
          <t>П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inlineStr">
        <is>
          <t>6</t>
        </is>
      </c>
      <c r="B1841" t="inlineStr">
        <is>
          <t>АТ "Ощадбанк"</t>
        </is>
      </c>
      <c r="C1841" t="inlineStr">
        <is>
          <t>Державний</t>
        </is>
      </c>
      <c r="D1841" t="inlineStr">
        <is>
          <t>3668</t>
        </is>
      </c>
      <c r="E1841" t="inlineStr">
        <is>
          <t>(без привʼязки)</t>
        </is>
      </c>
      <c r="F1841" t="inlineStr">
        <is>
          <t xml:space="preserve">Нараховані витрати за субординованим боргом </t>
        </is>
      </c>
      <c r="G1841" t="inlineStr">
        <is>
          <t>П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inlineStr">
        <is>
          <t>6</t>
        </is>
      </c>
      <c r="B1842" t="inlineStr">
        <is>
          <t>АТ "Ощадбанк"</t>
        </is>
      </c>
      <c r="C1842" t="inlineStr">
        <is>
          <t>Державний</t>
        </is>
      </c>
      <c r="D1842" t="inlineStr">
        <is>
          <t>3670</t>
        </is>
      </c>
      <c r="E1842" t="inlineStr">
        <is>
          <t>(без привʼязки)</t>
        </is>
      </c>
      <c r="F1842" t="inlineStr">
        <is>
          <t>Нараховані витрати за розрахунково-касове обслуговування</t>
        </is>
      </c>
      <c r="G1842" t="inlineStr">
        <is>
          <t>П</t>
        </is>
      </c>
      <c r="H1842" t="n">
        <v>3084.57664</v>
      </c>
      <c r="I1842" t="n">
        <v>2707.18015</v>
      </c>
      <c r="J1842" t="n">
        <v>377.39649</v>
      </c>
      <c r="K1842" t="n">
        <v>2746.51275</v>
      </c>
      <c r="L1842" t="n">
        <v>2515.53634</v>
      </c>
      <c r="M1842" t="n">
        <v>230.97641</v>
      </c>
      <c r="N1842" t="n">
        <v>2746.51216</v>
      </c>
      <c r="O1842" t="n">
        <v>2515.53635</v>
      </c>
      <c r="P1842" t="n">
        <v>230.97581</v>
      </c>
    </row>
    <row r="1843">
      <c r="A1843" t="inlineStr">
        <is>
          <t>6</t>
        </is>
      </c>
      <c r="B1843" t="inlineStr">
        <is>
          <t>АТ "Ощадбанк"</t>
        </is>
      </c>
      <c r="C1843" t="inlineStr">
        <is>
          <t>Державний</t>
        </is>
      </c>
      <c r="D1843" t="inlineStr">
        <is>
          <t>3678</t>
        </is>
      </c>
      <c r="E1843" t="inlineStr">
        <is>
          <t>(без привʼязки)</t>
        </is>
      </c>
      <c r="F1843" t="inlineStr">
        <is>
          <t xml:space="preserve">Інші нараховані витрати </t>
        </is>
      </c>
      <c r="G1843" t="inlineStr">
        <is>
          <t>П</t>
        </is>
      </c>
      <c r="H1843" t="n">
        <v>35003.21148</v>
      </c>
      <c r="I1843" t="n">
        <v>24617.08819</v>
      </c>
      <c r="J1843" t="n">
        <v>10386.12329</v>
      </c>
      <c r="K1843" t="n">
        <v>30918.70041</v>
      </c>
      <c r="L1843" t="n">
        <v>19960.92257</v>
      </c>
      <c r="M1843" t="n">
        <v>10957.77784</v>
      </c>
      <c r="N1843" t="n">
        <v>33532.17396</v>
      </c>
      <c r="O1843" t="n">
        <v>29746.39993</v>
      </c>
      <c r="P1843" t="n">
        <v>3785.77403</v>
      </c>
    </row>
    <row r="1844">
      <c r="A1844" t="inlineStr">
        <is>
          <t>6</t>
        </is>
      </c>
      <c r="B1844" t="inlineStr">
        <is>
          <t>АТ "Ощадбанк"</t>
        </is>
      </c>
      <c r="C1844" t="inlineStr">
        <is>
          <t>Державний</t>
        </is>
      </c>
      <c r="D1844" t="inlineStr">
        <is>
          <t>3680</t>
        </is>
      </c>
      <c r="E1844" t="inlineStr">
        <is>
          <t>(без привʼязки)</t>
        </is>
      </c>
      <c r="F1844" t="inlineStr">
        <is>
          <t>Капітальний інструмент з умовами списання/конверсії</t>
        </is>
      </c>
      <c r="G1844" t="inlineStr">
        <is>
          <t>П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inlineStr">
        <is>
          <t>6</t>
        </is>
      </c>
      <c r="B1845" t="inlineStr">
        <is>
          <t>АТ "Ощадбанк"</t>
        </is>
      </c>
      <c r="C1845" t="inlineStr">
        <is>
          <t>Державний</t>
        </is>
      </c>
      <c r="D1845" t="inlineStr">
        <is>
          <t>3686</t>
        </is>
      </c>
      <c r="E1845" t="inlineStr">
        <is>
          <t>(без привʼязки)</t>
        </is>
      </c>
      <c r="F1845" t="inlineStr">
        <is>
          <t>Неамортизований дисконт/премія за капітальним інструментом з умовами списання/конверсії</t>
        </is>
      </c>
      <c r="G1845" t="inlineStr">
        <is>
          <t>А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inlineStr">
        <is>
          <t>6</t>
        </is>
      </c>
      <c r="B1846" t="inlineStr">
        <is>
          <t>АТ "Ощадбанк"</t>
        </is>
      </c>
      <c r="C1846" t="inlineStr">
        <is>
          <t>Державний</t>
        </is>
      </c>
      <c r="D1846" t="inlineStr">
        <is>
          <t>3688</t>
        </is>
      </c>
      <c r="E1846" t="inlineStr">
        <is>
          <t>(без привʼязки)</t>
        </is>
      </c>
      <c r="F1846" t="inlineStr">
        <is>
          <t>Нараховані витрати за капітальним інструментом з умовами списання/конверсії</t>
        </is>
      </c>
      <c r="G1846" t="inlineStr">
        <is>
          <t>П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inlineStr">
        <is>
          <t>6</t>
        </is>
      </c>
      <c r="B1847" t="inlineStr">
        <is>
          <t>АТ "Ощадбанк"</t>
        </is>
      </c>
      <c r="C1847" t="inlineStr">
        <is>
          <t>Державний</t>
        </is>
      </c>
      <c r="D1847" t="inlineStr">
        <is>
          <t>3690</t>
        </is>
      </c>
      <c r="E1847" t="inlineStr">
        <is>
          <t>(без привʼязки)</t>
        </is>
      </c>
      <c r="F1847" t="inlineStr">
        <is>
          <t>Резерви за наданими фінансовими гарантіями</t>
        </is>
      </c>
      <c r="G1847" t="inlineStr">
        <is>
          <t>П</t>
        </is>
      </c>
      <c r="H1847" t="n">
        <v>128.59158</v>
      </c>
      <c r="I1847" t="n">
        <v>128.59134</v>
      </c>
      <c r="J1847" t="n">
        <v>0.00024</v>
      </c>
      <c r="K1847" t="n">
        <v>0.00024</v>
      </c>
      <c r="L1847" t="n">
        <v>0</v>
      </c>
      <c r="M1847" t="n">
        <v>0.00024</v>
      </c>
      <c r="N1847" t="n">
        <v>803.8321999999999</v>
      </c>
      <c r="O1847" t="n">
        <v>803.8321999999999</v>
      </c>
      <c r="P1847" t="n">
        <v>0</v>
      </c>
    </row>
    <row r="1848">
      <c r="A1848" t="inlineStr">
        <is>
          <t>6</t>
        </is>
      </c>
      <c r="B1848" t="inlineStr">
        <is>
          <t>АТ "Ощадбанк"</t>
        </is>
      </c>
      <c r="C1848" t="inlineStr">
        <is>
          <t>Державний</t>
        </is>
      </c>
      <c r="D1848" t="inlineStr">
        <is>
          <t>3699</t>
        </is>
      </c>
      <c r="E1848" t="inlineStr">
        <is>
          <t>(без привʼязки)</t>
        </is>
      </c>
      <c r="F1848" t="inlineStr">
        <is>
          <t>Резерви за іншими нефінансовими зобов'язаннями</t>
        </is>
      </c>
      <c r="G1848" t="inlineStr">
        <is>
          <t>П</t>
        </is>
      </c>
      <c r="H1848" t="n">
        <v>3262.20136</v>
      </c>
      <c r="I1848" t="n">
        <v>0</v>
      </c>
      <c r="J1848" t="n">
        <v>3262.20136</v>
      </c>
      <c r="K1848" t="n">
        <v>4895.0376</v>
      </c>
      <c r="L1848" t="n">
        <v>0</v>
      </c>
      <c r="M1848" t="n">
        <v>4895.0376</v>
      </c>
      <c r="N1848" t="n">
        <v>332330.04747</v>
      </c>
      <c r="O1848" t="n">
        <v>31750.49968</v>
      </c>
      <c r="P1848" t="n">
        <v>300579.54779</v>
      </c>
    </row>
    <row r="1849">
      <c r="A1849" t="inlineStr">
        <is>
          <t>6</t>
        </is>
      </c>
      <c r="B1849" t="inlineStr">
        <is>
          <t>АТ "Ощадбанк"</t>
        </is>
      </c>
      <c r="C1849" t="inlineStr">
        <is>
          <t>Державний</t>
        </is>
      </c>
      <c r="D1849" t="inlineStr">
        <is>
          <t>3692</t>
        </is>
      </c>
      <c r="E1849" t="inlineStr">
        <is>
          <t>(без привʼязки)</t>
        </is>
      </c>
      <c r="F1849" t="inlineStr">
        <is>
          <t>Резерви за кредитними зобов'язаннями</t>
        </is>
      </c>
      <c r="G1849" t="inlineStr">
        <is>
          <t>П</t>
        </is>
      </c>
      <c r="H1849" t="n">
        <v>14319.77973</v>
      </c>
      <c r="I1849" t="n">
        <v>14302.46137</v>
      </c>
      <c r="J1849" t="n">
        <v>17.31836</v>
      </c>
      <c r="K1849" t="n">
        <v>40474.9583</v>
      </c>
      <c r="L1849" t="n">
        <v>39952.60834</v>
      </c>
      <c r="M1849" t="n">
        <v>522.34996</v>
      </c>
      <c r="N1849" t="n">
        <v>1123183.84265</v>
      </c>
      <c r="O1849" t="n">
        <v>1122104.531</v>
      </c>
      <c r="P1849" t="n">
        <v>1079.31165</v>
      </c>
    </row>
    <row r="1850">
      <c r="A1850" t="inlineStr">
        <is>
          <t>6</t>
        </is>
      </c>
      <c r="B1850" t="inlineStr">
        <is>
          <t>АТ "Ощадбанк"</t>
        </is>
      </c>
      <c r="C1850" t="inlineStr">
        <is>
          <t>Державний</t>
        </is>
      </c>
      <c r="D1850" t="inlineStr">
        <is>
          <t>3720</t>
        </is>
      </c>
      <c r="E1850" t="inlineStr">
        <is>
          <t>(без привʼязки)</t>
        </is>
      </c>
      <c r="F1850" t="inlineStr">
        <is>
          <t>Кредитові суми до з'ясування</t>
        </is>
      </c>
      <c r="G1850" t="inlineStr">
        <is>
          <t>П</t>
        </is>
      </c>
      <c r="H1850" t="n">
        <v>4121936.25994</v>
      </c>
      <c r="I1850" t="n">
        <v>2640558.28143</v>
      </c>
      <c r="J1850" t="n">
        <v>1481377.97851</v>
      </c>
      <c r="K1850" t="n">
        <v>4305442.85275</v>
      </c>
      <c r="L1850" t="n">
        <v>2647481.40863</v>
      </c>
      <c r="M1850" t="n">
        <v>1657961.44412</v>
      </c>
      <c r="N1850" t="n">
        <v>442519.70458</v>
      </c>
      <c r="O1850" t="n">
        <v>13069.78998</v>
      </c>
      <c r="P1850" t="n">
        <v>429449.9146</v>
      </c>
    </row>
    <row r="1851">
      <c r="A1851" t="inlineStr">
        <is>
          <t>6</t>
        </is>
      </c>
      <c r="B1851" t="inlineStr">
        <is>
          <t>АТ "Ощадбанк"</t>
        </is>
      </c>
      <c r="C1851" t="inlineStr">
        <is>
          <t>Державний</t>
        </is>
      </c>
      <c r="D1851" t="inlineStr">
        <is>
          <t>3903</t>
        </is>
      </c>
      <c r="E1851" t="inlineStr">
        <is>
          <t>(без привʼязки)</t>
        </is>
      </c>
      <c r="F1851" t="inlineStr">
        <is>
          <t>Розрахунки за коштами, що отримані від філій банку</t>
        </is>
      </c>
      <c r="G1851" t="inlineStr">
        <is>
          <t>П</t>
        </is>
      </c>
      <c r="H1851" t="n">
        <v>3114486.83735</v>
      </c>
      <c r="I1851" t="n">
        <v>2556281.851</v>
      </c>
      <c r="J1851" t="n">
        <v>558204.98635</v>
      </c>
      <c r="K1851" t="n">
        <v>3131622.84198</v>
      </c>
      <c r="L1851" t="n">
        <v>2555196.66586</v>
      </c>
      <c r="M1851" t="n">
        <v>576426.17612</v>
      </c>
      <c r="N1851" t="n">
        <v>28850038.51358</v>
      </c>
      <c r="O1851" t="n">
        <v>27083466.59183</v>
      </c>
      <c r="P1851" t="n">
        <v>1766571.92175</v>
      </c>
    </row>
    <row r="1852">
      <c r="A1852" t="inlineStr">
        <is>
          <t>6</t>
        </is>
      </c>
      <c r="B1852" t="inlineStr">
        <is>
          <t>АТ "Ощадбанк"</t>
        </is>
      </c>
      <c r="C1852" t="inlineStr">
        <is>
          <t>Державний</t>
        </is>
      </c>
      <c r="D1852" t="inlineStr">
        <is>
          <t>3905</t>
        </is>
      </c>
      <c r="E1852" t="inlineStr">
        <is>
          <t>(без привʼязки)</t>
        </is>
      </c>
      <c r="F1852" t="inlineStr">
        <is>
          <t>Нараховані витрати за коштами, що отримані від філій банку</t>
        </is>
      </c>
      <c r="G1852" t="inlineStr">
        <is>
          <t>П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inlineStr">
        <is>
          <t>6</t>
        </is>
      </c>
      <c r="B1853" t="inlineStr">
        <is>
          <t>АТ "Ощадбанк"</t>
        </is>
      </c>
      <c r="C1853" t="inlineStr">
        <is>
          <t>Державний</t>
        </is>
      </c>
      <c r="D1853" t="inlineStr">
        <is>
          <t>3907</t>
        </is>
      </c>
      <c r="E1853" t="inlineStr">
        <is>
          <t>(без привʼязки)</t>
        </is>
      </c>
      <c r="F1853" t="inlineStr">
        <is>
          <t>Кредиторська заборгованість за операціями з готівкою між філіями банку</t>
        </is>
      </c>
      <c r="G1853" t="inlineStr">
        <is>
          <t>П</t>
        </is>
      </c>
      <c r="H1853" t="n">
        <v>41163653.8453</v>
      </c>
      <c r="I1853" t="n">
        <v>12330823.25427</v>
      </c>
      <c r="J1853" t="n">
        <v>28832830.59103</v>
      </c>
      <c r="K1853" t="n">
        <v>41163653.8453</v>
      </c>
      <c r="L1853" t="n">
        <v>12330823.25427</v>
      </c>
      <c r="M1853" t="n">
        <v>28832830.59103</v>
      </c>
      <c r="N1853" t="n">
        <v>0</v>
      </c>
      <c r="O1853" t="n">
        <v>0</v>
      </c>
      <c r="P1853" t="n">
        <v>0</v>
      </c>
    </row>
    <row r="1854">
      <c r="A1854" t="inlineStr">
        <is>
          <t>6</t>
        </is>
      </c>
      <c r="B1854" t="inlineStr">
        <is>
          <t>АТ "Ощадбанк"</t>
        </is>
      </c>
      <c r="C1854" t="inlineStr">
        <is>
          <t>Державний</t>
        </is>
      </c>
      <c r="D1854" t="inlineStr">
        <is>
          <t>5000</t>
        </is>
      </c>
      <c r="E1854" t="inlineStr">
        <is>
          <t>(без привʼязки)</t>
        </is>
      </c>
      <c r="F1854" t="inlineStr">
        <is>
          <t>Статутний капітал банку</t>
        </is>
      </c>
      <c r="G1854" t="inlineStr">
        <is>
          <t>П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49472840</v>
      </c>
      <c r="O1854" t="n">
        <v>49472840</v>
      </c>
      <c r="P1854" t="n">
        <v>0</v>
      </c>
    </row>
    <row r="1855">
      <c r="A1855" t="inlineStr">
        <is>
          <t>6</t>
        </is>
      </c>
      <c r="B1855" t="inlineStr">
        <is>
          <t>АТ "Ощадбанк"</t>
        </is>
      </c>
      <c r="C1855" t="inlineStr">
        <is>
          <t>Державний</t>
        </is>
      </c>
      <c r="D1855" t="inlineStr">
        <is>
          <t>5002</t>
        </is>
      </c>
      <c r="E1855" t="inlineStr">
        <is>
          <t>(без привʼязки)</t>
        </is>
      </c>
      <c r="F1855" t="inlineStr">
        <is>
          <t xml:space="preserve">Власні акції (частки, паї), що викуплені в акціонерів (власників) </t>
        </is>
      </c>
      <c r="G1855" t="inlineStr">
        <is>
          <t>А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6</t>
        </is>
      </c>
      <c r="B1856" t="inlineStr">
        <is>
          <t>АТ "Ощадбанк"</t>
        </is>
      </c>
      <c r="C1856" t="inlineStr">
        <is>
          <t>Державний</t>
        </is>
      </c>
      <c r="D1856" t="inlineStr">
        <is>
          <t>5004</t>
        </is>
      </c>
      <c r="E1856" t="inlineStr">
        <is>
          <t>(без привʼязки)</t>
        </is>
      </c>
      <c r="F1856" t="inlineStr">
        <is>
          <t>Незареєстрований статутний капітал</t>
        </is>
      </c>
      <c r="G1856" t="inlineStr">
        <is>
          <t>П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6</t>
        </is>
      </c>
      <c r="B1857" t="inlineStr">
        <is>
          <t>АТ "Ощадбанк"</t>
        </is>
      </c>
      <c r="C1857" t="inlineStr">
        <is>
          <t>Державний</t>
        </is>
      </c>
      <c r="D1857" t="inlineStr">
        <is>
          <t>5010</t>
        </is>
      </c>
      <c r="E1857" t="inlineStr">
        <is>
          <t>(без привʼязки)</t>
        </is>
      </c>
      <c r="F1857" t="inlineStr">
        <is>
          <t>Емісійні різниці</t>
        </is>
      </c>
      <c r="G1857" t="inlineStr">
        <is>
          <t>П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6</t>
        </is>
      </c>
      <c r="B1858" t="inlineStr">
        <is>
          <t>АТ "Ощадбанк"</t>
        </is>
      </c>
      <c r="C1858" t="inlineStr">
        <is>
          <t>Державний</t>
        </is>
      </c>
      <c r="D1858" t="inlineStr">
        <is>
          <t>5011</t>
        </is>
      </c>
      <c r="E1858" t="inlineStr">
        <is>
          <t>(без привʼязки)</t>
        </is>
      </c>
      <c r="F1858" t="inlineStr">
        <is>
          <t>Операції з акціонерами (власниками)</t>
        </is>
      </c>
      <c r="G1858" t="inlineStr">
        <is>
          <t>А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6</t>
        </is>
      </c>
      <c r="B1859" t="inlineStr">
        <is>
          <t>АТ "Ощадбанк"</t>
        </is>
      </c>
      <c r="C1859" t="inlineStr">
        <is>
          <t>Державний</t>
        </is>
      </c>
      <c r="D1859" t="inlineStr">
        <is>
          <t>5011</t>
        </is>
      </c>
      <c r="E1859" t="inlineStr">
        <is>
          <t>(без привʼязки)</t>
        </is>
      </c>
      <c r="F1859" t="inlineStr">
        <is>
          <t>Операції з акціонерами (власниками)</t>
        </is>
      </c>
      <c r="G1859" t="inlineStr">
        <is>
          <t>П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6</t>
        </is>
      </c>
      <c r="B1860" t="inlineStr">
        <is>
          <t>АТ "Ощадбанк"</t>
        </is>
      </c>
      <c r="C1860" t="inlineStr">
        <is>
          <t>Державний</t>
        </is>
      </c>
      <c r="D1860" t="inlineStr">
        <is>
          <t>5020</t>
        </is>
      </c>
      <c r="E1860" t="inlineStr">
        <is>
          <t>(без привʼязки)</t>
        </is>
      </c>
      <c r="F1860" t="inlineStr">
        <is>
          <t>Загальні резерви</t>
        </is>
      </c>
      <c r="G1860" t="inlineStr">
        <is>
          <t>П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inlineStr">
        <is>
          <t>6</t>
        </is>
      </c>
      <c r="B1861" t="inlineStr">
        <is>
          <t>АТ "Ощадбанк"</t>
        </is>
      </c>
      <c r="C1861" t="inlineStr">
        <is>
          <t>Державний</t>
        </is>
      </c>
      <c r="D1861" t="inlineStr">
        <is>
          <t>5021</t>
        </is>
      </c>
      <c r="E1861" t="inlineStr">
        <is>
          <t>(без привʼязки)</t>
        </is>
      </c>
      <c r="F1861" t="inlineStr">
        <is>
          <t>Резервні фонди</t>
        </is>
      </c>
      <c r="G1861" t="inlineStr">
        <is>
          <t>П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1235935.45335</v>
      </c>
      <c r="O1861" t="n">
        <v>1235935.45335</v>
      </c>
      <c r="P1861" t="n">
        <v>0</v>
      </c>
    </row>
    <row r="1862">
      <c r="A1862" t="inlineStr">
        <is>
          <t>6</t>
        </is>
      </c>
      <c r="B1862" t="inlineStr">
        <is>
          <t>АТ "Ощадбанк"</t>
        </is>
      </c>
      <c r="C1862" t="inlineStr">
        <is>
          <t>Державний</t>
        </is>
      </c>
      <c r="D1862" t="inlineStr">
        <is>
          <t>5022</t>
        </is>
      </c>
      <c r="E1862" t="inlineStr">
        <is>
          <t>(без привʼязки)</t>
        </is>
      </c>
      <c r="F1862" t="inlineStr">
        <is>
          <t>Інші фонди банку</t>
        </is>
      </c>
      <c r="G1862" t="inlineStr">
        <is>
          <t>П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inlineStr">
        <is>
          <t>6</t>
        </is>
      </c>
      <c r="B1863" t="inlineStr">
        <is>
          <t>АТ "Ощадбанк"</t>
        </is>
      </c>
      <c r="C1863" t="inlineStr">
        <is>
          <t>Державний</t>
        </is>
      </c>
      <c r="D1863" t="inlineStr">
        <is>
          <t>5030</t>
        </is>
      </c>
      <c r="E1863" t="inlineStr">
        <is>
          <t>(без привʼязки)</t>
        </is>
      </c>
      <c r="F1863" t="inlineStr">
        <is>
          <t>Нерозподілені прибутки минулих років</t>
        </is>
      </c>
      <c r="G1863" t="inlineStr">
        <is>
          <t>П</t>
        </is>
      </c>
      <c r="H1863" t="n">
        <v>0</v>
      </c>
      <c r="I1863" t="n">
        <v>0</v>
      </c>
      <c r="J1863" t="n">
        <v>0</v>
      </c>
      <c r="K1863" t="n">
        <v>11420.10487</v>
      </c>
      <c r="L1863" t="n">
        <v>11420.10487</v>
      </c>
      <c r="M1863" t="n">
        <v>0</v>
      </c>
      <c r="N1863" t="n">
        <v>953736.88382</v>
      </c>
      <c r="O1863" t="n">
        <v>953736.88382</v>
      </c>
      <c r="P1863" t="n">
        <v>0</v>
      </c>
    </row>
    <row r="1864">
      <c r="A1864" t="inlineStr">
        <is>
          <t>6</t>
        </is>
      </c>
      <c r="B1864" t="inlineStr">
        <is>
          <t>АТ "Ощадбанк"</t>
        </is>
      </c>
      <c r="C1864" t="inlineStr">
        <is>
          <t>Державний</t>
        </is>
      </c>
      <c r="D1864" t="inlineStr">
        <is>
          <t>5031</t>
        </is>
      </c>
      <c r="E1864" t="inlineStr">
        <is>
          <t>(без привʼязки)</t>
        </is>
      </c>
      <c r="F1864" t="inlineStr">
        <is>
          <t>Непокриті збитки минулих років</t>
        </is>
      </c>
      <c r="G1864" t="inlineStr">
        <is>
          <t>А</t>
        </is>
      </c>
      <c r="H1864" t="n">
        <v>653.32479</v>
      </c>
      <c r="I1864" t="n">
        <v>653.32479</v>
      </c>
      <c r="J1864" t="n">
        <v>0</v>
      </c>
      <c r="K1864" t="n">
        <v>5782.28869</v>
      </c>
      <c r="L1864" t="n">
        <v>5782.28869</v>
      </c>
      <c r="M1864" t="n">
        <v>0</v>
      </c>
      <c r="N1864" t="n">
        <v>-22790091.90779</v>
      </c>
      <c r="O1864" t="n">
        <v>-22790091.90779</v>
      </c>
      <c r="P1864" t="n">
        <v>0</v>
      </c>
    </row>
    <row r="1865">
      <c r="A1865" t="inlineStr">
        <is>
          <t>6</t>
        </is>
      </c>
      <c r="B1865" t="inlineStr">
        <is>
          <t>АТ "Ощадбанк"</t>
        </is>
      </c>
      <c r="C1865" t="inlineStr">
        <is>
          <t>Державний</t>
        </is>
      </c>
      <c r="D1865" t="inlineStr">
        <is>
          <t>5040</t>
        </is>
      </c>
      <c r="E1865" t="inlineStr">
        <is>
          <t>(без привʼязки)</t>
        </is>
      </c>
      <c r="F1865" t="inlineStr">
        <is>
          <t xml:space="preserve">Прибуток звітного року </t>
        </is>
      </c>
      <c r="G1865" t="inlineStr">
        <is>
          <t>П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inlineStr">
        <is>
          <t>6</t>
        </is>
      </c>
      <c r="B1866" t="inlineStr">
        <is>
          <t>АТ "Ощадбанк"</t>
        </is>
      </c>
      <c r="C1866" t="inlineStr">
        <is>
          <t>Державний</t>
        </is>
      </c>
      <c r="D1866" t="inlineStr">
        <is>
          <t>5040</t>
        </is>
      </c>
      <c r="E1866" t="inlineStr">
        <is>
          <t>Прибуток звітного року (5040)</t>
        </is>
      </c>
      <c r="F1866" t="inlineStr">
        <is>
          <t xml:space="preserve">Прибуток звітного року </t>
        </is>
      </c>
      <c r="G1866" t="inlineStr">
        <is>
          <t>П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6</t>
        </is>
      </c>
      <c r="B1867" t="inlineStr">
        <is>
          <t>АТ "Ощадбанк"</t>
        </is>
      </c>
      <c r="C1867" t="inlineStr">
        <is>
          <t>Державний</t>
        </is>
      </c>
      <c r="D1867" t="inlineStr">
        <is>
          <t>5041</t>
        </is>
      </c>
      <c r="E1867" t="inlineStr">
        <is>
          <t>(без привʼязки)</t>
        </is>
      </c>
      <c r="F1867" t="inlineStr">
        <is>
          <t>Збиток звітного року</t>
        </is>
      </c>
      <c r="G1867" t="inlineStr">
        <is>
          <t>А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inlineStr">
        <is>
          <t>6</t>
        </is>
      </c>
      <c r="B1868" t="inlineStr">
        <is>
          <t>АТ "Ощадбанк"</t>
        </is>
      </c>
      <c r="C1868" t="inlineStr">
        <is>
          <t>Державний</t>
        </is>
      </c>
      <c r="D1868" t="inlineStr">
        <is>
          <t>5041</t>
        </is>
      </c>
      <c r="E1868" t="inlineStr">
        <is>
          <t>Збиток звітного року (5041)</t>
        </is>
      </c>
      <c r="F1868" t="inlineStr">
        <is>
          <t>Збиток звітного року</t>
        </is>
      </c>
      <c r="G1868" t="inlineStr">
        <is>
          <t>А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inlineStr">
        <is>
          <t>6</t>
        </is>
      </c>
      <c r="B1869" t="inlineStr">
        <is>
          <t>АТ "Ощадбанк"</t>
        </is>
      </c>
      <c r="C1869" t="inlineStr">
        <is>
          <t>Державний</t>
        </is>
      </c>
      <c r="D1869" t="inlineStr">
        <is>
          <t>5100</t>
        </is>
      </c>
      <c r="E1869" t="inlineStr">
        <is>
          <t>(без привʼязки)</t>
        </is>
      </c>
      <c r="F1869" t="inlineStr">
        <is>
          <t>Результати переоцінки основних засобів</t>
        </is>
      </c>
      <c r="G1869" t="inlineStr">
        <is>
          <t>П</t>
        </is>
      </c>
      <c r="H1869" t="n">
        <v>11420.10487</v>
      </c>
      <c r="I1869" t="n">
        <v>11420.10487</v>
      </c>
      <c r="J1869" t="n">
        <v>0</v>
      </c>
      <c r="K1869" t="n">
        <v>2543.00814</v>
      </c>
      <c r="L1869" t="n">
        <v>2543.00814</v>
      </c>
      <c r="M1869" t="n">
        <v>0</v>
      </c>
      <c r="N1869" t="n">
        <v>1778124.02022</v>
      </c>
      <c r="O1869" t="n">
        <v>1778124.02022</v>
      </c>
      <c r="P1869" t="n">
        <v>0</v>
      </c>
    </row>
    <row r="1870">
      <c r="A1870" t="inlineStr">
        <is>
          <t>6</t>
        </is>
      </c>
      <c r="B1870" t="inlineStr">
        <is>
          <t>АТ "Ощадбанк"</t>
        </is>
      </c>
      <c r="C1870" t="inlineStr">
        <is>
          <t>Державний</t>
        </is>
      </c>
      <c r="D1870" t="inlineStr">
        <is>
          <t>5102</t>
        </is>
      </c>
      <c r="E1870" t="inlineStr">
        <is>
          <t>(без привʼязки)</t>
        </is>
      </c>
      <c r="F1870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1870" t="inlineStr">
        <is>
          <t>А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6</t>
        </is>
      </c>
      <c r="B1871" t="inlineStr">
        <is>
          <t>АТ "Ощадбанк"</t>
        </is>
      </c>
      <c r="C1871" t="inlineStr">
        <is>
          <t>Державний</t>
        </is>
      </c>
      <c r="D1871" t="inlineStr">
        <is>
          <t>5102</t>
        </is>
      </c>
      <c r="E1871" t="inlineStr">
        <is>
          <t>(без привʼязки)</t>
        </is>
      </c>
      <c r="F1871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1871" t="inlineStr">
        <is>
          <t>П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6</t>
        </is>
      </c>
      <c r="B1872" t="inlineStr">
        <is>
          <t>АТ "Ощадбанк"</t>
        </is>
      </c>
      <c r="C1872" t="inlineStr">
        <is>
          <t>Державний</t>
        </is>
      </c>
      <c r="D1872" t="inlineStr">
        <is>
          <t>5105</t>
        </is>
      </c>
      <c r="E1872" t="inlineStr">
        <is>
          <t>(без привʼязки)</t>
        </is>
      </c>
      <c r="F1872" t="inlineStr">
        <is>
          <t>Результати коригування вартості фінансових інструментів за операціями з акціонерами</t>
        </is>
      </c>
      <c r="G1872" t="inlineStr">
        <is>
          <t>А</t>
        </is>
      </c>
      <c r="H1872" t="n">
        <v>5782.28869</v>
      </c>
      <c r="I1872" t="n">
        <v>5782.28869</v>
      </c>
      <c r="J1872" t="n">
        <v>0</v>
      </c>
      <c r="K1872" t="n">
        <v>653.32479</v>
      </c>
      <c r="L1872" t="n">
        <v>653.32479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inlineStr">
        <is>
          <t>6</t>
        </is>
      </c>
      <c r="B1873" t="inlineStr">
        <is>
          <t>АТ "Ощадбанк"</t>
        </is>
      </c>
      <c r="C1873" t="inlineStr">
        <is>
          <t>Державний</t>
        </is>
      </c>
      <c r="D1873" t="inlineStr">
        <is>
          <t>5105</t>
        </is>
      </c>
      <c r="E1873" t="inlineStr">
        <is>
          <t>(без привʼязки)</t>
        </is>
      </c>
      <c r="F1873" t="inlineStr">
        <is>
          <t>Результати коригування вартості фінансових інструментів за операціями з акціонерами</t>
        </is>
      </c>
      <c r="G1873" t="inlineStr">
        <is>
          <t>П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67322.45206</v>
      </c>
      <c r="O1873" t="n">
        <v>67322.45206</v>
      </c>
      <c r="P1873" t="n">
        <v>0</v>
      </c>
    </row>
    <row r="1874">
      <c r="A1874" t="inlineStr">
        <is>
          <t>6</t>
        </is>
      </c>
      <c r="B1874" t="inlineStr">
        <is>
          <t>АТ "Ощадбанк"</t>
        </is>
      </c>
      <c r="C1874" t="inlineStr">
        <is>
          <t>Державний</t>
        </is>
      </c>
      <c r="D1874" t="inlineStr">
        <is>
          <t>5106</t>
        </is>
      </c>
      <c r="E1874" t="inlineStr">
        <is>
          <t>(без привʼязки)</t>
        </is>
      </c>
      <c r="F187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1874" t="inlineStr">
        <is>
          <t>А</t>
        </is>
      </c>
      <c r="H1874" t="n">
        <v>1420.58619</v>
      </c>
      <c r="I1874" t="n">
        <v>1420.58619</v>
      </c>
      <c r="J1874" t="n">
        <v>0</v>
      </c>
      <c r="K1874" t="n">
        <v>3.8275</v>
      </c>
      <c r="L1874" t="n">
        <v>3.8275</v>
      </c>
      <c r="M1874" t="n">
        <v>0</v>
      </c>
      <c r="N1874" t="n">
        <v>-585.75771</v>
      </c>
      <c r="O1874" t="n">
        <v>-585.75771</v>
      </c>
      <c r="P1874" t="n">
        <v>0</v>
      </c>
    </row>
    <row r="1875">
      <c r="A1875" t="inlineStr">
        <is>
          <t>6</t>
        </is>
      </c>
      <c r="B1875" t="inlineStr">
        <is>
          <t>АТ "Ощадбанк"</t>
        </is>
      </c>
      <c r="C1875" t="inlineStr">
        <is>
          <t>Державний</t>
        </is>
      </c>
      <c r="D1875" t="inlineStr">
        <is>
          <t>5106</t>
        </is>
      </c>
      <c r="E1875" t="inlineStr">
        <is>
          <t>(без привʼязки)</t>
        </is>
      </c>
      <c r="F187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1875" t="inlineStr">
        <is>
          <t>П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1279.87918</v>
      </c>
      <c r="O1875" t="n">
        <v>1279.87918</v>
      </c>
      <c r="P1875" t="n">
        <v>0</v>
      </c>
    </row>
    <row r="1876">
      <c r="A1876" t="inlineStr">
        <is>
          <t>6</t>
        </is>
      </c>
      <c r="B1876" t="inlineStr">
        <is>
          <t>АТ "Ощадбанк"</t>
        </is>
      </c>
      <c r="C1876" t="inlineStr">
        <is>
          <t>Державний</t>
        </is>
      </c>
      <c r="D1876" t="inlineStr">
        <is>
          <t>5999</t>
        </is>
      </c>
      <c r="E1876" t="inlineStr">
        <is>
          <t>(без привʼязки)</t>
        </is>
      </c>
      <c r="F1876" t="inlineStr">
        <is>
          <t>5999</t>
        </is>
      </c>
      <c r="G1876" t="inlineStr">
        <is>
          <t>П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15605500.64003</v>
      </c>
      <c r="O1876" t="n">
        <v>15605500.64003</v>
      </c>
      <c r="P1876" t="n">
        <v>0</v>
      </c>
    </row>
    <row r="1877">
      <c r="A1877" t="inlineStr">
        <is>
          <t>6</t>
        </is>
      </c>
      <c r="B1877" t="inlineStr">
        <is>
          <t>АТ "Ощадбанк"</t>
        </is>
      </c>
      <c r="C1877" t="inlineStr">
        <is>
          <t>Державний</t>
        </is>
      </c>
      <c r="D1877" t="inlineStr">
        <is>
          <t>6000</t>
        </is>
      </c>
      <c r="E1877" t="inlineStr">
        <is>
          <t>(без привʼязки)</t>
        </is>
      </c>
      <c r="F1877" t="inlineStr">
        <is>
          <t>Процентні доходи за коштами на вимогу, що розміщені в Hаціональному банку України</t>
        </is>
      </c>
      <c r="G1877" t="inlineStr">
        <is>
          <t>А</t>
        </is>
      </c>
      <c r="H1877" t="n">
        <v>0</v>
      </c>
      <c r="I1877" t="n">
        <v>0</v>
      </c>
      <c r="J1877" t="n">
        <v>0</v>
      </c>
      <c r="K1877" t="n">
        <v>811.15567</v>
      </c>
      <c r="L1877" t="n">
        <v>811.15567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6</t>
        </is>
      </c>
      <c r="B1878" t="inlineStr">
        <is>
          <t>АТ "Ощадбанк"</t>
        </is>
      </c>
      <c r="C1878" t="inlineStr">
        <is>
          <t>Державний</t>
        </is>
      </c>
      <c r="D1878" t="inlineStr">
        <is>
          <t>6000</t>
        </is>
      </c>
      <c r="E1878" t="inlineStr">
        <is>
          <t>Процентні доходи (коди р.60,р.61)</t>
        </is>
      </c>
      <c r="F1878" t="inlineStr">
        <is>
          <t>Процентні доходи за коштами на вимогу, що розміщені в Hаціональному банку України</t>
        </is>
      </c>
      <c r="G1878" t="inlineStr">
        <is>
          <t>А</t>
        </is>
      </c>
      <c r="H1878" t="n">
        <v>0</v>
      </c>
      <c r="I1878" t="n">
        <v>0</v>
      </c>
      <c r="J1878" t="n">
        <v>0</v>
      </c>
      <c r="K1878" t="n">
        <v>811.15567</v>
      </c>
      <c r="L1878" t="n">
        <v>811.15567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6</t>
        </is>
      </c>
      <c r="B1879" t="inlineStr">
        <is>
          <t>АТ "Ощадбанк"</t>
        </is>
      </c>
      <c r="C1879" t="inlineStr">
        <is>
          <t>Державний</t>
        </is>
      </c>
      <c r="D1879" t="inlineStr">
        <is>
          <t>6000</t>
        </is>
      </c>
      <c r="E1879" t="inlineStr">
        <is>
          <t>Загальні доходи (6)</t>
        </is>
      </c>
      <c r="F1879" t="inlineStr">
        <is>
          <t>Процентні доходи за коштами на вимогу, що розміщені в Hаціональному банку України</t>
        </is>
      </c>
      <c r="G1879" t="inlineStr">
        <is>
          <t>А</t>
        </is>
      </c>
      <c r="H1879" t="n">
        <v>0</v>
      </c>
      <c r="I1879" t="n">
        <v>0</v>
      </c>
      <c r="J1879" t="n">
        <v>0</v>
      </c>
      <c r="K1879" t="n">
        <v>811.15567</v>
      </c>
      <c r="L1879" t="n">
        <v>811.15567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inlineStr">
        <is>
          <t>6</t>
        </is>
      </c>
      <c r="B1880" t="inlineStr">
        <is>
          <t>АТ "Ощадбанк"</t>
        </is>
      </c>
      <c r="C1880" t="inlineStr">
        <is>
          <t>Державний</t>
        </is>
      </c>
      <c r="D1880" t="inlineStr">
        <is>
          <t>6000</t>
        </is>
      </c>
      <c r="E1880" t="inlineStr">
        <is>
          <t>(без привʼязки)</t>
        </is>
      </c>
      <c r="F1880" t="inlineStr">
        <is>
          <t>Процентні доходи за коштами на вимогу, що розміщені в Hаціональному банку України</t>
        </is>
      </c>
      <c r="G1880" t="inlineStr">
        <is>
          <t>П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9197.884040000001</v>
      </c>
      <c r="O1880" t="n">
        <v>9197.884040000001</v>
      </c>
      <c r="P1880" t="n">
        <v>0</v>
      </c>
    </row>
    <row r="1881">
      <c r="A1881" t="inlineStr">
        <is>
          <t>6</t>
        </is>
      </c>
      <c r="B1881" t="inlineStr">
        <is>
          <t>АТ "Ощадбанк"</t>
        </is>
      </c>
      <c r="C1881" t="inlineStr">
        <is>
          <t>Державний</t>
        </is>
      </c>
      <c r="D1881" t="inlineStr">
        <is>
          <t>6000</t>
        </is>
      </c>
      <c r="E1881" t="inlineStr">
        <is>
          <t>Процентні доходи (коди р.60,р.61)</t>
        </is>
      </c>
      <c r="F1881" t="inlineStr">
        <is>
          <t>Процентні доходи за коштами на вимогу, що розміщені в Hаціональному банку України</t>
        </is>
      </c>
      <c r="G1881" t="inlineStr">
        <is>
          <t>П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9197.884040000001</v>
      </c>
      <c r="O1881" t="n">
        <v>9197.884040000001</v>
      </c>
      <c r="P1881" t="n">
        <v>0</v>
      </c>
    </row>
    <row r="1882">
      <c r="A1882" t="inlineStr">
        <is>
          <t>6</t>
        </is>
      </c>
      <c r="B1882" t="inlineStr">
        <is>
          <t>АТ "Ощадбанк"</t>
        </is>
      </c>
      <c r="C1882" t="inlineStr">
        <is>
          <t>Державний</t>
        </is>
      </c>
      <c r="D1882" t="inlineStr">
        <is>
          <t>6000</t>
        </is>
      </c>
      <c r="E1882" t="inlineStr">
        <is>
          <t>Загальні доходи (6)</t>
        </is>
      </c>
      <c r="F1882" t="inlineStr">
        <is>
          <t>Процентні доходи за коштами на вимогу, що розміщені в Hаціональному банку України</t>
        </is>
      </c>
      <c r="G1882" t="inlineStr">
        <is>
          <t>П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9197.884040000001</v>
      </c>
      <c r="O1882" t="n">
        <v>9197.884040000001</v>
      </c>
      <c r="P1882" t="n">
        <v>0</v>
      </c>
    </row>
    <row r="1883">
      <c r="A1883" t="inlineStr">
        <is>
          <t>6</t>
        </is>
      </c>
      <c r="B1883" t="inlineStr">
        <is>
          <t>АТ "Ощадбанк"</t>
        </is>
      </c>
      <c r="C1883" t="inlineStr">
        <is>
          <t>Державний</t>
        </is>
      </c>
      <c r="D1883" t="inlineStr">
        <is>
          <t>6010</t>
        </is>
      </c>
      <c r="E1883" t="inlineStr">
        <is>
          <t>(без привʼязки)</t>
        </is>
      </c>
      <c r="F18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3" t="inlineStr">
        <is>
          <t>А</t>
        </is>
      </c>
      <c r="H1883" t="n">
        <v>0</v>
      </c>
      <c r="I1883" t="n">
        <v>0</v>
      </c>
      <c r="J1883" t="n">
        <v>0</v>
      </c>
      <c r="K1883" t="n">
        <v>79816.12728</v>
      </c>
      <c r="L1883" t="n">
        <v>79816.12728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inlineStr">
        <is>
          <t>6</t>
        </is>
      </c>
      <c r="B1884" t="inlineStr">
        <is>
          <t>АТ "Ощадбанк"</t>
        </is>
      </c>
      <c r="C1884" t="inlineStr">
        <is>
          <t>Державний</t>
        </is>
      </c>
      <c r="D1884" t="inlineStr">
        <is>
          <t>6010</t>
        </is>
      </c>
      <c r="E1884" t="inlineStr">
        <is>
          <t>Процентні доходи (коди р.60,р.61)</t>
        </is>
      </c>
      <c r="F18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4" t="inlineStr">
        <is>
          <t>А</t>
        </is>
      </c>
      <c r="H1884" t="n">
        <v>0</v>
      </c>
      <c r="I1884" t="n">
        <v>0</v>
      </c>
      <c r="J1884" t="n">
        <v>0</v>
      </c>
      <c r="K1884" t="n">
        <v>79816.12728</v>
      </c>
      <c r="L1884" t="n">
        <v>79816.12728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inlineStr">
        <is>
          <t>6</t>
        </is>
      </c>
      <c r="B1885" t="inlineStr">
        <is>
          <t>АТ "Ощадбанк"</t>
        </is>
      </c>
      <c r="C1885" t="inlineStr">
        <is>
          <t>Державний</t>
        </is>
      </c>
      <c r="D1885" t="inlineStr">
        <is>
          <t>6010</t>
        </is>
      </c>
      <c r="E1885" t="inlineStr">
        <is>
          <t>Загальні доходи (6)</t>
        </is>
      </c>
      <c r="F18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5" t="inlineStr">
        <is>
          <t>А</t>
        </is>
      </c>
      <c r="H1885" t="n">
        <v>0</v>
      </c>
      <c r="I1885" t="n">
        <v>0</v>
      </c>
      <c r="J1885" t="n">
        <v>0</v>
      </c>
      <c r="K1885" t="n">
        <v>79816.12728</v>
      </c>
      <c r="L1885" t="n">
        <v>79816.12728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inlineStr">
        <is>
          <t>6</t>
        </is>
      </c>
      <c r="B1886" t="inlineStr">
        <is>
          <t>АТ "Ощадбанк"</t>
        </is>
      </c>
      <c r="C1886" t="inlineStr">
        <is>
          <t>Державний</t>
        </is>
      </c>
      <c r="D1886" t="inlineStr">
        <is>
          <t>6010</t>
        </is>
      </c>
      <c r="E1886" t="inlineStr">
        <is>
          <t>(без привʼязки)</t>
        </is>
      </c>
      <c r="F188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6" t="inlineStr">
        <is>
          <t>П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541684.32659</v>
      </c>
      <c r="O1886" t="n">
        <v>541684.32659</v>
      </c>
      <c r="P1886" t="n">
        <v>0</v>
      </c>
    </row>
    <row r="1887">
      <c r="A1887" t="inlineStr">
        <is>
          <t>6</t>
        </is>
      </c>
      <c r="B1887" t="inlineStr">
        <is>
          <t>АТ "Ощадбанк"</t>
        </is>
      </c>
      <c r="C1887" t="inlineStr">
        <is>
          <t>Державний</t>
        </is>
      </c>
      <c r="D1887" t="inlineStr">
        <is>
          <t>6010</t>
        </is>
      </c>
      <c r="E1887" t="inlineStr">
        <is>
          <t>Процентні доходи (коди р.60,р.61)</t>
        </is>
      </c>
      <c r="F188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7" t="inlineStr">
        <is>
          <t>П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541684.32659</v>
      </c>
      <c r="O1887" t="n">
        <v>541684.32659</v>
      </c>
      <c r="P1887" t="n">
        <v>0</v>
      </c>
    </row>
    <row r="1888">
      <c r="A1888" t="inlineStr">
        <is>
          <t>6</t>
        </is>
      </c>
      <c r="B1888" t="inlineStr">
        <is>
          <t>АТ "Ощадбанк"</t>
        </is>
      </c>
      <c r="C1888" t="inlineStr">
        <is>
          <t>Державний</t>
        </is>
      </c>
      <c r="D1888" t="inlineStr">
        <is>
          <t>6010</t>
        </is>
      </c>
      <c r="E1888" t="inlineStr">
        <is>
          <t>Загальні доходи (6)</t>
        </is>
      </c>
      <c r="F1888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8" t="inlineStr">
        <is>
          <t>П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541684.32659</v>
      </c>
      <c r="O1888" t="n">
        <v>541684.32659</v>
      </c>
      <c r="P1888" t="n">
        <v>0</v>
      </c>
    </row>
    <row r="1889">
      <c r="A1889" t="inlineStr">
        <is>
          <t>6</t>
        </is>
      </c>
      <c r="B1889" t="inlineStr">
        <is>
          <t>АТ "Ощадбанк"</t>
        </is>
      </c>
      <c r="C1889" t="inlineStr">
        <is>
          <t>Державний</t>
        </is>
      </c>
      <c r="D1889" t="inlineStr">
        <is>
          <t>6011</t>
        </is>
      </c>
      <c r="E1889" t="inlineStr">
        <is>
          <t>(без привʼязки)</t>
        </is>
      </c>
      <c r="F18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89" t="inlineStr">
        <is>
          <t>А</t>
        </is>
      </c>
      <c r="H1889" t="n">
        <v>0</v>
      </c>
      <c r="I1889" t="n">
        <v>0</v>
      </c>
      <c r="J1889" t="n">
        <v>0</v>
      </c>
      <c r="K1889" t="n">
        <v>16064.01161</v>
      </c>
      <c r="L1889" t="n">
        <v>16064.01161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inlineStr">
        <is>
          <t>6</t>
        </is>
      </c>
      <c r="B1890" t="inlineStr">
        <is>
          <t>АТ "Ощадбанк"</t>
        </is>
      </c>
      <c r="C1890" t="inlineStr">
        <is>
          <t>Державний</t>
        </is>
      </c>
      <c r="D1890" t="inlineStr">
        <is>
          <t>6011</t>
        </is>
      </c>
      <c r="E1890" t="inlineStr">
        <is>
          <t>Процентні доходи (коди р.60,р.61)</t>
        </is>
      </c>
      <c r="F18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0" t="inlineStr">
        <is>
          <t>А</t>
        </is>
      </c>
      <c r="H1890" t="n">
        <v>0</v>
      </c>
      <c r="I1890" t="n">
        <v>0</v>
      </c>
      <c r="J1890" t="n">
        <v>0</v>
      </c>
      <c r="K1890" t="n">
        <v>16064.01161</v>
      </c>
      <c r="L1890" t="n">
        <v>16064.01161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inlineStr">
        <is>
          <t>6</t>
        </is>
      </c>
      <c r="B1891" t="inlineStr">
        <is>
          <t>АТ "Ощадбанк"</t>
        </is>
      </c>
      <c r="C1891" t="inlineStr">
        <is>
          <t>Державний</t>
        </is>
      </c>
      <c r="D1891" t="inlineStr">
        <is>
          <t>6011</t>
        </is>
      </c>
      <c r="E1891" t="inlineStr">
        <is>
          <t>Загальні доходи (6)</t>
        </is>
      </c>
      <c r="F18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1" t="inlineStr">
        <is>
          <t>А</t>
        </is>
      </c>
      <c r="H1891" t="n">
        <v>0</v>
      </c>
      <c r="I1891" t="n">
        <v>0</v>
      </c>
      <c r="J1891" t="n">
        <v>0</v>
      </c>
      <c r="K1891" t="n">
        <v>16064.01161</v>
      </c>
      <c r="L1891" t="n">
        <v>16064.01161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>
        <is>
          <t>6</t>
        </is>
      </c>
      <c r="B1892" t="inlineStr">
        <is>
          <t>АТ "Ощадбанк"</t>
        </is>
      </c>
      <c r="C1892" t="inlineStr">
        <is>
          <t>Державний</t>
        </is>
      </c>
      <c r="D1892" t="inlineStr">
        <is>
          <t>6011</t>
        </is>
      </c>
      <c r="E1892" t="inlineStr">
        <is>
          <t>(без привʼязки)</t>
        </is>
      </c>
      <c r="F189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2" t="inlineStr">
        <is>
          <t>П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138906.62884</v>
      </c>
      <c r="O1892" t="n">
        <v>138906.62884</v>
      </c>
      <c r="P1892" t="n">
        <v>0</v>
      </c>
    </row>
    <row r="1893">
      <c r="A1893" t="inlineStr">
        <is>
          <t>6</t>
        </is>
      </c>
      <c r="B1893" t="inlineStr">
        <is>
          <t>АТ "Ощадбанк"</t>
        </is>
      </c>
      <c r="C1893" t="inlineStr">
        <is>
          <t>Державний</t>
        </is>
      </c>
      <c r="D1893" t="inlineStr">
        <is>
          <t>6011</t>
        </is>
      </c>
      <c r="E1893" t="inlineStr">
        <is>
          <t>Процентні доходи (коди р.60,р.61)</t>
        </is>
      </c>
      <c r="F189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3" t="inlineStr">
        <is>
          <t>П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138906.62884</v>
      </c>
      <c r="O1893" t="n">
        <v>138906.62884</v>
      </c>
      <c r="P1893" t="n">
        <v>0</v>
      </c>
    </row>
    <row r="1894">
      <c r="A1894" t="inlineStr">
        <is>
          <t>6</t>
        </is>
      </c>
      <c r="B1894" t="inlineStr">
        <is>
          <t>АТ "Ощадбанк"</t>
        </is>
      </c>
      <c r="C1894" t="inlineStr">
        <is>
          <t>Державний</t>
        </is>
      </c>
      <c r="D1894" t="inlineStr">
        <is>
          <t>6011</t>
        </is>
      </c>
      <c r="E1894" t="inlineStr">
        <is>
          <t>Загальні доходи (6)</t>
        </is>
      </c>
      <c r="F189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4" t="inlineStr">
        <is>
          <t>П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138906.62884</v>
      </c>
      <c r="O1894" t="n">
        <v>138906.62884</v>
      </c>
      <c r="P1894" t="n">
        <v>0</v>
      </c>
    </row>
    <row r="1895">
      <c r="A1895" t="inlineStr">
        <is>
          <t>6</t>
        </is>
      </c>
      <c r="B1895" t="inlineStr">
        <is>
          <t>АТ "Ощадбанк"</t>
        </is>
      </c>
      <c r="C1895" t="inlineStr">
        <is>
          <t>Державний</t>
        </is>
      </c>
      <c r="D1895" t="inlineStr">
        <is>
          <t>6012</t>
        </is>
      </c>
      <c r="E1895" t="inlineStr">
        <is>
          <t>(без привʼязки)</t>
        </is>
      </c>
      <c r="F18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5" t="inlineStr">
        <is>
          <t>А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6</t>
        </is>
      </c>
      <c r="B1896" t="inlineStr">
        <is>
          <t>АТ "Ощадбанк"</t>
        </is>
      </c>
      <c r="C1896" t="inlineStr">
        <is>
          <t>Державний</t>
        </is>
      </c>
      <c r="D1896" t="inlineStr">
        <is>
          <t>6012</t>
        </is>
      </c>
      <c r="E1896" t="inlineStr">
        <is>
          <t>Процентні доходи (коди р.60,р.61)</t>
        </is>
      </c>
      <c r="F18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6" t="inlineStr">
        <is>
          <t>А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6</t>
        </is>
      </c>
      <c r="B1897" t="inlineStr">
        <is>
          <t>АТ "Ощадбанк"</t>
        </is>
      </c>
      <c r="C1897" t="inlineStr">
        <is>
          <t>Державний</t>
        </is>
      </c>
      <c r="D1897" t="inlineStr">
        <is>
          <t>6012</t>
        </is>
      </c>
      <c r="E1897" t="inlineStr">
        <is>
          <t>Загальні доходи (6)</t>
        </is>
      </c>
      <c r="F18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7" t="inlineStr">
        <is>
          <t>А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inlineStr">
        <is>
          <t>6</t>
        </is>
      </c>
      <c r="B1898" t="inlineStr">
        <is>
          <t>АТ "Ощадбанк"</t>
        </is>
      </c>
      <c r="C1898" t="inlineStr">
        <is>
          <t>Державний</t>
        </is>
      </c>
      <c r="D1898" t="inlineStr">
        <is>
          <t>6012</t>
        </is>
      </c>
      <c r="E1898" t="inlineStr">
        <is>
          <t>(без привʼязки)</t>
        </is>
      </c>
      <c r="F189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8" t="inlineStr">
        <is>
          <t>П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inlineStr">
        <is>
          <t>6</t>
        </is>
      </c>
      <c r="B1899" t="inlineStr">
        <is>
          <t>АТ "Ощадбанк"</t>
        </is>
      </c>
      <c r="C1899" t="inlineStr">
        <is>
          <t>Державний</t>
        </is>
      </c>
      <c r="D1899" t="inlineStr">
        <is>
          <t>6012</t>
        </is>
      </c>
      <c r="E1899" t="inlineStr">
        <is>
          <t>Процентні доходи (коди р.60,р.61)</t>
        </is>
      </c>
      <c r="F189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9" t="inlineStr">
        <is>
          <t>П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inlineStr">
        <is>
          <t>6</t>
        </is>
      </c>
      <c r="B1900" t="inlineStr">
        <is>
          <t>АТ "Ощадбанк"</t>
        </is>
      </c>
      <c r="C1900" t="inlineStr">
        <is>
          <t>Державний</t>
        </is>
      </c>
      <c r="D1900" t="inlineStr">
        <is>
          <t>6012</t>
        </is>
      </c>
      <c r="E1900" t="inlineStr">
        <is>
          <t>Загальні доходи (6)</t>
        </is>
      </c>
      <c r="F1900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900" t="inlineStr">
        <is>
          <t>П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inlineStr">
        <is>
          <t>6</t>
        </is>
      </c>
      <c r="B1901" t="inlineStr">
        <is>
          <t>АТ "Ощадбанк"</t>
        </is>
      </c>
      <c r="C1901" t="inlineStr">
        <is>
          <t>Державний</t>
        </is>
      </c>
      <c r="D1901" t="inlineStr">
        <is>
          <t>6013</t>
        </is>
      </c>
      <c r="E1901" t="inlineStr">
        <is>
          <t>(без привʼязки)</t>
        </is>
      </c>
      <c r="F19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1" t="inlineStr">
        <is>
          <t>А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inlineStr">
        <is>
          <t>6</t>
        </is>
      </c>
      <c r="B1902" t="inlineStr">
        <is>
          <t>АТ "Ощадбанк"</t>
        </is>
      </c>
      <c r="C1902" t="inlineStr">
        <is>
          <t>Державний</t>
        </is>
      </c>
      <c r="D1902" t="inlineStr">
        <is>
          <t>6013</t>
        </is>
      </c>
      <c r="E1902" t="inlineStr">
        <is>
          <t>Процентні доходи (коди р.60,р.61)</t>
        </is>
      </c>
      <c r="F19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2" t="inlineStr">
        <is>
          <t>А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inlineStr">
        <is>
          <t>6</t>
        </is>
      </c>
      <c r="B1903" t="inlineStr">
        <is>
          <t>АТ "Ощадбанк"</t>
        </is>
      </c>
      <c r="C1903" t="inlineStr">
        <is>
          <t>Державний</t>
        </is>
      </c>
      <c r="D1903" t="inlineStr">
        <is>
          <t>6013</t>
        </is>
      </c>
      <c r="E1903" t="inlineStr">
        <is>
          <t>Загальні доходи (6)</t>
        </is>
      </c>
      <c r="F19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3" t="inlineStr">
        <is>
          <t>А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inlineStr">
        <is>
          <t>6</t>
        </is>
      </c>
      <c r="B1904" t="inlineStr">
        <is>
          <t>АТ "Ощадбанк"</t>
        </is>
      </c>
      <c r="C1904" t="inlineStr">
        <is>
          <t>Державний</t>
        </is>
      </c>
      <c r="D1904" t="inlineStr">
        <is>
          <t>6013</t>
        </is>
      </c>
      <c r="E1904" t="inlineStr">
        <is>
          <t>(без привʼязки)</t>
        </is>
      </c>
      <c r="F190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4" t="inlineStr">
        <is>
          <t>П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inlineStr">
        <is>
          <t>6</t>
        </is>
      </c>
      <c r="B1905" t="inlineStr">
        <is>
          <t>АТ "Ощадбанк"</t>
        </is>
      </c>
      <c r="C1905" t="inlineStr">
        <is>
          <t>Державний</t>
        </is>
      </c>
      <c r="D1905" t="inlineStr">
        <is>
          <t>6013</t>
        </is>
      </c>
      <c r="E1905" t="inlineStr">
        <is>
          <t>Процентні доходи (коди р.60,р.61)</t>
        </is>
      </c>
      <c r="F190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5" t="inlineStr">
        <is>
          <t>П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inlineStr">
        <is>
          <t>6</t>
        </is>
      </c>
      <c r="B1906" t="inlineStr">
        <is>
          <t>АТ "Ощадбанк"</t>
        </is>
      </c>
      <c r="C1906" t="inlineStr">
        <is>
          <t>Державний</t>
        </is>
      </c>
      <c r="D1906" t="inlineStr">
        <is>
          <t>6013</t>
        </is>
      </c>
      <c r="E1906" t="inlineStr">
        <is>
          <t>Загальні доходи (6)</t>
        </is>
      </c>
      <c r="F190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6" t="inlineStr">
        <is>
          <t>П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6</t>
        </is>
      </c>
      <c r="B1907" t="inlineStr">
        <is>
          <t>АТ "Ощадбанк"</t>
        </is>
      </c>
      <c r="C1907" t="inlineStr">
        <is>
          <t>Державний</t>
        </is>
      </c>
      <c r="D1907" t="inlineStr">
        <is>
          <t>6014</t>
        </is>
      </c>
      <c r="E1907" t="inlineStr">
        <is>
          <t>(без привʼязки)</t>
        </is>
      </c>
      <c r="F19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7" t="inlineStr">
        <is>
          <t>А</t>
        </is>
      </c>
      <c r="H1907" t="n">
        <v>0</v>
      </c>
      <c r="I1907" t="n">
        <v>0</v>
      </c>
      <c r="J1907" t="n">
        <v>0</v>
      </c>
      <c r="K1907" t="n">
        <v>15802.22865</v>
      </c>
      <c r="L1907" t="n">
        <v>15802.22865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inlineStr">
        <is>
          <t>6</t>
        </is>
      </c>
      <c r="B1908" t="inlineStr">
        <is>
          <t>АТ "Ощадбанк"</t>
        </is>
      </c>
      <c r="C1908" t="inlineStr">
        <is>
          <t>Державний</t>
        </is>
      </c>
      <c r="D1908" t="inlineStr">
        <is>
          <t>6014</t>
        </is>
      </c>
      <c r="E1908" t="inlineStr">
        <is>
          <t>Процентні доходи (коди р.60,р.61)</t>
        </is>
      </c>
      <c r="F19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8" t="inlineStr">
        <is>
          <t>А</t>
        </is>
      </c>
      <c r="H1908" t="n">
        <v>0</v>
      </c>
      <c r="I1908" t="n">
        <v>0</v>
      </c>
      <c r="J1908" t="n">
        <v>0</v>
      </c>
      <c r="K1908" t="n">
        <v>15802.22865</v>
      </c>
      <c r="L1908" t="n">
        <v>15802.22865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inlineStr">
        <is>
          <t>6</t>
        </is>
      </c>
      <c r="B1909" t="inlineStr">
        <is>
          <t>АТ "Ощадбанк"</t>
        </is>
      </c>
      <c r="C1909" t="inlineStr">
        <is>
          <t>Державний</t>
        </is>
      </c>
      <c r="D1909" t="inlineStr">
        <is>
          <t>6014</t>
        </is>
      </c>
      <c r="E1909" t="inlineStr">
        <is>
          <t>Загальні доходи (6)</t>
        </is>
      </c>
      <c r="F19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9" t="inlineStr">
        <is>
          <t>А</t>
        </is>
      </c>
      <c r="H1909" t="n">
        <v>0</v>
      </c>
      <c r="I1909" t="n">
        <v>0</v>
      </c>
      <c r="J1909" t="n">
        <v>0</v>
      </c>
      <c r="K1909" t="n">
        <v>15802.22865</v>
      </c>
      <c r="L1909" t="n">
        <v>15802.22865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inlineStr">
        <is>
          <t>6</t>
        </is>
      </c>
      <c r="B1910" t="inlineStr">
        <is>
          <t>АТ "Ощадбанк"</t>
        </is>
      </c>
      <c r="C1910" t="inlineStr">
        <is>
          <t>Державний</t>
        </is>
      </c>
      <c r="D1910" t="inlineStr">
        <is>
          <t>6014</t>
        </is>
      </c>
      <c r="E1910" t="inlineStr">
        <is>
          <t>(без привʼязки)</t>
        </is>
      </c>
      <c r="F191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0" t="inlineStr">
        <is>
          <t>П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124046.90813</v>
      </c>
      <c r="O1910" t="n">
        <v>124046.90813</v>
      </c>
      <c r="P1910" t="n">
        <v>0</v>
      </c>
    </row>
    <row r="1911">
      <c r="A1911" t="inlineStr">
        <is>
          <t>6</t>
        </is>
      </c>
      <c r="B1911" t="inlineStr">
        <is>
          <t>АТ "Ощадбанк"</t>
        </is>
      </c>
      <c r="C1911" t="inlineStr">
        <is>
          <t>Державний</t>
        </is>
      </c>
      <c r="D1911" t="inlineStr">
        <is>
          <t>6014</t>
        </is>
      </c>
      <c r="E1911" t="inlineStr">
        <is>
          <t>Процентні доходи (коди р.60,р.61)</t>
        </is>
      </c>
      <c r="F191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1" t="inlineStr">
        <is>
          <t>П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124046.90813</v>
      </c>
      <c r="O1911" t="n">
        <v>124046.90813</v>
      </c>
      <c r="P1911" t="n">
        <v>0</v>
      </c>
    </row>
    <row r="1912">
      <c r="A1912" t="inlineStr">
        <is>
          <t>6</t>
        </is>
      </c>
      <c r="B1912" t="inlineStr">
        <is>
          <t>АТ "Ощадбанк"</t>
        </is>
      </c>
      <c r="C1912" t="inlineStr">
        <is>
          <t>Державний</t>
        </is>
      </c>
      <c r="D1912" t="inlineStr">
        <is>
          <t>6014</t>
        </is>
      </c>
      <c r="E1912" t="inlineStr">
        <is>
          <t>Загальні доходи (6)</t>
        </is>
      </c>
      <c r="F1912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2" t="inlineStr">
        <is>
          <t>П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124046.90813</v>
      </c>
      <c r="O1912" t="n">
        <v>124046.90813</v>
      </c>
      <c r="P1912" t="n">
        <v>0</v>
      </c>
    </row>
    <row r="1913">
      <c r="A1913" t="inlineStr">
        <is>
          <t>6</t>
        </is>
      </c>
      <c r="B1913" t="inlineStr">
        <is>
          <t>АТ "Ощадбанк"</t>
        </is>
      </c>
      <c r="C1913" t="inlineStr">
        <is>
          <t>Державний</t>
        </is>
      </c>
      <c r="D1913" t="inlineStr">
        <is>
          <t>6015</t>
        </is>
      </c>
      <c r="E1913" t="inlineStr">
        <is>
          <t>(без привʼязки)</t>
        </is>
      </c>
      <c r="F19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3" t="inlineStr">
        <is>
          <t>А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inlineStr">
        <is>
          <t>6</t>
        </is>
      </c>
      <c r="B1914" t="inlineStr">
        <is>
          <t>АТ "Ощадбанк"</t>
        </is>
      </c>
      <c r="C1914" t="inlineStr">
        <is>
          <t>Державний</t>
        </is>
      </c>
      <c r="D1914" t="inlineStr">
        <is>
          <t>6015</t>
        </is>
      </c>
      <c r="E1914" t="inlineStr">
        <is>
          <t>Процентні доходи (коди р.60,р.61)</t>
        </is>
      </c>
      <c r="F19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4" t="inlineStr">
        <is>
          <t>А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6</t>
        </is>
      </c>
      <c r="B1915" t="inlineStr">
        <is>
          <t>АТ "Ощадбанк"</t>
        </is>
      </c>
      <c r="C1915" t="inlineStr">
        <is>
          <t>Державний</t>
        </is>
      </c>
      <c r="D1915" t="inlineStr">
        <is>
          <t>6015</t>
        </is>
      </c>
      <c r="E1915" t="inlineStr">
        <is>
          <t>Загальні доходи (6)</t>
        </is>
      </c>
      <c r="F19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5" t="inlineStr">
        <is>
          <t>А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inlineStr">
        <is>
          <t>6</t>
        </is>
      </c>
      <c r="B1916" t="inlineStr">
        <is>
          <t>АТ "Ощадбанк"</t>
        </is>
      </c>
      <c r="C1916" t="inlineStr">
        <is>
          <t>Державний</t>
        </is>
      </c>
      <c r="D1916" t="inlineStr">
        <is>
          <t>6015</t>
        </is>
      </c>
      <c r="E1916" t="inlineStr">
        <is>
          <t>(без привʼязки)</t>
        </is>
      </c>
      <c r="F191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6" t="inlineStr">
        <is>
          <t>П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inlineStr">
        <is>
          <t>6</t>
        </is>
      </c>
      <c r="B1917" t="inlineStr">
        <is>
          <t>АТ "Ощадбанк"</t>
        </is>
      </c>
      <c r="C1917" t="inlineStr">
        <is>
          <t>Державний</t>
        </is>
      </c>
      <c r="D1917" t="inlineStr">
        <is>
          <t>6015</t>
        </is>
      </c>
      <c r="E1917" t="inlineStr">
        <is>
          <t>Процентні доходи (коди р.60,р.61)</t>
        </is>
      </c>
      <c r="F191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7" t="inlineStr">
        <is>
          <t>П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inlineStr">
        <is>
          <t>6</t>
        </is>
      </c>
      <c r="B1918" t="inlineStr">
        <is>
          <t>АТ "Ощадбанк"</t>
        </is>
      </c>
      <c r="C1918" t="inlineStr">
        <is>
          <t>Державний</t>
        </is>
      </c>
      <c r="D1918" t="inlineStr">
        <is>
          <t>6015</t>
        </is>
      </c>
      <c r="E1918" t="inlineStr">
        <is>
          <t>Загальні доходи (6)</t>
        </is>
      </c>
      <c r="F1918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8" t="inlineStr">
        <is>
          <t>П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inlineStr">
        <is>
          <t>6</t>
        </is>
      </c>
      <c r="B1919" t="inlineStr">
        <is>
          <t>АТ "Ощадбанк"</t>
        </is>
      </c>
      <c r="C1919" t="inlineStr">
        <is>
          <t>Державний</t>
        </is>
      </c>
      <c r="D1919" t="inlineStr">
        <is>
          <t>6020</t>
        </is>
      </c>
      <c r="E1919" t="inlineStr">
        <is>
          <t>(без привʼязки)</t>
        </is>
      </c>
      <c r="F19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19" t="inlineStr">
        <is>
          <t>А</t>
        </is>
      </c>
      <c r="H1919" t="n">
        <v>963.78056</v>
      </c>
      <c r="I1919" t="n">
        <v>963.78056</v>
      </c>
      <c r="J1919" t="n">
        <v>0</v>
      </c>
      <c r="K1919" t="n">
        <v>12542.1767</v>
      </c>
      <c r="L1919" t="n">
        <v>12542.1767</v>
      </c>
      <c r="M1919" t="n">
        <v>0</v>
      </c>
      <c r="N1919" t="n">
        <v>-1778.22435</v>
      </c>
      <c r="O1919" t="n">
        <v>-1778.22435</v>
      </c>
      <c r="P1919" t="n">
        <v>0</v>
      </c>
    </row>
    <row r="1920">
      <c r="A1920" t="inlineStr">
        <is>
          <t>6</t>
        </is>
      </c>
      <c r="B1920" t="inlineStr">
        <is>
          <t>АТ "Ощадбанк"</t>
        </is>
      </c>
      <c r="C1920" t="inlineStr">
        <is>
          <t>Державний</t>
        </is>
      </c>
      <c r="D1920" t="inlineStr">
        <is>
          <t>6020</t>
        </is>
      </c>
      <c r="E1920" t="inlineStr">
        <is>
          <t>Процентні доходи (коди р.60,р.61)</t>
        </is>
      </c>
      <c r="F19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0" t="inlineStr">
        <is>
          <t>А</t>
        </is>
      </c>
      <c r="H1920" t="n">
        <v>963.78056</v>
      </c>
      <c r="I1920" t="n">
        <v>963.78056</v>
      </c>
      <c r="J1920" t="n">
        <v>0</v>
      </c>
      <c r="K1920" t="n">
        <v>12542.1767</v>
      </c>
      <c r="L1920" t="n">
        <v>12542.1767</v>
      </c>
      <c r="M1920" t="n">
        <v>0</v>
      </c>
      <c r="N1920" t="n">
        <v>-1778.22435</v>
      </c>
      <c r="O1920" t="n">
        <v>-1778.22435</v>
      </c>
      <c r="P1920" t="n">
        <v>0</v>
      </c>
    </row>
    <row r="1921">
      <c r="A1921" t="inlineStr">
        <is>
          <t>6</t>
        </is>
      </c>
      <c r="B1921" t="inlineStr">
        <is>
          <t>АТ "Ощадбанк"</t>
        </is>
      </c>
      <c r="C1921" t="inlineStr">
        <is>
          <t>Державний</t>
        </is>
      </c>
      <c r="D1921" t="inlineStr">
        <is>
          <t>6020</t>
        </is>
      </c>
      <c r="E1921" t="inlineStr">
        <is>
          <t>Проценти за кредитами НК (коди 602, 603, 609)</t>
        </is>
      </c>
      <c r="F19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1" t="inlineStr">
        <is>
          <t>А</t>
        </is>
      </c>
      <c r="H1921" t="n">
        <v>963.78056</v>
      </c>
      <c r="I1921" t="n">
        <v>963.78056</v>
      </c>
      <c r="J1921" t="n">
        <v>0</v>
      </c>
      <c r="K1921" t="n">
        <v>12542.1767</v>
      </c>
      <c r="L1921" t="n">
        <v>12542.1767</v>
      </c>
      <c r="M1921" t="n">
        <v>0</v>
      </c>
      <c r="N1921" t="n">
        <v>-1778.22435</v>
      </c>
      <c r="O1921" t="n">
        <v>-1778.22435</v>
      </c>
      <c r="P1921" t="n">
        <v>0</v>
      </c>
    </row>
    <row r="1922">
      <c r="A1922" t="inlineStr">
        <is>
          <t>6</t>
        </is>
      </c>
      <c r="B1922" t="inlineStr">
        <is>
          <t>АТ "Ощадбанк"</t>
        </is>
      </c>
      <c r="C1922" t="inlineStr">
        <is>
          <t>Державний</t>
        </is>
      </c>
      <c r="D1922" t="inlineStr">
        <is>
          <t>6020</t>
        </is>
      </c>
      <c r="E1922" t="inlineStr">
        <is>
          <t>Загальні доходи (6)</t>
        </is>
      </c>
      <c r="F19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2" t="inlineStr">
        <is>
          <t>А</t>
        </is>
      </c>
      <c r="H1922" t="n">
        <v>963.78056</v>
      </c>
      <c r="I1922" t="n">
        <v>963.78056</v>
      </c>
      <c r="J1922" t="n">
        <v>0</v>
      </c>
      <c r="K1922" t="n">
        <v>12542.1767</v>
      </c>
      <c r="L1922" t="n">
        <v>12542.1767</v>
      </c>
      <c r="M1922" t="n">
        <v>0</v>
      </c>
      <c r="N1922" t="n">
        <v>-1778.22435</v>
      </c>
      <c r="O1922" t="n">
        <v>-1778.22435</v>
      </c>
      <c r="P1922" t="n">
        <v>0</v>
      </c>
    </row>
    <row r="1923">
      <c r="A1923" t="inlineStr">
        <is>
          <t>6</t>
        </is>
      </c>
      <c r="B1923" t="inlineStr">
        <is>
          <t>АТ "Ощадбанк"</t>
        </is>
      </c>
      <c r="C1923" t="inlineStr">
        <is>
          <t>Державний</t>
        </is>
      </c>
      <c r="D1923" t="inlineStr">
        <is>
          <t>6020</t>
        </is>
      </c>
      <c r="E1923" t="inlineStr">
        <is>
          <t>(без привʼязки)</t>
        </is>
      </c>
      <c r="F19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3" t="inlineStr">
        <is>
          <t>П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128898.26432</v>
      </c>
      <c r="O1923" t="n">
        <v>128898.26432</v>
      </c>
      <c r="P1923" t="n">
        <v>0</v>
      </c>
    </row>
    <row r="1924">
      <c r="A1924" t="inlineStr">
        <is>
          <t>6</t>
        </is>
      </c>
      <c r="B1924" t="inlineStr">
        <is>
          <t>АТ "Ощадбанк"</t>
        </is>
      </c>
      <c r="C1924" t="inlineStr">
        <is>
          <t>Державний</t>
        </is>
      </c>
      <c r="D1924" t="inlineStr">
        <is>
          <t>6020</t>
        </is>
      </c>
      <c r="E1924" t="inlineStr">
        <is>
          <t>Процентні доходи (коди р.60,р.61)</t>
        </is>
      </c>
      <c r="F192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4" t="inlineStr">
        <is>
          <t>П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128898.26432</v>
      </c>
      <c r="O1924" t="n">
        <v>128898.26432</v>
      </c>
      <c r="P1924" t="n">
        <v>0</v>
      </c>
    </row>
    <row r="1925">
      <c r="A1925" t="inlineStr">
        <is>
          <t>6</t>
        </is>
      </c>
      <c r="B1925" t="inlineStr">
        <is>
          <t>АТ "Ощадбанк"</t>
        </is>
      </c>
      <c r="C1925" t="inlineStr">
        <is>
          <t>Державний</t>
        </is>
      </c>
      <c r="D1925" t="inlineStr">
        <is>
          <t>6020</t>
        </is>
      </c>
      <c r="E1925" t="inlineStr">
        <is>
          <t>Проценти за кредитами НК (коди 602, 603, 609)</t>
        </is>
      </c>
      <c r="F19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5" t="inlineStr">
        <is>
          <t>П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128898.26432</v>
      </c>
      <c r="O1925" t="n">
        <v>128898.26432</v>
      </c>
      <c r="P1925" t="n">
        <v>0</v>
      </c>
    </row>
    <row r="1926">
      <c r="A1926" t="inlineStr">
        <is>
          <t>6</t>
        </is>
      </c>
      <c r="B1926" t="inlineStr">
        <is>
          <t>АТ "Ощадбанк"</t>
        </is>
      </c>
      <c r="C1926" t="inlineStr">
        <is>
          <t>Державний</t>
        </is>
      </c>
      <c r="D1926" t="inlineStr">
        <is>
          <t>6020</t>
        </is>
      </c>
      <c r="E1926" t="inlineStr">
        <is>
          <t>Загальні доходи (6)</t>
        </is>
      </c>
      <c r="F19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6" t="inlineStr">
        <is>
          <t>П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128898.26432</v>
      </c>
      <c r="O1926" t="n">
        <v>128898.26432</v>
      </c>
      <c r="P1926" t="n">
        <v>0</v>
      </c>
    </row>
    <row r="1927">
      <c r="A1927" t="inlineStr">
        <is>
          <t>6</t>
        </is>
      </c>
      <c r="B1927" t="inlineStr">
        <is>
          <t>АТ "Ощадбанк"</t>
        </is>
      </c>
      <c r="C1927" t="inlineStr">
        <is>
          <t>Державний</t>
        </is>
      </c>
      <c r="D1927" t="inlineStr">
        <is>
          <t>6021</t>
        </is>
      </c>
      <c r="E1927" t="inlineStr">
        <is>
          <t>(без привʼязки)</t>
        </is>
      </c>
      <c r="F19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7" t="inlineStr">
        <is>
          <t>А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6</t>
        </is>
      </c>
      <c r="B1928" t="inlineStr">
        <is>
          <t>АТ "Ощадбанк"</t>
        </is>
      </c>
      <c r="C1928" t="inlineStr">
        <is>
          <t>Державний</t>
        </is>
      </c>
      <c r="D1928" t="inlineStr">
        <is>
          <t>6021</t>
        </is>
      </c>
      <c r="E1928" t="inlineStr">
        <is>
          <t>Процентні доходи (коди р.60,р.61)</t>
        </is>
      </c>
      <c r="F19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8" t="inlineStr">
        <is>
          <t>А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inlineStr">
        <is>
          <t>6</t>
        </is>
      </c>
      <c r="B1929" t="inlineStr">
        <is>
          <t>АТ "Ощадбанк"</t>
        </is>
      </c>
      <c r="C1929" t="inlineStr">
        <is>
          <t>Державний</t>
        </is>
      </c>
      <c r="D1929" t="inlineStr">
        <is>
          <t>6021</t>
        </is>
      </c>
      <c r="E1929" t="inlineStr">
        <is>
          <t>Проценти за кредитами НК (коди 602, 603, 609)</t>
        </is>
      </c>
      <c r="F19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9" t="inlineStr">
        <is>
          <t>А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inlineStr">
        <is>
          <t>6</t>
        </is>
      </c>
      <c r="B1930" t="inlineStr">
        <is>
          <t>АТ "Ощадбанк"</t>
        </is>
      </c>
      <c r="C1930" t="inlineStr">
        <is>
          <t>Державний</t>
        </is>
      </c>
      <c r="D1930" t="inlineStr">
        <is>
          <t>6021</t>
        </is>
      </c>
      <c r="E1930" t="inlineStr">
        <is>
          <t>Загальні доходи (6)</t>
        </is>
      </c>
      <c r="F19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0" t="inlineStr">
        <is>
          <t>А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inlineStr">
        <is>
          <t>6</t>
        </is>
      </c>
      <c r="B1931" t="inlineStr">
        <is>
          <t>АТ "Ощадбанк"</t>
        </is>
      </c>
      <c r="C1931" t="inlineStr">
        <is>
          <t>Державний</t>
        </is>
      </c>
      <c r="D1931" t="inlineStr">
        <is>
          <t>6021</t>
        </is>
      </c>
      <c r="E1931" t="inlineStr">
        <is>
          <t>(без привʼязки)</t>
        </is>
      </c>
      <c r="F19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1" t="inlineStr">
        <is>
          <t>П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inlineStr">
        <is>
          <t>6</t>
        </is>
      </c>
      <c r="B1932" t="inlineStr">
        <is>
          <t>АТ "Ощадбанк"</t>
        </is>
      </c>
      <c r="C1932" t="inlineStr">
        <is>
          <t>Державний</t>
        </is>
      </c>
      <c r="D1932" t="inlineStr">
        <is>
          <t>6021</t>
        </is>
      </c>
      <c r="E1932" t="inlineStr">
        <is>
          <t>Процентні доходи (коди р.60,р.61)</t>
        </is>
      </c>
      <c r="F193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2" t="inlineStr">
        <is>
          <t>П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6</t>
        </is>
      </c>
      <c r="B1933" t="inlineStr">
        <is>
          <t>АТ "Ощадбанк"</t>
        </is>
      </c>
      <c r="C1933" t="inlineStr">
        <is>
          <t>Державний</t>
        </is>
      </c>
      <c r="D1933" t="inlineStr">
        <is>
          <t>6021</t>
        </is>
      </c>
      <c r="E1933" t="inlineStr">
        <is>
          <t>Проценти за кредитами НК (коди 602, 603, 609)</t>
        </is>
      </c>
      <c r="F19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3" t="inlineStr">
        <is>
          <t>П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6</t>
        </is>
      </c>
      <c r="B1934" t="inlineStr">
        <is>
          <t>АТ "Ощадбанк"</t>
        </is>
      </c>
      <c r="C1934" t="inlineStr">
        <is>
          <t>Державний</t>
        </is>
      </c>
      <c r="D1934" t="inlineStr">
        <is>
          <t>6021</t>
        </is>
      </c>
      <c r="E1934" t="inlineStr">
        <is>
          <t>Загальні доходи (6)</t>
        </is>
      </c>
      <c r="F19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4" t="inlineStr">
        <is>
          <t>П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inlineStr">
        <is>
          <t>6</t>
        </is>
      </c>
      <c r="B1935" t="inlineStr">
        <is>
          <t>АТ "Ощадбанк"</t>
        </is>
      </c>
      <c r="C1935" t="inlineStr">
        <is>
          <t>Державний</t>
        </is>
      </c>
      <c r="D1935" t="inlineStr">
        <is>
          <t>6022</t>
        </is>
      </c>
      <c r="E1935" t="inlineStr">
        <is>
          <t>(без привʼязки)</t>
        </is>
      </c>
      <c r="F19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5" t="inlineStr">
        <is>
          <t>А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inlineStr">
        <is>
          <t>6</t>
        </is>
      </c>
      <c r="B1936" t="inlineStr">
        <is>
          <t>АТ "Ощадбанк"</t>
        </is>
      </c>
      <c r="C1936" t="inlineStr">
        <is>
          <t>Державний</t>
        </is>
      </c>
      <c r="D1936" t="inlineStr">
        <is>
          <t>6022</t>
        </is>
      </c>
      <c r="E1936" t="inlineStr">
        <is>
          <t>Процентні доходи (коди р.60,р.61)</t>
        </is>
      </c>
      <c r="F19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6" t="inlineStr">
        <is>
          <t>А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6</t>
        </is>
      </c>
      <c r="B1937" t="inlineStr">
        <is>
          <t>АТ "Ощадбанк"</t>
        </is>
      </c>
      <c r="C1937" t="inlineStr">
        <is>
          <t>Державний</t>
        </is>
      </c>
      <c r="D1937" t="inlineStr">
        <is>
          <t>6022</t>
        </is>
      </c>
      <c r="E1937" t="inlineStr">
        <is>
          <t>Проценти за кредитами НК (коди 602, 603, 609)</t>
        </is>
      </c>
      <c r="F19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7" t="inlineStr">
        <is>
          <t>А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inlineStr">
        <is>
          <t>6</t>
        </is>
      </c>
      <c r="B1938" t="inlineStr">
        <is>
          <t>АТ "Ощадбанк"</t>
        </is>
      </c>
      <c r="C1938" t="inlineStr">
        <is>
          <t>Державний</t>
        </is>
      </c>
      <c r="D1938" t="inlineStr">
        <is>
          <t>6022</t>
        </is>
      </c>
      <c r="E1938" t="inlineStr">
        <is>
          <t>Загальні доходи (6)</t>
        </is>
      </c>
      <c r="F19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8" t="inlineStr">
        <is>
          <t>А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inlineStr">
        <is>
          <t>6</t>
        </is>
      </c>
      <c r="B1939" t="inlineStr">
        <is>
          <t>АТ "Ощадбанк"</t>
        </is>
      </c>
      <c r="C1939" t="inlineStr">
        <is>
          <t>Державний</t>
        </is>
      </c>
      <c r="D1939" t="inlineStr">
        <is>
          <t>6022</t>
        </is>
      </c>
      <c r="E1939" t="inlineStr">
        <is>
          <t>(без привʼязки)</t>
        </is>
      </c>
      <c r="F19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9" t="inlineStr">
        <is>
          <t>П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inlineStr">
        <is>
          <t>6</t>
        </is>
      </c>
      <c r="B1940" t="inlineStr">
        <is>
          <t>АТ "Ощадбанк"</t>
        </is>
      </c>
      <c r="C1940" t="inlineStr">
        <is>
          <t>Державний</t>
        </is>
      </c>
      <c r="D1940" t="inlineStr">
        <is>
          <t>6022</t>
        </is>
      </c>
      <c r="E1940" t="inlineStr">
        <is>
          <t>Процентні доходи (коди р.60,р.61)</t>
        </is>
      </c>
      <c r="F194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0" t="inlineStr">
        <is>
          <t>П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inlineStr">
        <is>
          <t>6</t>
        </is>
      </c>
      <c r="B1941" t="inlineStr">
        <is>
          <t>АТ "Ощадбанк"</t>
        </is>
      </c>
      <c r="C1941" t="inlineStr">
        <is>
          <t>Державний</t>
        </is>
      </c>
      <c r="D1941" t="inlineStr">
        <is>
          <t>6022</t>
        </is>
      </c>
      <c r="E1941" t="inlineStr">
        <is>
          <t>Проценти за кредитами НК (коди 602, 603, 609)</t>
        </is>
      </c>
      <c r="F19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1" t="inlineStr">
        <is>
          <t>П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inlineStr">
        <is>
          <t>6</t>
        </is>
      </c>
      <c r="B1942" t="inlineStr">
        <is>
          <t>АТ "Ощадбанк"</t>
        </is>
      </c>
      <c r="C1942" t="inlineStr">
        <is>
          <t>Державний</t>
        </is>
      </c>
      <c r="D1942" t="inlineStr">
        <is>
          <t>6022</t>
        </is>
      </c>
      <c r="E1942" t="inlineStr">
        <is>
          <t>Загальні доходи (6)</t>
        </is>
      </c>
      <c r="F19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2" t="inlineStr">
        <is>
          <t>П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6</t>
        </is>
      </c>
      <c r="B1943" t="inlineStr">
        <is>
          <t>АТ "Ощадбанк"</t>
        </is>
      </c>
      <c r="C1943" t="inlineStr">
        <is>
          <t>Державний</t>
        </is>
      </c>
      <c r="D1943" t="inlineStr">
        <is>
          <t>6023</t>
        </is>
      </c>
      <c r="E1943" t="inlineStr">
        <is>
          <t>(без привʼязки)</t>
        </is>
      </c>
      <c r="F19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3" t="inlineStr">
        <is>
          <t>А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inlineStr">
        <is>
          <t>6</t>
        </is>
      </c>
      <c r="B1944" t="inlineStr">
        <is>
          <t>АТ "Ощадбанк"</t>
        </is>
      </c>
      <c r="C1944" t="inlineStr">
        <is>
          <t>Державний</t>
        </is>
      </c>
      <c r="D1944" t="inlineStr">
        <is>
          <t>6023</t>
        </is>
      </c>
      <c r="E1944" t="inlineStr">
        <is>
          <t>Процентні доходи (коди р.60,р.61)</t>
        </is>
      </c>
      <c r="F19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4" t="inlineStr">
        <is>
          <t>А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inlineStr">
        <is>
          <t>6</t>
        </is>
      </c>
      <c r="B1945" t="inlineStr">
        <is>
          <t>АТ "Ощадбанк"</t>
        </is>
      </c>
      <c r="C1945" t="inlineStr">
        <is>
          <t>Державний</t>
        </is>
      </c>
      <c r="D1945" t="inlineStr">
        <is>
          <t>6023</t>
        </is>
      </c>
      <c r="E1945" t="inlineStr">
        <is>
          <t>Проценти за кредитами НК (коди 602, 603, 609)</t>
        </is>
      </c>
      <c r="F19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5" t="inlineStr">
        <is>
          <t>А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inlineStr">
        <is>
          <t>6</t>
        </is>
      </c>
      <c r="B1946" t="inlineStr">
        <is>
          <t>АТ "Ощадбанк"</t>
        </is>
      </c>
      <c r="C1946" t="inlineStr">
        <is>
          <t>Державний</t>
        </is>
      </c>
      <c r="D1946" t="inlineStr">
        <is>
          <t>6023</t>
        </is>
      </c>
      <c r="E1946" t="inlineStr">
        <is>
          <t>Загальні доходи (6)</t>
        </is>
      </c>
      <c r="F19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6" t="inlineStr">
        <is>
          <t>А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>
        <is>
          <t>6</t>
        </is>
      </c>
      <c r="B1947" t="inlineStr">
        <is>
          <t>АТ "Ощадбанк"</t>
        </is>
      </c>
      <c r="C1947" t="inlineStr">
        <is>
          <t>Державний</t>
        </is>
      </c>
      <c r="D1947" t="inlineStr">
        <is>
          <t>6023</t>
        </is>
      </c>
      <c r="E1947" t="inlineStr">
        <is>
          <t>(без привʼязки)</t>
        </is>
      </c>
      <c r="F19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7" t="inlineStr">
        <is>
          <t>П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6</t>
        </is>
      </c>
      <c r="B1948" t="inlineStr">
        <is>
          <t>АТ "Ощадбанк"</t>
        </is>
      </c>
      <c r="C1948" t="inlineStr">
        <is>
          <t>Державний</t>
        </is>
      </c>
      <c r="D1948" t="inlineStr">
        <is>
          <t>6023</t>
        </is>
      </c>
      <c r="E1948" t="inlineStr">
        <is>
          <t>Процентні доходи (коди р.60,р.61)</t>
        </is>
      </c>
      <c r="F194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8" t="inlineStr">
        <is>
          <t>П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6</t>
        </is>
      </c>
      <c r="B1949" t="inlineStr">
        <is>
          <t>АТ "Ощадбанк"</t>
        </is>
      </c>
      <c r="C1949" t="inlineStr">
        <is>
          <t>Державний</t>
        </is>
      </c>
      <c r="D1949" t="inlineStr">
        <is>
          <t>6023</t>
        </is>
      </c>
      <c r="E1949" t="inlineStr">
        <is>
          <t>Проценти за кредитами НК (коди 602, 603, 609)</t>
        </is>
      </c>
      <c r="F19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9" t="inlineStr">
        <is>
          <t>П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6</t>
        </is>
      </c>
      <c r="B1950" t="inlineStr">
        <is>
          <t>АТ "Ощадбанк"</t>
        </is>
      </c>
      <c r="C1950" t="inlineStr">
        <is>
          <t>Державний</t>
        </is>
      </c>
      <c r="D1950" t="inlineStr">
        <is>
          <t>6023</t>
        </is>
      </c>
      <c r="E1950" t="inlineStr">
        <is>
          <t>Загальні доходи (6)</t>
        </is>
      </c>
      <c r="F19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50" t="inlineStr">
        <is>
          <t>П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6</t>
        </is>
      </c>
      <c r="B1951" t="inlineStr">
        <is>
          <t>АТ "Ощадбанк"</t>
        </is>
      </c>
      <c r="C1951" t="inlineStr">
        <is>
          <t>Державний</t>
        </is>
      </c>
      <c r="D1951" t="inlineStr">
        <is>
          <t>6024</t>
        </is>
      </c>
      <c r="E1951" t="inlineStr">
        <is>
          <t>(без привʼязки)</t>
        </is>
      </c>
      <c r="F19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1" t="inlineStr">
        <is>
          <t>А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inlineStr">
        <is>
          <t>6</t>
        </is>
      </c>
      <c r="B1952" t="inlineStr">
        <is>
          <t>АТ "Ощадбанк"</t>
        </is>
      </c>
      <c r="C1952" t="inlineStr">
        <is>
          <t>Державний</t>
        </is>
      </c>
      <c r="D1952" t="inlineStr">
        <is>
          <t>6024</t>
        </is>
      </c>
      <c r="E1952" t="inlineStr">
        <is>
          <t>Процентні доходи (коди р.60,р.61)</t>
        </is>
      </c>
      <c r="F19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2" t="inlineStr">
        <is>
          <t>А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inlineStr">
        <is>
          <t>6</t>
        </is>
      </c>
      <c r="B1953" t="inlineStr">
        <is>
          <t>АТ "Ощадбанк"</t>
        </is>
      </c>
      <c r="C1953" t="inlineStr">
        <is>
          <t>Державний</t>
        </is>
      </c>
      <c r="D1953" t="inlineStr">
        <is>
          <t>6024</t>
        </is>
      </c>
      <c r="E1953" t="inlineStr">
        <is>
          <t>Проценти за кредитами НК (коди 602, 603, 609)</t>
        </is>
      </c>
      <c r="F19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3" t="inlineStr">
        <is>
          <t>А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inlineStr">
        <is>
          <t>6</t>
        </is>
      </c>
      <c r="B1954" t="inlineStr">
        <is>
          <t>АТ "Ощадбанк"</t>
        </is>
      </c>
      <c r="C1954" t="inlineStr">
        <is>
          <t>Державний</t>
        </is>
      </c>
      <c r="D1954" t="inlineStr">
        <is>
          <t>6024</t>
        </is>
      </c>
      <c r="E1954" t="inlineStr">
        <is>
          <t>Загальні доходи (6)</t>
        </is>
      </c>
      <c r="F19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4" t="inlineStr">
        <is>
          <t>А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6</t>
        </is>
      </c>
      <c r="B1955" t="inlineStr">
        <is>
          <t>АТ "Ощадбанк"</t>
        </is>
      </c>
      <c r="C1955" t="inlineStr">
        <is>
          <t>Державний</t>
        </is>
      </c>
      <c r="D1955" t="inlineStr">
        <is>
          <t>6024</t>
        </is>
      </c>
      <c r="E1955" t="inlineStr">
        <is>
          <t>(без привʼязки)</t>
        </is>
      </c>
      <c r="F19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5" t="inlineStr">
        <is>
          <t>П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inlineStr">
        <is>
          <t>6</t>
        </is>
      </c>
      <c r="B1956" t="inlineStr">
        <is>
          <t>АТ "Ощадбанк"</t>
        </is>
      </c>
      <c r="C1956" t="inlineStr">
        <is>
          <t>Державний</t>
        </is>
      </c>
      <c r="D1956" t="inlineStr">
        <is>
          <t>6024</t>
        </is>
      </c>
      <c r="E1956" t="inlineStr">
        <is>
          <t>Процентні доходи (коди р.60,р.61)</t>
        </is>
      </c>
      <c r="F195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6" t="inlineStr">
        <is>
          <t>П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inlineStr">
        <is>
          <t>6</t>
        </is>
      </c>
      <c r="B1957" t="inlineStr">
        <is>
          <t>АТ "Ощадбанк"</t>
        </is>
      </c>
      <c r="C1957" t="inlineStr">
        <is>
          <t>Державний</t>
        </is>
      </c>
      <c r="D1957" t="inlineStr">
        <is>
          <t>6024</t>
        </is>
      </c>
      <c r="E1957" t="inlineStr">
        <is>
          <t>Проценти за кредитами НК (коди 602, 603, 609)</t>
        </is>
      </c>
      <c r="F19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7" t="inlineStr">
        <is>
          <t>П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inlineStr">
        <is>
          <t>6</t>
        </is>
      </c>
      <c r="B1958" t="inlineStr">
        <is>
          <t>АТ "Ощадбанк"</t>
        </is>
      </c>
      <c r="C1958" t="inlineStr">
        <is>
          <t>Державний</t>
        </is>
      </c>
      <c r="D1958" t="inlineStr">
        <is>
          <t>6024</t>
        </is>
      </c>
      <c r="E1958" t="inlineStr">
        <is>
          <t>Загальні доходи (6)</t>
        </is>
      </c>
      <c r="F19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8" t="inlineStr">
        <is>
          <t>П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inlineStr">
        <is>
          <t>6</t>
        </is>
      </c>
      <c r="B1959" t="inlineStr">
        <is>
          <t>АТ "Ощадбанк"</t>
        </is>
      </c>
      <c r="C1959" t="inlineStr">
        <is>
          <t>Державний</t>
        </is>
      </c>
      <c r="D1959" t="inlineStr">
        <is>
          <t>6025</t>
        </is>
      </c>
      <c r="E1959" t="inlineStr">
        <is>
          <t>(без привʼязки)</t>
        </is>
      </c>
      <c r="F19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59" t="inlineStr">
        <is>
          <t>А</t>
        </is>
      </c>
      <c r="H1959" t="n">
        <v>212028.68991</v>
      </c>
      <c r="I1959" t="n">
        <v>212028.68991</v>
      </c>
      <c r="J1959" t="n">
        <v>0</v>
      </c>
      <c r="K1959" t="n">
        <v>1415402.89627</v>
      </c>
      <c r="L1959" t="n">
        <v>1415402.89627</v>
      </c>
      <c r="M1959" t="n">
        <v>0</v>
      </c>
      <c r="N1959" t="n">
        <v>-44995.58701</v>
      </c>
      <c r="O1959" t="n">
        <v>-44995.58701</v>
      </c>
      <c r="P1959" t="n">
        <v>0</v>
      </c>
    </row>
    <row r="1960">
      <c r="A1960" t="inlineStr">
        <is>
          <t>6</t>
        </is>
      </c>
      <c r="B1960" t="inlineStr">
        <is>
          <t>АТ "Ощадбанк"</t>
        </is>
      </c>
      <c r="C1960" t="inlineStr">
        <is>
          <t>Державний</t>
        </is>
      </c>
      <c r="D1960" t="inlineStr">
        <is>
          <t>6025</t>
        </is>
      </c>
      <c r="E1960" t="inlineStr">
        <is>
          <t>Процентні доходи (коди р.60,р.61)</t>
        </is>
      </c>
      <c r="F19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0" t="inlineStr">
        <is>
          <t>А</t>
        </is>
      </c>
      <c r="H1960" t="n">
        <v>212028.68991</v>
      </c>
      <c r="I1960" t="n">
        <v>212028.68991</v>
      </c>
      <c r="J1960" t="n">
        <v>0</v>
      </c>
      <c r="K1960" t="n">
        <v>1415402.89627</v>
      </c>
      <c r="L1960" t="n">
        <v>1415402.89627</v>
      </c>
      <c r="M1960" t="n">
        <v>0</v>
      </c>
      <c r="N1960" t="n">
        <v>-44995.58701</v>
      </c>
      <c r="O1960" t="n">
        <v>-44995.58701</v>
      </c>
      <c r="P1960" t="n">
        <v>0</v>
      </c>
    </row>
    <row r="1961">
      <c r="A1961" t="inlineStr">
        <is>
          <t>6</t>
        </is>
      </c>
      <c r="B1961" t="inlineStr">
        <is>
          <t>АТ "Ощадбанк"</t>
        </is>
      </c>
      <c r="C1961" t="inlineStr">
        <is>
          <t>Державний</t>
        </is>
      </c>
      <c r="D1961" t="inlineStr">
        <is>
          <t>6025</t>
        </is>
      </c>
      <c r="E1961" t="inlineStr">
        <is>
          <t>Проценти за кредитами НК (коди 602, 603, 609)</t>
        </is>
      </c>
      <c r="F19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1" t="inlineStr">
        <is>
          <t>А</t>
        </is>
      </c>
      <c r="H1961" t="n">
        <v>212028.68991</v>
      </c>
      <c r="I1961" t="n">
        <v>212028.68991</v>
      </c>
      <c r="J1961" t="n">
        <v>0</v>
      </c>
      <c r="K1961" t="n">
        <v>1415402.89627</v>
      </c>
      <c r="L1961" t="n">
        <v>1415402.89627</v>
      </c>
      <c r="M1961" t="n">
        <v>0</v>
      </c>
      <c r="N1961" t="n">
        <v>-44995.58701</v>
      </c>
      <c r="O1961" t="n">
        <v>-44995.58701</v>
      </c>
      <c r="P1961" t="n">
        <v>0</v>
      </c>
    </row>
    <row r="1962">
      <c r="A1962" t="inlineStr">
        <is>
          <t>6</t>
        </is>
      </c>
      <c r="B1962" t="inlineStr">
        <is>
          <t>АТ "Ощадбанк"</t>
        </is>
      </c>
      <c r="C1962" t="inlineStr">
        <is>
          <t>Державний</t>
        </is>
      </c>
      <c r="D1962" t="inlineStr">
        <is>
          <t>6025</t>
        </is>
      </c>
      <c r="E1962" t="inlineStr">
        <is>
          <t>Загальні доходи (6)</t>
        </is>
      </c>
      <c r="F19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2" t="inlineStr">
        <is>
          <t>А</t>
        </is>
      </c>
      <c r="H1962" t="n">
        <v>212028.68991</v>
      </c>
      <c r="I1962" t="n">
        <v>212028.68991</v>
      </c>
      <c r="J1962" t="n">
        <v>0</v>
      </c>
      <c r="K1962" t="n">
        <v>1415402.89627</v>
      </c>
      <c r="L1962" t="n">
        <v>1415402.89627</v>
      </c>
      <c r="M1962" t="n">
        <v>0</v>
      </c>
      <c r="N1962" t="n">
        <v>-44995.58701</v>
      </c>
      <c r="O1962" t="n">
        <v>-44995.58701</v>
      </c>
      <c r="P1962" t="n">
        <v>0</v>
      </c>
    </row>
    <row r="1963">
      <c r="A1963" t="inlineStr">
        <is>
          <t>6</t>
        </is>
      </c>
      <c r="B1963" t="inlineStr">
        <is>
          <t>АТ "Ощадбанк"</t>
        </is>
      </c>
      <c r="C1963" t="inlineStr">
        <is>
          <t>Державний</t>
        </is>
      </c>
      <c r="D1963" t="inlineStr">
        <is>
          <t>6025</t>
        </is>
      </c>
      <c r="E1963" t="inlineStr">
        <is>
          <t>(без привʼязки)</t>
        </is>
      </c>
      <c r="F19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3" t="inlineStr">
        <is>
          <t>П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12960667.58544</v>
      </c>
      <c r="O1963" t="n">
        <v>12960667.58544</v>
      </c>
      <c r="P1963" t="n">
        <v>0</v>
      </c>
    </row>
    <row r="1964">
      <c r="A1964" t="inlineStr">
        <is>
          <t>6</t>
        </is>
      </c>
      <c r="B1964" t="inlineStr">
        <is>
          <t>АТ "Ощадбанк"</t>
        </is>
      </c>
      <c r="C1964" t="inlineStr">
        <is>
          <t>Державний</t>
        </is>
      </c>
      <c r="D1964" t="inlineStr">
        <is>
          <t>6025</t>
        </is>
      </c>
      <c r="E1964" t="inlineStr">
        <is>
          <t>Процентні доходи (коди р.60,р.61)</t>
        </is>
      </c>
      <c r="F196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4" t="inlineStr">
        <is>
          <t>П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12960667.58544</v>
      </c>
      <c r="O1964" t="n">
        <v>12960667.58544</v>
      </c>
      <c r="P1964" t="n">
        <v>0</v>
      </c>
    </row>
    <row r="1965">
      <c r="A1965" t="inlineStr">
        <is>
          <t>6</t>
        </is>
      </c>
      <c r="B1965" t="inlineStr">
        <is>
          <t>АТ "Ощадбанк"</t>
        </is>
      </c>
      <c r="C1965" t="inlineStr">
        <is>
          <t>Державний</t>
        </is>
      </c>
      <c r="D1965" t="inlineStr">
        <is>
          <t>6025</t>
        </is>
      </c>
      <c r="E1965" t="inlineStr">
        <is>
          <t>Проценти за кредитами НК (коди 602, 603, 609)</t>
        </is>
      </c>
      <c r="F19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5" t="inlineStr">
        <is>
          <t>П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12960667.58544</v>
      </c>
      <c r="O1965" t="n">
        <v>12960667.58544</v>
      </c>
      <c r="P1965" t="n">
        <v>0</v>
      </c>
    </row>
    <row r="1966">
      <c r="A1966" t="inlineStr">
        <is>
          <t>6</t>
        </is>
      </c>
      <c r="B1966" t="inlineStr">
        <is>
          <t>АТ "Ощадбанк"</t>
        </is>
      </c>
      <c r="C1966" t="inlineStr">
        <is>
          <t>Державний</t>
        </is>
      </c>
      <c r="D1966" t="inlineStr">
        <is>
          <t>6025</t>
        </is>
      </c>
      <c r="E1966" t="inlineStr">
        <is>
          <t>Загальні доходи (6)</t>
        </is>
      </c>
      <c r="F19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6" t="inlineStr">
        <is>
          <t>П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12960667.58544</v>
      </c>
      <c r="O1966" t="n">
        <v>12960667.58544</v>
      </c>
      <c r="P1966" t="n">
        <v>0</v>
      </c>
    </row>
    <row r="1967">
      <c r="A1967" t="inlineStr">
        <is>
          <t>6</t>
        </is>
      </c>
      <c r="B1967" t="inlineStr">
        <is>
          <t>АТ "Ощадбанк"</t>
        </is>
      </c>
      <c r="C1967" t="inlineStr">
        <is>
          <t>Державний</t>
        </is>
      </c>
      <c r="D1967" t="inlineStr">
        <is>
          <t>6026</t>
        </is>
      </c>
      <c r="E1967" t="inlineStr">
        <is>
          <t>(без привʼязки)</t>
        </is>
      </c>
      <c r="F19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7" t="inlineStr">
        <is>
          <t>А</t>
        </is>
      </c>
      <c r="H1967" t="n">
        <v>512.6743300000001</v>
      </c>
      <c r="I1967" t="n">
        <v>512.6743300000001</v>
      </c>
      <c r="J1967" t="n">
        <v>0</v>
      </c>
      <c r="K1967" t="n">
        <v>6602.17889</v>
      </c>
      <c r="L1967" t="n">
        <v>6602.17889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6</t>
        </is>
      </c>
      <c r="B1968" t="inlineStr">
        <is>
          <t>АТ "Ощадбанк"</t>
        </is>
      </c>
      <c r="C1968" t="inlineStr">
        <is>
          <t>Державний</t>
        </is>
      </c>
      <c r="D1968" t="inlineStr">
        <is>
          <t>6026</t>
        </is>
      </c>
      <c r="E1968" t="inlineStr">
        <is>
          <t>Процентні доходи (коди р.60,р.61)</t>
        </is>
      </c>
      <c r="F19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8" t="inlineStr">
        <is>
          <t>А</t>
        </is>
      </c>
      <c r="H1968" t="n">
        <v>512.6743300000001</v>
      </c>
      <c r="I1968" t="n">
        <v>512.6743300000001</v>
      </c>
      <c r="J1968" t="n">
        <v>0</v>
      </c>
      <c r="K1968" t="n">
        <v>6602.17889</v>
      </c>
      <c r="L1968" t="n">
        <v>6602.17889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6</t>
        </is>
      </c>
      <c r="B1969" t="inlineStr">
        <is>
          <t>АТ "Ощадбанк"</t>
        </is>
      </c>
      <c r="C1969" t="inlineStr">
        <is>
          <t>Державний</t>
        </is>
      </c>
      <c r="D1969" t="inlineStr">
        <is>
          <t>6026</t>
        </is>
      </c>
      <c r="E1969" t="inlineStr">
        <is>
          <t>Проценти за кредитами НК (коди 602, 603, 609)</t>
        </is>
      </c>
      <c r="F19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9" t="inlineStr">
        <is>
          <t>А</t>
        </is>
      </c>
      <c r="H1969" t="n">
        <v>512.6743300000001</v>
      </c>
      <c r="I1969" t="n">
        <v>512.6743300000001</v>
      </c>
      <c r="J1969" t="n">
        <v>0</v>
      </c>
      <c r="K1969" t="n">
        <v>6602.17889</v>
      </c>
      <c r="L1969" t="n">
        <v>6602.17889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inlineStr">
        <is>
          <t>6</t>
        </is>
      </c>
      <c r="B1970" t="inlineStr">
        <is>
          <t>АТ "Ощадбанк"</t>
        </is>
      </c>
      <c r="C1970" t="inlineStr">
        <is>
          <t>Державний</t>
        </is>
      </c>
      <c r="D1970" t="inlineStr">
        <is>
          <t>6026</t>
        </is>
      </c>
      <c r="E1970" t="inlineStr">
        <is>
          <t>Загальні доходи (6)</t>
        </is>
      </c>
      <c r="F19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0" t="inlineStr">
        <is>
          <t>А</t>
        </is>
      </c>
      <c r="H1970" t="n">
        <v>512.6743300000001</v>
      </c>
      <c r="I1970" t="n">
        <v>512.6743300000001</v>
      </c>
      <c r="J1970" t="n">
        <v>0</v>
      </c>
      <c r="K1970" t="n">
        <v>6602.17889</v>
      </c>
      <c r="L1970" t="n">
        <v>6602.17889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6</t>
        </is>
      </c>
      <c r="B1971" t="inlineStr">
        <is>
          <t>АТ "Ощадбанк"</t>
        </is>
      </c>
      <c r="C1971" t="inlineStr">
        <is>
          <t>Державний</t>
        </is>
      </c>
      <c r="D1971" t="inlineStr">
        <is>
          <t>6026</t>
        </is>
      </c>
      <c r="E1971" t="inlineStr">
        <is>
          <t>(без привʼязки)</t>
        </is>
      </c>
      <c r="F19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1" t="inlineStr">
        <is>
          <t>П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38159.22095</v>
      </c>
      <c r="O1971" t="n">
        <v>38159.22095</v>
      </c>
      <c r="P1971" t="n">
        <v>0</v>
      </c>
    </row>
    <row r="1972">
      <c r="A1972" t="inlineStr">
        <is>
          <t>6</t>
        </is>
      </c>
      <c r="B1972" t="inlineStr">
        <is>
          <t>АТ "Ощадбанк"</t>
        </is>
      </c>
      <c r="C1972" t="inlineStr">
        <is>
          <t>Державний</t>
        </is>
      </c>
      <c r="D1972" t="inlineStr">
        <is>
          <t>6026</t>
        </is>
      </c>
      <c r="E1972" t="inlineStr">
        <is>
          <t>Процентні доходи (коди р.60,р.61)</t>
        </is>
      </c>
      <c r="F197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2" t="inlineStr">
        <is>
          <t>П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38159.22095</v>
      </c>
      <c r="O1972" t="n">
        <v>38159.22095</v>
      </c>
      <c r="P1972" t="n">
        <v>0</v>
      </c>
    </row>
    <row r="1973">
      <c r="A1973" t="inlineStr">
        <is>
          <t>6</t>
        </is>
      </c>
      <c r="B1973" t="inlineStr">
        <is>
          <t>АТ "Ощадбанк"</t>
        </is>
      </c>
      <c r="C1973" t="inlineStr">
        <is>
          <t>Державний</t>
        </is>
      </c>
      <c r="D1973" t="inlineStr">
        <is>
          <t>6026</t>
        </is>
      </c>
      <c r="E1973" t="inlineStr">
        <is>
          <t>Проценти за кредитами НК (коди 602, 603, 609)</t>
        </is>
      </c>
      <c r="F19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3" t="inlineStr">
        <is>
          <t>П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38159.22095</v>
      </c>
      <c r="O1973" t="n">
        <v>38159.22095</v>
      </c>
      <c r="P1973" t="n">
        <v>0</v>
      </c>
    </row>
    <row r="1974">
      <c r="A1974" t="inlineStr">
        <is>
          <t>6</t>
        </is>
      </c>
      <c r="B1974" t="inlineStr">
        <is>
          <t>АТ "Ощадбанк"</t>
        </is>
      </c>
      <c r="C1974" t="inlineStr">
        <is>
          <t>Державний</t>
        </is>
      </c>
      <c r="D1974" t="inlineStr">
        <is>
          <t>6026</t>
        </is>
      </c>
      <c r="E1974" t="inlineStr">
        <is>
          <t>Загальні доходи (6)</t>
        </is>
      </c>
      <c r="F19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4" t="inlineStr">
        <is>
          <t>П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38159.22095</v>
      </c>
      <c r="O1974" t="n">
        <v>38159.22095</v>
      </c>
      <c r="P1974" t="n">
        <v>0</v>
      </c>
    </row>
    <row r="1975">
      <c r="A1975" t="inlineStr">
        <is>
          <t>6</t>
        </is>
      </c>
      <c r="B1975" t="inlineStr">
        <is>
          <t>АТ "Ощадбанк"</t>
        </is>
      </c>
      <c r="C1975" t="inlineStr">
        <is>
          <t>Державний</t>
        </is>
      </c>
      <c r="D1975" t="inlineStr">
        <is>
          <t>6027</t>
        </is>
      </c>
      <c r="E1975" t="inlineStr">
        <is>
          <t>(без привʼязки)</t>
        </is>
      </c>
      <c r="F19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5" t="inlineStr">
        <is>
          <t>А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inlineStr">
        <is>
          <t>6</t>
        </is>
      </c>
      <c r="B1976" t="inlineStr">
        <is>
          <t>АТ "Ощадбанк"</t>
        </is>
      </c>
      <c r="C1976" t="inlineStr">
        <is>
          <t>Державний</t>
        </is>
      </c>
      <c r="D1976" t="inlineStr">
        <is>
          <t>6027</t>
        </is>
      </c>
      <c r="E1976" t="inlineStr">
        <is>
          <t>Процентні доходи (коди р.60,р.61)</t>
        </is>
      </c>
      <c r="F19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6" t="inlineStr">
        <is>
          <t>А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inlineStr">
        <is>
          <t>6</t>
        </is>
      </c>
      <c r="B1977" t="inlineStr">
        <is>
          <t>АТ "Ощадбанк"</t>
        </is>
      </c>
      <c r="C1977" t="inlineStr">
        <is>
          <t>Державний</t>
        </is>
      </c>
      <c r="D1977" t="inlineStr">
        <is>
          <t>6027</t>
        </is>
      </c>
      <c r="E1977" t="inlineStr">
        <is>
          <t>Проценти за кредитами НК (коди 602, 603, 609)</t>
        </is>
      </c>
      <c r="F19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7" t="inlineStr">
        <is>
          <t>А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6</t>
        </is>
      </c>
      <c r="B1978" t="inlineStr">
        <is>
          <t>АТ "Ощадбанк"</t>
        </is>
      </c>
      <c r="C1978" t="inlineStr">
        <is>
          <t>Державний</t>
        </is>
      </c>
      <c r="D1978" t="inlineStr">
        <is>
          <t>6027</t>
        </is>
      </c>
      <c r="E1978" t="inlineStr">
        <is>
          <t>Загальні доходи (6)</t>
        </is>
      </c>
      <c r="F19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8" t="inlineStr">
        <is>
          <t>А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6</t>
        </is>
      </c>
      <c r="B1979" t="inlineStr">
        <is>
          <t>АТ "Ощадбанк"</t>
        </is>
      </c>
      <c r="C1979" t="inlineStr">
        <is>
          <t>Державний</t>
        </is>
      </c>
      <c r="D1979" t="inlineStr">
        <is>
          <t>6027</t>
        </is>
      </c>
      <c r="E1979" t="inlineStr">
        <is>
          <t>(без привʼязки)</t>
        </is>
      </c>
      <c r="F19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9" t="inlineStr">
        <is>
          <t>П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6</t>
        </is>
      </c>
      <c r="B1980" t="inlineStr">
        <is>
          <t>АТ "Ощадбанк"</t>
        </is>
      </c>
      <c r="C1980" t="inlineStr">
        <is>
          <t>Державний</t>
        </is>
      </c>
      <c r="D1980" t="inlineStr">
        <is>
          <t>6027</t>
        </is>
      </c>
      <c r="E1980" t="inlineStr">
        <is>
          <t>Процентні доходи (коди р.60,р.61)</t>
        </is>
      </c>
      <c r="F198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0" t="inlineStr">
        <is>
          <t>П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6</t>
        </is>
      </c>
      <c r="B1981" t="inlineStr">
        <is>
          <t>АТ "Ощадбанк"</t>
        </is>
      </c>
      <c r="C1981" t="inlineStr">
        <is>
          <t>Державний</t>
        </is>
      </c>
      <c r="D1981" t="inlineStr">
        <is>
          <t>6027</t>
        </is>
      </c>
      <c r="E1981" t="inlineStr">
        <is>
          <t>Проценти за кредитами НК (коди 602, 603, 609)</t>
        </is>
      </c>
      <c r="F19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1" t="inlineStr">
        <is>
          <t>П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inlineStr">
        <is>
          <t>6</t>
        </is>
      </c>
      <c r="B1982" t="inlineStr">
        <is>
          <t>АТ "Ощадбанк"</t>
        </is>
      </c>
      <c r="C1982" t="inlineStr">
        <is>
          <t>Державний</t>
        </is>
      </c>
      <c r="D1982" t="inlineStr">
        <is>
          <t>6027</t>
        </is>
      </c>
      <c r="E1982" t="inlineStr">
        <is>
          <t>Загальні доходи (6)</t>
        </is>
      </c>
      <c r="F19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2" t="inlineStr">
        <is>
          <t>П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6</t>
        </is>
      </c>
      <c r="B1983" t="inlineStr">
        <is>
          <t>АТ "Ощадбанк"</t>
        </is>
      </c>
      <c r="C1983" t="inlineStr">
        <is>
          <t>Державний</t>
        </is>
      </c>
      <c r="D1983" t="inlineStr">
        <is>
          <t>6033</t>
        </is>
      </c>
      <c r="E1983" t="inlineStr">
        <is>
          <t>(без привʼязки)</t>
        </is>
      </c>
      <c r="F19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3" t="inlineStr">
        <is>
          <t>А</t>
        </is>
      </c>
      <c r="H1983" t="n">
        <v>16646.64636</v>
      </c>
      <c r="I1983" t="n">
        <v>16646.64636</v>
      </c>
      <c r="J1983" t="n">
        <v>0</v>
      </c>
      <c r="K1983" t="n">
        <v>41153.07734</v>
      </c>
      <c r="L1983" t="n">
        <v>41153.07734</v>
      </c>
      <c r="M1983" t="n">
        <v>0</v>
      </c>
      <c r="N1983" t="n">
        <v>-86067.27462</v>
      </c>
      <c r="O1983" t="n">
        <v>-86067.27462</v>
      </c>
      <c r="P1983" t="n">
        <v>0</v>
      </c>
    </row>
    <row r="1984">
      <c r="A1984" t="inlineStr">
        <is>
          <t>6</t>
        </is>
      </c>
      <c r="B1984" t="inlineStr">
        <is>
          <t>АТ "Ощадбанк"</t>
        </is>
      </c>
      <c r="C1984" t="inlineStr">
        <is>
          <t>Державний</t>
        </is>
      </c>
      <c r="D1984" t="inlineStr">
        <is>
          <t>6033</t>
        </is>
      </c>
      <c r="E1984" t="inlineStr">
        <is>
          <t>Процентні доходи (коди р.60,р.61)</t>
        </is>
      </c>
      <c r="F19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4" t="inlineStr">
        <is>
          <t>А</t>
        </is>
      </c>
      <c r="H1984" t="n">
        <v>16646.64636</v>
      </c>
      <c r="I1984" t="n">
        <v>16646.64636</v>
      </c>
      <c r="J1984" t="n">
        <v>0</v>
      </c>
      <c r="K1984" t="n">
        <v>41153.07734</v>
      </c>
      <c r="L1984" t="n">
        <v>41153.07734</v>
      </c>
      <c r="M1984" t="n">
        <v>0</v>
      </c>
      <c r="N1984" t="n">
        <v>-86067.27462</v>
      </c>
      <c r="O1984" t="n">
        <v>-86067.27462</v>
      </c>
      <c r="P1984" t="n">
        <v>0</v>
      </c>
    </row>
    <row r="1985">
      <c r="A1985" t="inlineStr">
        <is>
          <t>6</t>
        </is>
      </c>
      <c r="B1985" t="inlineStr">
        <is>
          <t>АТ "Ощадбанк"</t>
        </is>
      </c>
      <c r="C1985" t="inlineStr">
        <is>
          <t>Державний</t>
        </is>
      </c>
      <c r="D1985" t="inlineStr">
        <is>
          <t>6033</t>
        </is>
      </c>
      <c r="E1985" t="inlineStr">
        <is>
          <t>Проценти за кредитами НК (коди 602, 603, 609)</t>
        </is>
      </c>
      <c r="F19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5" t="inlineStr">
        <is>
          <t>А</t>
        </is>
      </c>
      <c r="H1985" t="n">
        <v>16646.64636</v>
      </c>
      <c r="I1985" t="n">
        <v>16646.64636</v>
      </c>
      <c r="J1985" t="n">
        <v>0</v>
      </c>
      <c r="K1985" t="n">
        <v>41153.07734</v>
      </c>
      <c r="L1985" t="n">
        <v>41153.07734</v>
      </c>
      <c r="M1985" t="n">
        <v>0</v>
      </c>
      <c r="N1985" t="n">
        <v>-86067.27462</v>
      </c>
      <c r="O1985" t="n">
        <v>-86067.27462</v>
      </c>
      <c r="P1985" t="n">
        <v>0</v>
      </c>
    </row>
    <row r="1986">
      <c r="A1986" t="inlineStr">
        <is>
          <t>6</t>
        </is>
      </c>
      <c r="B1986" t="inlineStr">
        <is>
          <t>АТ "Ощадбанк"</t>
        </is>
      </c>
      <c r="C1986" t="inlineStr">
        <is>
          <t>Державний</t>
        </is>
      </c>
      <c r="D1986" t="inlineStr">
        <is>
          <t>6033</t>
        </is>
      </c>
      <c r="E1986" t="inlineStr">
        <is>
          <t>Загальні доходи (6)</t>
        </is>
      </c>
      <c r="F19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6" t="inlineStr">
        <is>
          <t>А</t>
        </is>
      </c>
      <c r="H1986" t="n">
        <v>16646.64636</v>
      </c>
      <c r="I1986" t="n">
        <v>16646.64636</v>
      </c>
      <c r="J1986" t="n">
        <v>0</v>
      </c>
      <c r="K1986" t="n">
        <v>41153.07734</v>
      </c>
      <c r="L1986" t="n">
        <v>41153.07734</v>
      </c>
      <c r="M1986" t="n">
        <v>0</v>
      </c>
      <c r="N1986" t="n">
        <v>-86067.27462</v>
      </c>
      <c r="O1986" t="n">
        <v>-86067.27462</v>
      </c>
      <c r="P1986" t="n">
        <v>0</v>
      </c>
    </row>
    <row r="1987">
      <c r="A1987" t="inlineStr">
        <is>
          <t>6</t>
        </is>
      </c>
      <c r="B1987" t="inlineStr">
        <is>
          <t>АТ "Ощадбанк"</t>
        </is>
      </c>
      <c r="C1987" t="inlineStr">
        <is>
          <t>Державний</t>
        </is>
      </c>
      <c r="D1987" t="inlineStr">
        <is>
          <t>6033</t>
        </is>
      </c>
      <c r="E1987" t="inlineStr">
        <is>
          <t>(без привʼязки)</t>
        </is>
      </c>
      <c r="F19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7" t="inlineStr">
        <is>
          <t>П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328762.74511</v>
      </c>
      <c r="O1987" t="n">
        <v>328762.74511</v>
      </c>
      <c r="P1987" t="n">
        <v>0</v>
      </c>
    </row>
    <row r="1988">
      <c r="A1988" t="inlineStr">
        <is>
          <t>6</t>
        </is>
      </c>
      <c r="B1988" t="inlineStr">
        <is>
          <t>АТ "Ощадбанк"</t>
        </is>
      </c>
      <c r="C1988" t="inlineStr">
        <is>
          <t>Державний</t>
        </is>
      </c>
      <c r="D1988" t="inlineStr">
        <is>
          <t>6033</t>
        </is>
      </c>
      <c r="E1988" t="inlineStr">
        <is>
          <t>Процентні доходи (коди р.60,р.61)</t>
        </is>
      </c>
      <c r="F198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8" t="inlineStr">
        <is>
          <t>П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328762.74511</v>
      </c>
      <c r="O1988" t="n">
        <v>328762.74511</v>
      </c>
      <c r="P1988" t="n">
        <v>0</v>
      </c>
    </row>
    <row r="1989">
      <c r="A1989" t="inlineStr">
        <is>
          <t>6</t>
        </is>
      </c>
      <c r="B1989" t="inlineStr">
        <is>
          <t>АТ "Ощадбанк"</t>
        </is>
      </c>
      <c r="C1989" t="inlineStr">
        <is>
          <t>Державний</t>
        </is>
      </c>
      <c r="D1989" t="inlineStr">
        <is>
          <t>6033</t>
        </is>
      </c>
      <c r="E1989" t="inlineStr">
        <is>
          <t>Проценти за кредитами НК (коди 602, 603, 609)</t>
        </is>
      </c>
      <c r="F19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9" t="inlineStr">
        <is>
          <t>П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328762.74511</v>
      </c>
      <c r="O1989" t="n">
        <v>328762.74511</v>
      </c>
      <c r="P1989" t="n">
        <v>0</v>
      </c>
    </row>
    <row r="1990">
      <c r="A1990" t="inlineStr">
        <is>
          <t>6</t>
        </is>
      </c>
      <c r="B1990" t="inlineStr">
        <is>
          <t>АТ "Ощадбанк"</t>
        </is>
      </c>
      <c r="C1990" t="inlineStr">
        <is>
          <t>Державний</t>
        </is>
      </c>
      <c r="D1990" t="inlineStr">
        <is>
          <t>6033</t>
        </is>
      </c>
      <c r="E1990" t="inlineStr">
        <is>
          <t>Загальні доходи (6)</t>
        </is>
      </c>
      <c r="F19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90" t="inlineStr">
        <is>
          <t>П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328762.74511</v>
      </c>
      <c r="O1990" t="n">
        <v>328762.74511</v>
      </c>
      <c r="P1990" t="n">
        <v>0</v>
      </c>
    </row>
    <row r="1991">
      <c r="A1991" t="inlineStr">
        <is>
          <t>6</t>
        </is>
      </c>
      <c r="B1991" t="inlineStr">
        <is>
          <t>АТ "Ощадбанк"</t>
        </is>
      </c>
      <c r="C1991" t="inlineStr">
        <is>
          <t>Державний</t>
        </is>
      </c>
      <c r="D1991" t="inlineStr">
        <is>
          <t>6034</t>
        </is>
      </c>
      <c r="E1991" t="inlineStr">
        <is>
          <t>(без привʼязки)</t>
        </is>
      </c>
      <c r="F19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1" t="inlineStr">
        <is>
          <t>А</t>
        </is>
      </c>
      <c r="H1991" t="n">
        <v>98.99550000000001</v>
      </c>
      <c r="I1991" t="n">
        <v>98.99550000000001</v>
      </c>
      <c r="J1991" t="n">
        <v>0</v>
      </c>
      <c r="K1991" t="n">
        <v>1484.90586</v>
      </c>
      <c r="L1991" t="n">
        <v>1484.90586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6</t>
        </is>
      </c>
      <c r="B1992" t="inlineStr">
        <is>
          <t>АТ "Ощадбанк"</t>
        </is>
      </c>
      <c r="C1992" t="inlineStr">
        <is>
          <t>Державний</t>
        </is>
      </c>
      <c r="D1992" t="inlineStr">
        <is>
          <t>6034</t>
        </is>
      </c>
      <c r="E1992" t="inlineStr">
        <is>
          <t>Процентні доходи (коди р.60,р.61)</t>
        </is>
      </c>
      <c r="F19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2" t="inlineStr">
        <is>
          <t>А</t>
        </is>
      </c>
      <c r="H1992" t="n">
        <v>98.99550000000001</v>
      </c>
      <c r="I1992" t="n">
        <v>98.99550000000001</v>
      </c>
      <c r="J1992" t="n">
        <v>0</v>
      </c>
      <c r="K1992" t="n">
        <v>1484.90586</v>
      </c>
      <c r="L1992" t="n">
        <v>1484.90586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inlineStr">
        <is>
          <t>6</t>
        </is>
      </c>
      <c r="B1993" t="inlineStr">
        <is>
          <t>АТ "Ощадбанк"</t>
        </is>
      </c>
      <c r="C1993" t="inlineStr">
        <is>
          <t>Державний</t>
        </is>
      </c>
      <c r="D1993" t="inlineStr">
        <is>
          <t>6034</t>
        </is>
      </c>
      <c r="E1993" t="inlineStr">
        <is>
          <t>Проценти за кредитами НК (коди 602, 603, 609)</t>
        </is>
      </c>
      <c r="F19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3" t="inlineStr">
        <is>
          <t>А</t>
        </is>
      </c>
      <c r="H1993" t="n">
        <v>98.99550000000001</v>
      </c>
      <c r="I1993" t="n">
        <v>98.99550000000001</v>
      </c>
      <c r="J1993" t="n">
        <v>0</v>
      </c>
      <c r="K1993" t="n">
        <v>1484.90586</v>
      </c>
      <c r="L1993" t="n">
        <v>1484.90586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6</t>
        </is>
      </c>
      <c r="B1994" t="inlineStr">
        <is>
          <t>АТ "Ощадбанк"</t>
        </is>
      </c>
      <c r="C1994" t="inlineStr">
        <is>
          <t>Державний</t>
        </is>
      </c>
      <c r="D1994" t="inlineStr">
        <is>
          <t>6034</t>
        </is>
      </c>
      <c r="E1994" t="inlineStr">
        <is>
          <t>Загальні доходи (6)</t>
        </is>
      </c>
      <c r="F19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4" t="inlineStr">
        <is>
          <t>А</t>
        </is>
      </c>
      <c r="H1994" t="n">
        <v>98.99550000000001</v>
      </c>
      <c r="I1994" t="n">
        <v>98.99550000000001</v>
      </c>
      <c r="J1994" t="n">
        <v>0</v>
      </c>
      <c r="K1994" t="n">
        <v>1484.90586</v>
      </c>
      <c r="L1994" t="n">
        <v>1484.90586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inlineStr">
        <is>
          <t>6</t>
        </is>
      </c>
      <c r="B1995" t="inlineStr">
        <is>
          <t>АТ "Ощадбанк"</t>
        </is>
      </c>
      <c r="C1995" t="inlineStr">
        <is>
          <t>Державний</t>
        </is>
      </c>
      <c r="D1995" t="inlineStr">
        <is>
          <t>6034</t>
        </is>
      </c>
      <c r="E1995" t="inlineStr">
        <is>
          <t>(без привʼязки)</t>
        </is>
      </c>
      <c r="F19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5" t="inlineStr">
        <is>
          <t>П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18176.59358</v>
      </c>
      <c r="O1995" t="n">
        <v>18176.59358</v>
      </c>
      <c r="P1995" t="n">
        <v>0</v>
      </c>
    </row>
    <row r="1996">
      <c r="A1996" t="inlineStr">
        <is>
          <t>6</t>
        </is>
      </c>
      <c r="B1996" t="inlineStr">
        <is>
          <t>АТ "Ощадбанк"</t>
        </is>
      </c>
      <c r="C1996" t="inlineStr">
        <is>
          <t>Державний</t>
        </is>
      </c>
      <c r="D1996" t="inlineStr">
        <is>
          <t>6034</t>
        </is>
      </c>
      <c r="E1996" t="inlineStr">
        <is>
          <t>Процентні доходи (коди р.60,р.61)</t>
        </is>
      </c>
      <c r="F199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6" t="inlineStr">
        <is>
          <t>П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18176.59358</v>
      </c>
      <c r="O1996" t="n">
        <v>18176.59358</v>
      </c>
      <c r="P1996" t="n">
        <v>0</v>
      </c>
    </row>
    <row r="1997">
      <c r="A1997" t="inlineStr">
        <is>
          <t>6</t>
        </is>
      </c>
      <c r="B1997" t="inlineStr">
        <is>
          <t>АТ "Ощадбанк"</t>
        </is>
      </c>
      <c r="C1997" t="inlineStr">
        <is>
          <t>Державний</t>
        </is>
      </c>
      <c r="D1997" t="inlineStr">
        <is>
          <t>6034</t>
        </is>
      </c>
      <c r="E1997" t="inlineStr">
        <is>
          <t>Проценти за кредитами НК (коди 602, 603, 609)</t>
        </is>
      </c>
      <c r="F19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7" t="inlineStr">
        <is>
          <t>П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18176.59358</v>
      </c>
      <c r="O1997" t="n">
        <v>18176.59358</v>
      </c>
      <c r="P1997" t="n">
        <v>0</v>
      </c>
    </row>
    <row r="1998">
      <c r="A1998" t="inlineStr">
        <is>
          <t>6</t>
        </is>
      </c>
      <c r="B1998" t="inlineStr">
        <is>
          <t>АТ "Ощадбанк"</t>
        </is>
      </c>
      <c r="C1998" t="inlineStr">
        <is>
          <t>Державний</t>
        </is>
      </c>
      <c r="D1998" t="inlineStr">
        <is>
          <t>6034</t>
        </is>
      </c>
      <c r="E1998" t="inlineStr">
        <is>
          <t>Загальні доходи (6)</t>
        </is>
      </c>
      <c r="F19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8" t="inlineStr">
        <is>
          <t>П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18176.59358</v>
      </c>
      <c r="O1998" t="n">
        <v>18176.59358</v>
      </c>
      <c r="P1998" t="n">
        <v>0</v>
      </c>
    </row>
    <row r="1999">
      <c r="A1999" t="inlineStr">
        <is>
          <t>6</t>
        </is>
      </c>
      <c r="B1999" t="inlineStr">
        <is>
          <t>АТ "Ощадбанк"</t>
        </is>
      </c>
      <c r="C1999" t="inlineStr">
        <is>
          <t>Державний</t>
        </is>
      </c>
      <c r="D1999" t="inlineStr">
        <is>
          <t>6035</t>
        </is>
      </c>
      <c r="E1999" t="inlineStr">
        <is>
          <t>(без привʼязки)</t>
        </is>
      </c>
      <c r="F19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1999" t="inlineStr">
        <is>
          <t>А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inlineStr">
        <is>
          <t>6</t>
        </is>
      </c>
      <c r="B2000" t="inlineStr">
        <is>
          <t>АТ "Ощадбанк"</t>
        </is>
      </c>
      <c r="C2000" t="inlineStr">
        <is>
          <t>Державний</t>
        </is>
      </c>
      <c r="D2000" t="inlineStr">
        <is>
          <t>6035</t>
        </is>
      </c>
      <c r="E2000" t="inlineStr">
        <is>
          <t>Процентні доходи (коди р.60,р.61)</t>
        </is>
      </c>
      <c r="F20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0" t="inlineStr">
        <is>
          <t>А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inlineStr">
        <is>
          <t>6</t>
        </is>
      </c>
      <c r="B2001" t="inlineStr">
        <is>
          <t>АТ "Ощадбанк"</t>
        </is>
      </c>
      <c r="C2001" t="inlineStr">
        <is>
          <t>Державний</t>
        </is>
      </c>
      <c r="D2001" t="inlineStr">
        <is>
          <t>6035</t>
        </is>
      </c>
      <c r="E2001" t="inlineStr">
        <is>
          <t>Проценти за кредитами НК (коди 602, 603, 609)</t>
        </is>
      </c>
      <c r="F20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1" t="inlineStr">
        <is>
          <t>А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inlineStr">
        <is>
          <t>6</t>
        </is>
      </c>
      <c r="B2002" t="inlineStr">
        <is>
          <t>АТ "Ощадбанк"</t>
        </is>
      </c>
      <c r="C2002" t="inlineStr">
        <is>
          <t>Державний</t>
        </is>
      </c>
      <c r="D2002" t="inlineStr">
        <is>
          <t>6035</t>
        </is>
      </c>
      <c r="E2002" t="inlineStr">
        <is>
          <t>Загальні доходи (6)</t>
        </is>
      </c>
      <c r="F20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2" t="inlineStr">
        <is>
          <t>А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inlineStr">
        <is>
          <t>6</t>
        </is>
      </c>
      <c r="B2003" t="inlineStr">
        <is>
          <t>АТ "Ощадбанк"</t>
        </is>
      </c>
      <c r="C2003" t="inlineStr">
        <is>
          <t>Державний</t>
        </is>
      </c>
      <c r="D2003" t="inlineStr">
        <is>
          <t>6035</t>
        </is>
      </c>
      <c r="E2003" t="inlineStr">
        <is>
          <t>(без привʼязки)</t>
        </is>
      </c>
      <c r="F20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3" t="inlineStr">
        <is>
          <t>П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inlineStr">
        <is>
          <t>6</t>
        </is>
      </c>
      <c r="B2004" t="inlineStr">
        <is>
          <t>АТ "Ощадбанк"</t>
        </is>
      </c>
      <c r="C2004" t="inlineStr">
        <is>
          <t>Державний</t>
        </is>
      </c>
      <c r="D2004" t="inlineStr">
        <is>
          <t>6035</t>
        </is>
      </c>
      <c r="E2004" t="inlineStr">
        <is>
          <t>Процентні доходи (коди р.60,р.61)</t>
        </is>
      </c>
      <c r="F200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4" t="inlineStr">
        <is>
          <t>П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6</t>
        </is>
      </c>
      <c r="B2005" t="inlineStr">
        <is>
          <t>АТ "Ощадбанк"</t>
        </is>
      </c>
      <c r="C2005" t="inlineStr">
        <is>
          <t>Державний</t>
        </is>
      </c>
      <c r="D2005" t="inlineStr">
        <is>
          <t>6035</t>
        </is>
      </c>
      <c r="E2005" t="inlineStr">
        <is>
          <t>Проценти за кредитами НК (коди 602, 603, 609)</t>
        </is>
      </c>
      <c r="F20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5" t="inlineStr">
        <is>
          <t>П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inlineStr">
        <is>
          <t>6</t>
        </is>
      </c>
      <c r="B2006" t="inlineStr">
        <is>
          <t>АТ "Ощадбанк"</t>
        </is>
      </c>
      <c r="C2006" t="inlineStr">
        <is>
          <t>Державний</t>
        </is>
      </c>
      <c r="D2006" t="inlineStr">
        <is>
          <t>6035</t>
        </is>
      </c>
      <c r="E2006" t="inlineStr">
        <is>
          <t>Загальні доходи (6)</t>
        </is>
      </c>
      <c r="F20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6" t="inlineStr">
        <is>
          <t>П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6</t>
        </is>
      </c>
      <c r="B2007" t="inlineStr">
        <is>
          <t>АТ "Ощадбанк"</t>
        </is>
      </c>
      <c r="C2007" t="inlineStr">
        <is>
          <t>Державний</t>
        </is>
      </c>
      <c r="D2007" t="inlineStr">
        <is>
          <t>6040</t>
        </is>
      </c>
      <c r="E2007" t="inlineStr">
        <is>
          <t>(без привʼязки)</t>
        </is>
      </c>
      <c r="F20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7" t="inlineStr">
        <is>
          <t>А</t>
        </is>
      </c>
      <c r="H2007" t="n">
        <v>0</v>
      </c>
      <c r="I2007" t="n">
        <v>0</v>
      </c>
      <c r="J2007" t="n">
        <v>0</v>
      </c>
      <c r="K2007" t="n">
        <v>18618.28658</v>
      </c>
      <c r="L2007" t="n">
        <v>18618.28658</v>
      </c>
      <c r="M2007" t="n">
        <v>0</v>
      </c>
      <c r="N2007" t="n">
        <v>-2097.22695</v>
      </c>
      <c r="O2007" t="n">
        <v>-2097.22695</v>
      </c>
      <c r="P2007" t="n">
        <v>0</v>
      </c>
    </row>
    <row r="2008">
      <c r="A2008" t="inlineStr">
        <is>
          <t>6</t>
        </is>
      </c>
      <c r="B2008" t="inlineStr">
        <is>
          <t>АТ "Ощадбанк"</t>
        </is>
      </c>
      <c r="C2008" t="inlineStr">
        <is>
          <t>Державний</t>
        </is>
      </c>
      <c r="D2008" t="inlineStr">
        <is>
          <t>6040</t>
        </is>
      </c>
      <c r="E2008" t="inlineStr">
        <is>
          <t>Процентні доходи (коди р.60,р.61)</t>
        </is>
      </c>
      <c r="F20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8" t="inlineStr">
        <is>
          <t>А</t>
        </is>
      </c>
      <c r="H2008" t="n">
        <v>0</v>
      </c>
      <c r="I2008" t="n">
        <v>0</v>
      </c>
      <c r="J2008" t="n">
        <v>0</v>
      </c>
      <c r="K2008" t="n">
        <v>18618.28658</v>
      </c>
      <c r="L2008" t="n">
        <v>18618.28658</v>
      </c>
      <c r="M2008" t="n">
        <v>0</v>
      </c>
      <c r="N2008" t="n">
        <v>-2097.22695</v>
      </c>
      <c r="O2008" t="n">
        <v>-2097.22695</v>
      </c>
      <c r="P2008" t="n">
        <v>0</v>
      </c>
    </row>
    <row r="2009">
      <c r="A2009" t="inlineStr">
        <is>
          <t>6</t>
        </is>
      </c>
      <c r="B2009" t="inlineStr">
        <is>
          <t>АТ "Ощадбанк"</t>
        </is>
      </c>
      <c r="C2009" t="inlineStr">
        <is>
          <t>Державний</t>
        </is>
      </c>
      <c r="D2009" t="inlineStr">
        <is>
          <t>6040</t>
        </is>
      </c>
      <c r="E2009" t="inlineStr">
        <is>
          <t>Проценти за кредитами ЗДУ (код 604)</t>
        </is>
      </c>
      <c r="F20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9" t="inlineStr">
        <is>
          <t>А</t>
        </is>
      </c>
      <c r="H2009" t="n">
        <v>0</v>
      </c>
      <c r="I2009" t="n">
        <v>0</v>
      </c>
      <c r="J2009" t="n">
        <v>0</v>
      </c>
      <c r="K2009" t="n">
        <v>18618.28658</v>
      </c>
      <c r="L2009" t="n">
        <v>18618.28658</v>
      </c>
      <c r="M2009" t="n">
        <v>0</v>
      </c>
      <c r="N2009" t="n">
        <v>-2097.22695</v>
      </c>
      <c r="O2009" t="n">
        <v>-2097.22695</v>
      </c>
      <c r="P2009" t="n">
        <v>0</v>
      </c>
    </row>
    <row r="2010">
      <c r="A2010" t="inlineStr">
        <is>
          <t>6</t>
        </is>
      </c>
      <c r="B2010" t="inlineStr">
        <is>
          <t>АТ "Ощадбанк"</t>
        </is>
      </c>
      <c r="C2010" t="inlineStr">
        <is>
          <t>Державний</t>
        </is>
      </c>
      <c r="D2010" t="inlineStr">
        <is>
          <t>6040</t>
        </is>
      </c>
      <c r="E2010" t="inlineStr">
        <is>
          <t>Загальні доходи (6)</t>
        </is>
      </c>
      <c r="F20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0" t="inlineStr">
        <is>
          <t>А</t>
        </is>
      </c>
      <c r="H2010" t="n">
        <v>0</v>
      </c>
      <c r="I2010" t="n">
        <v>0</v>
      </c>
      <c r="J2010" t="n">
        <v>0</v>
      </c>
      <c r="K2010" t="n">
        <v>18618.28658</v>
      </c>
      <c r="L2010" t="n">
        <v>18618.28658</v>
      </c>
      <c r="M2010" t="n">
        <v>0</v>
      </c>
      <c r="N2010" t="n">
        <v>-2097.22695</v>
      </c>
      <c r="O2010" t="n">
        <v>-2097.22695</v>
      </c>
      <c r="P2010" t="n">
        <v>0</v>
      </c>
    </row>
    <row r="2011">
      <c r="A2011" t="inlineStr">
        <is>
          <t>6</t>
        </is>
      </c>
      <c r="B2011" t="inlineStr">
        <is>
          <t>АТ "Ощадбанк"</t>
        </is>
      </c>
      <c r="C2011" t="inlineStr">
        <is>
          <t>Державний</t>
        </is>
      </c>
      <c r="D2011" t="inlineStr">
        <is>
          <t>6040</t>
        </is>
      </c>
      <c r="E2011" t="inlineStr">
        <is>
          <t>(без привʼязки)</t>
        </is>
      </c>
      <c r="F20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1" t="inlineStr">
        <is>
          <t>П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261781.12308</v>
      </c>
      <c r="O2011" t="n">
        <v>261781.12308</v>
      </c>
      <c r="P2011" t="n">
        <v>0</v>
      </c>
    </row>
    <row r="2012">
      <c r="A2012" t="inlineStr">
        <is>
          <t>6</t>
        </is>
      </c>
      <c r="B2012" t="inlineStr">
        <is>
          <t>АТ "Ощадбанк"</t>
        </is>
      </c>
      <c r="C2012" t="inlineStr">
        <is>
          <t>Державний</t>
        </is>
      </c>
      <c r="D2012" t="inlineStr">
        <is>
          <t>6040</t>
        </is>
      </c>
      <c r="E2012" t="inlineStr">
        <is>
          <t>Процентні доходи (коди р.60,р.61)</t>
        </is>
      </c>
      <c r="F201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2" t="inlineStr">
        <is>
          <t>П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261781.12308</v>
      </c>
      <c r="O2012" t="n">
        <v>261781.12308</v>
      </c>
      <c r="P2012" t="n">
        <v>0</v>
      </c>
    </row>
    <row r="2013">
      <c r="A2013" t="inlineStr">
        <is>
          <t>6</t>
        </is>
      </c>
      <c r="B2013" t="inlineStr">
        <is>
          <t>АТ "Ощадбанк"</t>
        </is>
      </c>
      <c r="C2013" t="inlineStr">
        <is>
          <t>Державний</t>
        </is>
      </c>
      <c r="D2013" t="inlineStr">
        <is>
          <t>6040</t>
        </is>
      </c>
      <c r="E2013" t="inlineStr">
        <is>
          <t>Проценти за кредитами ЗДУ (код 604)</t>
        </is>
      </c>
      <c r="F20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3" t="inlineStr">
        <is>
          <t>П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261781.12308</v>
      </c>
      <c r="O2013" t="n">
        <v>261781.12308</v>
      </c>
      <c r="P2013" t="n">
        <v>0</v>
      </c>
    </row>
    <row r="2014">
      <c r="A2014" t="inlineStr">
        <is>
          <t>6</t>
        </is>
      </c>
      <c r="B2014" t="inlineStr">
        <is>
          <t>АТ "Ощадбанк"</t>
        </is>
      </c>
      <c r="C2014" t="inlineStr">
        <is>
          <t>Державний</t>
        </is>
      </c>
      <c r="D2014" t="inlineStr">
        <is>
          <t>6040</t>
        </is>
      </c>
      <c r="E2014" t="inlineStr">
        <is>
          <t>Загальні доходи (6)</t>
        </is>
      </c>
      <c r="F20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4" t="inlineStr">
        <is>
          <t>П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261781.12308</v>
      </c>
      <c r="O2014" t="n">
        <v>261781.12308</v>
      </c>
      <c r="P2014" t="n">
        <v>0</v>
      </c>
    </row>
    <row r="2015">
      <c r="A2015" t="inlineStr">
        <is>
          <t>6</t>
        </is>
      </c>
      <c r="B2015" t="inlineStr">
        <is>
          <t>АТ "Ощадбанк"</t>
        </is>
      </c>
      <c r="C2015" t="inlineStr">
        <is>
          <t>Державний</t>
        </is>
      </c>
      <c r="D2015" t="inlineStr">
        <is>
          <t>6041</t>
        </is>
      </c>
      <c r="E2015" t="inlineStr">
        <is>
          <t>(без привʼязки)</t>
        </is>
      </c>
      <c r="F20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5" t="inlineStr">
        <is>
          <t>А</t>
        </is>
      </c>
      <c r="H2015" t="n">
        <v>472.03347</v>
      </c>
      <c r="I2015" t="n">
        <v>472.03347</v>
      </c>
      <c r="J2015" t="n">
        <v>0</v>
      </c>
      <c r="K2015" t="n">
        <v>24413.49667</v>
      </c>
      <c r="L2015" t="n">
        <v>24413.49667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6</t>
        </is>
      </c>
      <c r="B2016" t="inlineStr">
        <is>
          <t>АТ "Ощадбанк"</t>
        </is>
      </c>
      <c r="C2016" t="inlineStr">
        <is>
          <t>Державний</t>
        </is>
      </c>
      <c r="D2016" t="inlineStr">
        <is>
          <t>6041</t>
        </is>
      </c>
      <c r="E2016" t="inlineStr">
        <is>
          <t>Процентні доходи (коди р.60,р.61)</t>
        </is>
      </c>
      <c r="F20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6" t="inlineStr">
        <is>
          <t>А</t>
        </is>
      </c>
      <c r="H2016" t="n">
        <v>472.03347</v>
      </c>
      <c r="I2016" t="n">
        <v>472.03347</v>
      </c>
      <c r="J2016" t="n">
        <v>0</v>
      </c>
      <c r="K2016" t="n">
        <v>24413.49667</v>
      </c>
      <c r="L2016" t="n">
        <v>24413.49667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6</t>
        </is>
      </c>
      <c r="B2017" t="inlineStr">
        <is>
          <t>АТ "Ощадбанк"</t>
        </is>
      </c>
      <c r="C2017" t="inlineStr">
        <is>
          <t>Державний</t>
        </is>
      </c>
      <c r="D2017" t="inlineStr">
        <is>
          <t>6041</t>
        </is>
      </c>
      <c r="E2017" t="inlineStr">
        <is>
          <t>Проценти за кредитами ЗДУ (код 604)</t>
        </is>
      </c>
      <c r="F20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7" t="inlineStr">
        <is>
          <t>А</t>
        </is>
      </c>
      <c r="H2017" t="n">
        <v>472.03347</v>
      </c>
      <c r="I2017" t="n">
        <v>472.03347</v>
      </c>
      <c r="J2017" t="n">
        <v>0</v>
      </c>
      <c r="K2017" t="n">
        <v>24413.49667</v>
      </c>
      <c r="L2017" t="n">
        <v>24413.49667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6</t>
        </is>
      </c>
      <c r="B2018" t="inlineStr">
        <is>
          <t>АТ "Ощадбанк"</t>
        </is>
      </c>
      <c r="C2018" t="inlineStr">
        <is>
          <t>Державний</t>
        </is>
      </c>
      <c r="D2018" t="inlineStr">
        <is>
          <t>6041</t>
        </is>
      </c>
      <c r="E2018" t="inlineStr">
        <is>
          <t>Загальні доходи (6)</t>
        </is>
      </c>
      <c r="F20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8" t="inlineStr">
        <is>
          <t>А</t>
        </is>
      </c>
      <c r="H2018" t="n">
        <v>472.03347</v>
      </c>
      <c r="I2018" t="n">
        <v>472.03347</v>
      </c>
      <c r="J2018" t="n">
        <v>0</v>
      </c>
      <c r="K2018" t="n">
        <v>24413.49667</v>
      </c>
      <c r="L2018" t="n">
        <v>24413.49667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6</t>
        </is>
      </c>
      <c r="B2019" t="inlineStr">
        <is>
          <t>АТ "Ощадбанк"</t>
        </is>
      </c>
      <c r="C2019" t="inlineStr">
        <is>
          <t>Державний</t>
        </is>
      </c>
      <c r="D2019" t="inlineStr">
        <is>
          <t>6041</t>
        </is>
      </c>
      <c r="E2019" t="inlineStr">
        <is>
          <t>(без привʼязки)</t>
        </is>
      </c>
      <c r="F20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9" t="inlineStr">
        <is>
          <t>П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229406.88698</v>
      </c>
      <c r="O2019" t="n">
        <v>229406.88698</v>
      </c>
      <c r="P2019" t="n">
        <v>0</v>
      </c>
    </row>
    <row r="2020">
      <c r="A2020" t="inlineStr">
        <is>
          <t>6</t>
        </is>
      </c>
      <c r="B2020" t="inlineStr">
        <is>
          <t>АТ "Ощадбанк"</t>
        </is>
      </c>
      <c r="C2020" t="inlineStr">
        <is>
          <t>Державний</t>
        </is>
      </c>
      <c r="D2020" t="inlineStr">
        <is>
          <t>6041</t>
        </is>
      </c>
      <c r="E2020" t="inlineStr">
        <is>
          <t>Процентні доходи (коди р.60,р.61)</t>
        </is>
      </c>
      <c r="F202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0" t="inlineStr">
        <is>
          <t>П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229406.88698</v>
      </c>
      <c r="O2020" t="n">
        <v>229406.88698</v>
      </c>
      <c r="P2020" t="n">
        <v>0</v>
      </c>
    </row>
    <row r="2021">
      <c r="A2021" t="inlineStr">
        <is>
          <t>6</t>
        </is>
      </c>
      <c r="B2021" t="inlineStr">
        <is>
          <t>АТ "Ощадбанк"</t>
        </is>
      </c>
      <c r="C2021" t="inlineStr">
        <is>
          <t>Державний</t>
        </is>
      </c>
      <c r="D2021" t="inlineStr">
        <is>
          <t>6041</t>
        </is>
      </c>
      <c r="E2021" t="inlineStr">
        <is>
          <t>Проценти за кредитами ЗДУ (код 604)</t>
        </is>
      </c>
      <c r="F20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1" t="inlineStr">
        <is>
          <t>П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229406.88698</v>
      </c>
      <c r="O2021" t="n">
        <v>229406.88698</v>
      </c>
      <c r="P2021" t="n">
        <v>0</v>
      </c>
    </row>
    <row r="2022">
      <c r="A2022" t="inlineStr">
        <is>
          <t>6</t>
        </is>
      </c>
      <c r="B2022" t="inlineStr">
        <is>
          <t>АТ "Ощадбанк"</t>
        </is>
      </c>
      <c r="C2022" t="inlineStr">
        <is>
          <t>Державний</t>
        </is>
      </c>
      <c r="D2022" t="inlineStr">
        <is>
          <t>6041</t>
        </is>
      </c>
      <c r="E2022" t="inlineStr">
        <is>
          <t>Загальні доходи (6)</t>
        </is>
      </c>
      <c r="F20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2" t="inlineStr">
        <is>
          <t>П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229406.88698</v>
      </c>
      <c r="O2022" t="n">
        <v>229406.88698</v>
      </c>
      <c r="P2022" t="n">
        <v>0</v>
      </c>
    </row>
    <row r="2023">
      <c r="A2023" t="inlineStr">
        <is>
          <t>6</t>
        </is>
      </c>
      <c r="B2023" t="inlineStr">
        <is>
          <t>АТ "Ощадбанк"</t>
        </is>
      </c>
      <c r="C2023" t="inlineStr">
        <is>
          <t>Державний</t>
        </is>
      </c>
      <c r="D2023" t="inlineStr">
        <is>
          <t>6050</t>
        </is>
      </c>
      <c r="E2023" t="inlineStr">
        <is>
          <t>(без привʼязки)</t>
        </is>
      </c>
      <c r="F20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3" t="inlineStr">
        <is>
          <t>А</t>
        </is>
      </c>
      <c r="H2023" t="n">
        <v>0</v>
      </c>
      <c r="I2023" t="n">
        <v>0</v>
      </c>
      <c r="J2023" t="n">
        <v>0</v>
      </c>
      <c r="K2023" t="n">
        <v>30.30723</v>
      </c>
      <c r="L2023" t="n">
        <v>30.30723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inlineStr">
        <is>
          <t>6</t>
        </is>
      </c>
      <c r="B2024" t="inlineStr">
        <is>
          <t>АТ "Ощадбанк"</t>
        </is>
      </c>
      <c r="C2024" t="inlineStr">
        <is>
          <t>Державний</t>
        </is>
      </c>
      <c r="D2024" t="inlineStr">
        <is>
          <t>6050</t>
        </is>
      </c>
      <c r="E2024" t="inlineStr">
        <is>
          <t>Процентні доходи (коди р.60,р.61)</t>
        </is>
      </c>
      <c r="F20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4" t="inlineStr">
        <is>
          <t>А</t>
        </is>
      </c>
      <c r="H2024" t="n">
        <v>0</v>
      </c>
      <c r="I2024" t="n">
        <v>0</v>
      </c>
      <c r="J2024" t="n">
        <v>0</v>
      </c>
      <c r="K2024" t="n">
        <v>30.30723</v>
      </c>
      <c r="L2024" t="n">
        <v>30.30723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6</t>
        </is>
      </c>
      <c r="B2025" t="inlineStr">
        <is>
          <t>АТ "Ощадбанк"</t>
        </is>
      </c>
      <c r="C2025" t="inlineStr">
        <is>
          <t>Державний</t>
        </is>
      </c>
      <c r="D2025" t="inlineStr">
        <is>
          <t>6050</t>
        </is>
      </c>
      <c r="E2025" t="inlineStr">
        <is>
          <t>Проценти за кредитами ДГ (коди 605, 606, 611)</t>
        </is>
      </c>
      <c r="F20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5" t="inlineStr">
        <is>
          <t>А</t>
        </is>
      </c>
      <c r="H2025" t="n">
        <v>0</v>
      </c>
      <c r="I2025" t="n">
        <v>0</v>
      </c>
      <c r="J2025" t="n">
        <v>0</v>
      </c>
      <c r="K2025" t="n">
        <v>30.30723</v>
      </c>
      <c r="L2025" t="n">
        <v>30.30723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6</t>
        </is>
      </c>
      <c r="B2026" t="inlineStr">
        <is>
          <t>АТ "Ощадбанк"</t>
        </is>
      </c>
      <c r="C2026" t="inlineStr">
        <is>
          <t>Державний</t>
        </is>
      </c>
      <c r="D2026" t="inlineStr">
        <is>
          <t>6050</t>
        </is>
      </c>
      <c r="E2026" t="inlineStr">
        <is>
          <t>Загальні доходи (6)</t>
        </is>
      </c>
      <c r="F20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6" t="inlineStr">
        <is>
          <t>А</t>
        </is>
      </c>
      <c r="H2026" t="n">
        <v>0</v>
      </c>
      <c r="I2026" t="n">
        <v>0</v>
      </c>
      <c r="J2026" t="n">
        <v>0</v>
      </c>
      <c r="K2026" t="n">
        <v>30.30723</v>
      </c>
      <c r="L2026" t="n">
        <v>30.30723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6</t>
        </is>
      </c>
      <c r="B2027" t="inlineStr">
        <is>
          <t>АТ "Ощадбанк"</t>
        </is>
      </c>
      <c r="C2027" t="inlineStr">
        <is>
          <t>Державний</t>
        </is>
      </c>
      <c r="D2027" t="inlineStr">
        <is>
          <t>6050</t>
        </is>
      </c>
      <c r="E2027" t="inlineStr">
        <is>
          <t>(без привʼязки)</t>
        </is>
      </c>
      <c r="F20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7" t="inlineStr">
        <is>
          <t>П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464.32104</v>
      </c>
      <c r="O2027" t="n">
        <v>464.32104</v>
      </c>
      <c r="P2027" t="n">
        <v>0</v>
      </c>
    </row>
    <row r="2028">
      <c r="A2028" t="inlineStr">
        <is>
          <t>6</t>
        </is>
      </c>
      <c r="B2028" t="inlineStr">
        <is>
          <t>АТ "Ощадбанк"</t>
        </is>
      </c>
      <c r="C2028" t="inlineStr">
        <is>
          <t>Державний</t>
        </is>
      </c>
      <c r="D2028" t="inlineStr">
        <is>
          <t>6050</t>
        </is>
      </c>
      <c r="E2028" t="inlineStr">
        <is>
          <t>Процентні доходи (коди р.60,р.61)</t>
        </is>
      </c>
      <c r="F202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8" t="inlineStr">
        <is>
          <t>П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464.32104</v>
      </c>
      <c r="O2028" t="n">
        <v>464.32104</v>
      </c>
      <c r="P2028" t="n">
        <v>0</v>
      </c>
    </row>
    <row r="2029">
      <c r="A2029" t="inlineStr">
        <is>
          <t>6</t>
        </is>
      </c>
      <c r="B2029" t="inlineStr">
        <is>
          <t>АТ "Ощадбанк"</t>
        </is>
      </c>
      <c r="C2029" t="inlineStr">
        <is>
          <t>Державний</t>
        </is>
      </c>
      <c r="D2029" t="inlineStr">
        <is>
          <t>6050</t>
        </is>
      </c>
      <c r="E2029" t="inlineStr">
        <is>
          <t>Проценти за кредитами ДГ (коди 605, 606, 611)</t>
        </is>
      </c>
      <c r="F20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9" t="inlineStr">
        <is>
          <t>П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464.32104</v>
      </c>
      <c r="O2029" t="n">
        <v>464.32104</v>
      </c>
      <c r="P2029" t="n">
        <v>0</v>
      </c>
    </row>
    <row r="2030">
      <c r="A2030" t="inlineStr">
        <is>
          <t>6</t>
        </is>
      </c>
      <c r="B2030" t="inlineStr">
        <is>
          <t>АТ "Ощадбанк"</t>
        </is>
      </c>
      <c r="C2030" t="inlineStr">
        <is>
          <t>Державний</t>
        </is>
      </c>
      <c r="D2030" t="inlineStr">
        <is>
          <t>6050</t>
        </is>
      </c>
      <c r="E2030" t="inlineStr">
        <is>
          <t>Загальні доходи (6)</t>
        </is>
      </c>
      <c r="F20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30" t="inlineStr">
        <is>
          <t>П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464.32104</v>
      </c>
      <c r="O2030" t="n">
        <v>464.32104</v>
      </c>
      <c r="P2030" t="n">
        <v>0</v>
      </c>
    </row>
    <row r="2031">
      <c r="A2031" t="inlineStr">
        <is>
          <t>6</t>
        </is>
      </c>
      <c r="B2031" t="inlineStr">
        <is>
          <t>АТ "Ощадбанк"</t>
        </is>
      </c>
      <c r="C2031" t="inlineStr">
        <is>
          <t>Державний</t>
        </is>
      </c>
      <c r="D2031" t="inlineStr">
        <is>
          <t>6052</t>
        </is>
      </c>
      <c r="E2031" t="inlineStr">
        <is>
          <t>(без привʼязки)</t>
        </is>
      </c>
      <c r="F20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1" t="inlineStr">
        <is>
          <t>А</t>
        </is>
      </c>
      <c r="H2031" t="n">
        <v>9773.78061</v>
      </c>
      <c r="I2031" t="n">
        <v>9773.78061</v>
      </c>
      <c r="J2031" t="n">
        <v>0</v>
      </c>
      <c r="K2031" t="n">
        <v>321511.14355</v>
      </c>
      <c r="L2031" t="n">
        <v>321511.14355</v>
      </c>
      <c r="M2031" t="n">
        <v>0</v>
      </c>
      <c r="N2031" t="n">
        <v>-15345.98498</v>
      </c>
      <c r="O2031" t="n">
        <v>-15345.98498</v>
      </c>
      <c r="P2031" t="n">
        <v>0</v>
      </c>
    </row>
    <row r="2032">
      <c r="A2032" t="inlineStr">
        <is>
          <t>6</t>
        </is>
      </c>
      <c r="B2032" t="inlineStr">
        <is>
          <t>АТ "Ощадбанк"</t>
        </is>
      </c>
      <c r="C2032" t="inlineStr">
        <is>
          <t>Державний</t>
        </is>
      </c>
      <c r="D2032" t="inlineStr">
        <is>
          <t>6052</t>
        </is>
      </c>
      <c r="E2032" t="inlineStr">
        <is>
          <t>Процентні доходи (коди р.60,р.61)</t>
        </is>
      </c>
      <c r="F20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2" t="inlineStr">
        <is>
          <t>А</t>
        </is>
      </c>
      <c r="H2032" t="n">
        <v>9773.78061</v>
      </c>
      <c r="I2032" t="n">
        <v>9773.78061</v>
      </c>
      <c r="J2032" t="n">
        <v>0</v>
      </c>
      <c r="K2032" t="n">
        <v>321511.14355</v>
      </c>
      <c r="L2032" t="n">
        <v>321511.14355</v>
      </c>
      <c r="M2032" t="n">
        <v>0</v>
      </c>
      <c r="N2032" t="n">
        <v>-15345.98498</v>
      </c>
      <c r="O2032" t="n">
        <v>-15345.98498</v>
      </c>
      <c r="P2032" t="n">
        <v>0</v>
      </c>
    </row>
    <row r="2033">
      <c r="A2033" t="inlineStr">
        <is>
          <t>6</t>
        </is>
      </c>
      <c r="B2033" t="inlineStr">
        <is>
          <t>АТ "Ощадбанк"</t>
        </is>
      </c>
      <c r="C2033" t="inlineStr">
        <is>
          <t>Державний</t>
        </is>
      </c>
      <c r="D2033" t="inlineStr">
        <is>
          <t>6052</t>
        </is>
      </c>
      <c r="E2033" t="inlineStr">
        <is>
          <t>Проценти за кредитами ДГ (коди 605, 606, 611)</t>
        </is>
      </c>
      <c r="F20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3" t="inlineStr">
        <is>
          <t>А</t>
        </is>
      </c>
      <c r="H2033" t="n">
        <v>9773.78061</v>
      </c>
      <c r="I2033" t="n">
        <v>9773.78061</v>
      </c>
      <c r="J2033" t="n">
        <v>0</v>
      </c>
      <c r="K2033" t="n">
        <v>321511.14355</v>
      </c>
      <c r="L2033" t="n">
        <v>321511.14355</v>
      </c>
      <c r="M2033" t="n">
        <v>0</v>
      </c>
      <c r="N2033" t="n">
        <v>-15345.98498</v>
      </c>
      <c r="O2033" t="n">
        <v>-15345.98498</v>
      </c>
      <c r="P2033" t="n">
        <v>0</v>
      </c>
    </row>
    <row r="2034">
      <c r="A2034" t="inlineStr">
        <is>
          <t>6</t>
        </is>
      </c>
      <c r="B2034" t="inlineStr">
        <is>
          <t>АТ "Ощадбанк"</t>
        </is>
      </c>
      <c r="C2034" t="inlineStr">
        <is>
          <t>Державний</t>
        </is>
      </c>
      <c r="D2034" t="inlineStr">
        <is>
          <t>6052</t>
        </is>
      </c>
      <c r="E2034" t="inlineStr">
        <is>
          <t>Загальні доходи (6)</t>
        </is>
      </c>
      <c r="F20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4" t="inlineStr">
        <is>
          <t>А</t>
        </is>
      </c>
      <c r="H2034" t="n">
        <v>9773.78061</v>
      </c>
      <c r="I2034" t="n">
        <v>9773.78061</v>
      </c>
      <c r="J2034" t="n">
        <v>0</v>
      </c>
      <c r="K2034" t="n">
        <v>321511.14355</v>
      </c>
      <c r="L2034" t="n">
        <v>321511.14355</v>
      </c>
      <c r="M2034" t="n">
        <v>0</v>
      </c>
      <c r="N2034" t="n">
        <v>-15345.98498</v>
      </c>
      <c r="O2034" t="n">
        <v>-15345.98498</v>
      </c>
      <c r="P2034" t="n">
        <v>0</v>
      </c>
    </row>
    <row r="2035">
      <c r="A2035" t="inlineStr">
        <is>
          <t>6</t>
        </is>
      </c>
      <c r="B2035" t="inlineStr">
        <is>
          <t>АТ "Ощадбанк"</t>
        </is>
      </c>
      <c r="C2035" t="inlineStr">
        <is>
          <t>Державний</t>
        </is>
      </c>
      <c r="D2035" t="inlineStr">
        <is>
          <t>6052</t>
        </is>
      </c>
      <c r="E2035" t="inlineStr">
        <is>
          <t>(без привʼязки)</t>
        </is>
      </c>
      <c r="F20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5" t="inlineStr">
        <is>
          <t>П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3181206.7854</v>
      </c>
      <c r="O2035" t="n">
        <v>3181206.7854</v>
      </c>
      <c r="P2035" t="n">
        <v>0</v>
      </c>
    </row>
    <row r="2036">
      <c r="A2036" t="inlineStr">
        <is>
          <t>6</t>
        </is>
      </c>
      <c r="B2036" t="inlineStr">
        <is>
          <t>АТ "Ощадбанк"</t>
        </is>
      </c>
      <c r="C2036" t="inlineStr">
        <is>
          <t>Державний</t>
        </is>
      </c>
      <c r="D2036" t="inlineStr">
        <is>
          <t>6052</t>
        </is>
      </c>
      <c r="E2036" t="inlineStr">
        <is>
          <t>Процентні доходи (коди р.60,р.61)</t>
        </is>
      </c>
      <c r="F203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6" t="inlineStr">
        <is>
          <t>П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3181206.7854</v>
      </c>
      <c r="O2036" t="n">
        <v>3181206.7854</v>
      </c>
      <c r="P2036" t="n">
        <v>0</v>
      </c>
    </row>
    <row r="2037">
      <c r="A2037" t="inlineStr">
        <is>
          <t>6</t>
        </is>
      </c>
      <c r="B2037" t="inlineStr">
        <is>
          <t>АТ "Ощадбанк"</t>
        </is>
      </c>
      <c r="C2037" t="inlineStr">
        <is>
          <t>Державний</t>
        </is>
      </c>
      <c r="D2037" t="inlineStr">
        <is>
          <t>6052</t>
        </is>
      </c>
      <c r="E2037" t="inlineStr">
        <is>
          <t>Проценти за кредитами ДГ (коди 605, 606, 611)</t>
        </is>
      </c>
      <c r="F20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7" t="inlineStr">
        <is>
          <t>П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3181206.7854</v>
      </c>
      <c r="O2037" t="n">
        <v>3181206.7854</v>
      </c>
      <c r="P2037" t="n">
        <v>0</v>
      </c>
    </row>
    <row r="2038">
      <c r="A2038" t="inlineStr">
        <is>
          <t>6</t>
        </is>
      </c>
      <c r="B2038" t="inlineStr">
        <is>
          <t>АТ "Ощадбанк"</t>
        </is>
      </c>
      <c r="C2038" t="inlineStr">
        <is>
          <t>Державний</t>
        </is>
      </c>
      <c r="D2038" t="inlineStr">
        <is>
          <t>6052</t>
        </is>
      </c>
      <c r="E2038" t="inlineStr">
        <is>
          <t>Загальні доходи (6)</t>
        </is>
      </c>
      <c r="F20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8" t="inlineStr">
        <is>
          <t>П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3181206.7854</v>
      </c>
      <c r="O2038" t="n">
        <v>3181206.7854</v>
      </c>
      <c r="P2038" t="n">
        <v>0</v>
      </c>
    </row>
    <row r="2039">
      <c r="A2039" t="inlineStr">
        <is>
          <t>6</t>
        </is>
      </c>
      <c r="B2039" t="inlineStr">
        <is>
          <t>АТ "Ощадбанк"</t>
        </is>
      </c>
      <c r="C2039" t="inlineStr">
        <is>
          <t>Державний</t>
        </is>
      </c>
      <c r="D2039" t="inlineStr">
        <is>
          <t>6053</t>
        </is>
      </c>
      <c r="E2039" t="inlineStr">
        <is>
          <t>(без привʼязки)</t>
        </is>
      </c>
      <c r="F20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39" t="inlineStr">
        <is>
          <t>А</t>
        </is>
      </c>
      <c r="H2039" t="n">
        <v>0.05141</v>
      </c>
      <c r="I2039" t="n">
        <v>0.05141</v>
      </c>
      <c r="J2039" t="n">
        <v>0</v>
      </c>
      <c r="K2039" t="n">
        <v>29.58549</v>
      </c>
      <c r="L2039" t="n">
        <v>29.58549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6</t>
        </is>
      </c>
      <c r="B2040" t="inlineStr">
        <is>
          <t>АТ "Ощадбанк"</t>
        </is>
      </c>
      <c r="C2040" t="inlineStr">
        <is>
          <t>Державний</t>
        </is>
      </c>
      <c r="D2040" t="inlineStr">
        <is>
          <t>6053</t>
        </is>
      </c>
      <c r="E2040" t="inlineStr">
        <is>
          <t>Процентні доходи (коди р.60,р.61)</t>
        </is>
      </c>
      <c r="F20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0" t="inlineStr">
        <is>
          <t>А</t>
        </is>
      </c>
      <c r="H2040" t="n">
        <v>0.05141</v>
      </c>
      <c r="I2040" t="n">
        <v>0.05141</v>
      </c>
      <c r="J2040" t="n">
        <v>0</v>
      </c>
      <c r="K2040" t="n">
        <v>29.58549</v>
      </c>
      <c r="L2040" t="n">
        <v>29.58549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6</t>
        </is>
      </c>
      <c r="B2041" t="inlineStr">
        <is>
          <t>АТ "Ощадбанк"</t>
        </is>
      </c>
      <c r="C2041" t="inlineStr">
        <is>
          <t>Державний</t>
        </is>
      </c>
      <c r="D2041" t="inlineStr">
        <is>
          <t>6053</t>
        </is>
      </c>
      <c r="E2041" t="inlineStr">
        <is>
          <t>Проценти за кредитами ДГ (коди 605, 606, 611)</t>
        </is>
      </c>
      <c r="F20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1" t="inlineStr">
        <is>
          <t>А</t>
        </is>
      </c>
      <c r="H2041" t="n">
        <v>0.05141</v>
      </c>
      <c r="I2041" t="n">
        <v>0.05141</v>
      </c>
      <c r="J2041" t="n">
        <v>0</v>
      </c>
      <c r="K2041" t="n">
        <v>29.58549</v>
      </c>
      <c r="L2041" t="n">
        <v>29.58549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6</t>
        </is>
      </c>
      <c r="B2042" t="inlineStr">
        <is>
          <t>АТ "Ощадбанк"</t>
        </is>
      </c>
      <c r="C2042" t="inlineStr">
        <is>
          <t>Державний</t>
        </is>
      </c>
      <c r="D2042" t="inlineStr">
        <is>
          <t>6053</t>
        </is>
      </c>
      <c r="E2042" t="inlineStr">
        <is>
          <t>Загальні доходи (6)</t>
        </is>
      </c>
      <c r="F20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2" t="inlineStr">
        <is>
          <t>А</t>
        </is>
      </c>
      <c r="H2042" t="n">
        <v>0.05141</v>
      </c>
      <c r="I2042" t="n">
        <v>0.05141</v>
      </c>
      <c r="J2042" t="n">
        <v>0</v>
      </c>
      <c r="K2042" t="n">
        <v>29.58549</v>
      </c>
      <c r="L2042" t="n">
        <v>29.58549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6</t>
        </is>
      </c>
      <c r="B2043" t="inlineStr">
        <is>
          <t>АТ "Ощадбанк"</t>
        </is>
      </c>
      <c r="C2043" t="inlineStr">
        <is>
          <t>Державний</t>
        </is>
      </c>
      <c r="D2043" t="inlineStr">
        <is>
          <t>6053</t>
        </is>
      </c>
      <c r="E2043" t="inlineStr">
        <is>
          <t>(без привʼязки)</t>
        </is>
      </c>
      <c r="F20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3" t="inlineStr">
        <is>
          <t>П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350.2352</v>
      </c>
      <c r="O2043" t="n">
        <v>350.2352</v>
      </c>
      <c r="P2043" t="n">
        <v>0</v>
      </c>
    </row>
    <row r="2044">
      <c r="A2044" t="inlineStr">
        <is>
          <t>6</t>
        </is>
      </c>
      <c r="B2044" t="inlineStr">
        <is>
          <t>АТ "Ощадбанк"</t>
        </is>
      </c>
      <c r="C2044" t="inlineStr">
        <is>
          <t>Державний</t>
        </is>
      </c>
      <c r="D2044" t="inlineStr">
        <is>
          <t>6053</t>
        </is>
      </c>
      <c r="E2044" t="inlineStr">
        <is>
          <t>Процентні доходи (коди р.60,р.61)</t>
        </is>
      </c>
      <c r="F204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4" t="inlineStr">
        <is>
          <t>П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350.2352</v>
      </c>
      <c r="O2044" t="n">
        <v>350.2352</v>
      </c>
      <c r="P2044" t="n">
        <v>0</v>
      </c>
    </row>
    <row r="2045">
      <c r="A2045" t="inlineStr">
        <is>
          <t>6</t>
        </is>
      </c>
      <c r="B2045" t="inlineStr">
        <is>
          <t>АТ "Ощадбанк"</t>
        </is>
      </c>
      <c r="C2045" t="inlineStr">
        <is>
          <t>Державний</t>
        </is>
      </c>
      <c r="D2045" t="inlineStr">
        <is>
          <t>6053</t>
        </is>
      </c>
      <c r="E2045" t="inlineStr">
        <is>
          <t>Проценти за кредитами ДГ (коди 605, 606, 611)</t>
        </is>
      </c>
      <c r="F20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5" t="inlineStr">
        <is>
          <t>П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350.2352</v>
      </c>
      <c r="O2045" t="n">
        <v>350.2352</v>
      </c>
      <c r="P2045" t="n">
        <v>0</v>
      </c>
    </row>
    <row r="2046">
      <c r="A2046" t="inlineStr">
        <is>
          <t>6</t>
        </is>
      </c>
      <c r="B2046" t="inlineStr">
        <is>
          <t>АТ "Ощадбанк"</t>
        </is>
      </c>
      <c r="C2046" t="inlineStr">
        <is>
          <t>Державний</t>
        </is>
      </c>
      <c r="D2046" t="inlineStr">
        <is>
          <t>6053</t>
        </is>
      </c>
      <c r="E2046" t="inlineStr">
        <is>
          <t>Загальні доходи (6)</t>
        </is>
      </c>
      <c r="F20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6" t="inlineStr">
        <is>
          <t>П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350.2352</v>
      </c>
      <c r="O2046" t="n">
        <v>350.2352</v>
      </c>
      <c r="P2046" t="n">
        <v>0</v>
      </c>
    </row>
    <row r="2047">
      <c r="A2047" t="inlineStr">
        <is>
          <t>6</t>
        </is>
      </c>
      <c r="B2047" t="inlineStr">
        <is>
          <t>АТ "Ощадбанк"</t>
        </is>
      </c>
      <c r="C2047" t="inlineStr">
        <is>
          <t>Державний</t>
        </is>
      </c>
      <c r="D2047" t="inlineStr">
        <is>
          <t>6055</t>
        </is>
      </c>
      <c r="E2047" t="inlineStr">
        <is>
          <t>(без привʼязки)</t>
        </is>
      </c>
      <c r="F20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7" t="inlineStr">
        <is>
          <t>А</t>
        </is>
      </c>
      <c r="H2047" t="n">
        <v>1988.68052</v>
      </c>
      <c r="I2047" t="n">
        <v>1988.68052</v>
      </c>
      <c r="J2047" t="n">
        <v>0</v>
      </c>
      <c r="K2047" t="n">
        <v>93012.59299</v>
      </c>
      <c r="L2047" t="n">
        <v>93012.59299</v>
      </c>
      <c r="M2047" t="n">
        <v>0</v>
      </c>
      <c r="N2047" t="n">
        <v>-8539.43175</v>
      </c>
      <c r="O2047" t="n">
        <v>-8539.43175</v>
      </c>
      <c r="P2047" t="n">
        <v>0</v>
      </c>
    </row>
    <row r="2048">
      <c r="A2048" t="inlineStr">
        <is>
          <t>6</t>
        </is>
      </c>
      <c r="B2048" t="inlineStr">
        <is>
          <t>АТ "Ощадбанк"</t>
        </is>
      </c>
      <c r="C2048" t="inlineStr">
        <is>
          <t>Державний</t>
        </is>
      </c>
      <c r="D2048" t="inlineStr">
        <is>
          <t>6055</t>
        </is>
      </c>
      <c r="E2048" t="inlineStr">
        <is>
          <t>Процентні доходи (коди р.60,р.61)</t>
        </is>
      </c>
      <c r="F20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8" t="inlineStr">
        <is>
          <t>А</t>
        </is>
      </c>
      <c r="H2048" t="n">
        <v>1988.68052</v>
      </c>
      <c r="I2048" t="n">
        <v>1988.68052</v>
      </c>
      <c r="J2048" t="n">
        <v>0</v>
      </c>
      <c r="K2048" t="n">
        <v>93012.59299</v>
      </c>
      <c r="L2048" t="n">
        <v>93012.59299</v>
      </c>
      <c r="M2048" t="n">
        <v>0</v>
      </c>
      <c r="N2048" t="n">
        <v>-8539.43175</v>
      </c>
      <c r="O2048" t="n">
        <v>-8539.43175</v>
      </c>
      <c r="P2048" t="n">
        <v>0</v>
      </c>
    </row>
    <row r="2049">
      <c r="A2049" t="inlineStr">
        <is>
          <t>6</t>
        </is>
      </c>
      <c r="B2049" t="inlineStr">
        <is>
          <t>АТ "Ощадбанк"</t>
        </is>
      </c>
      <c r="C2049" t="inlineStr">
        <is>
          <t>Державний</t>
        </is>
      </c>
      <c r="D2049" t="inlineStr">
        <is>
          <t>6055</t>
        </is>
      </c>
      <c r="E2049" t="inlineStr">
        <is>
          <t>Проценти за кредитами ДГ (коди 605, 606, 611)</t>
        </is>
      </c>
      <c r="F20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9" t="inlineStr">
        <is>
          <t>А</t>
        </is>
      </c>
      <c r="H2049" t="n">
        <v>1988.68052</v>
      </c>
      <c r="I2049" t="n">
        <v>1988.68052</v>
      </c>
      <c r="J2049" t="n">
        <v>0</v>
      </c>
      <c r="K2049" t="n">
        <v>93012.59299</v>
      </c>
      <c r="L2049" t="n">
        <v>93012.59299</v>
      </c>
      <c r="M2049" t="n">
        <v>0</v>
      </c>
      <c r="N2049" t="n">
        <v>-8539.43175</v>
      </c>
      <c r="O2049" t="n">
        <v>-8539.43175</v>
      </c>
      <c r="P2049" t="n">
        <v>0</v>
      </c>
    </row>
    <row r="2050">
      <c r="A2050" t="inlineStr">
        <is>
          <t>6</t>
        </is>
      </c>
      <c r="B2050" t="inlineStr">
        <is>
          <t>АТ "Ощадбанк"</t>
        </is>
      </c>
      <c r="C2050" t="inlineStr">
        <is>
          <t>Державний</t>
        </is>
      </c>
      <c r="D2050" t="inlineStr">
        <is>
          <t>6055</t>
        </is>
      </c>
      <c r="E2050" t="inlineStr">
        <is>
          <t>Загальні доходи (6)</t>
        </is>
      </c>
      <c r="F20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0" t="inlineStr">
        <is>
          <t>А</t>
        </is>
      </c>
      <c r="H2050" t="n">
        <v>1988.68052</v>
      </c>
      <c r="I2050" t="n">
        <v>1988.68052</v>
      </c>
      <c r="J2050" t="n">
        <v>0</v>
      </c>
      <c r="K2050" t="n">
        <v>93012.59299</v>
      </c>
      <c r="L2050" t="n">
        <v>93012.59299</v>
      </c>
      <c r="M2050" t="n">
        <v>0</v>
      </c>
      <c r="N2050" t="n">
        <v>-8539.43175</v>
      </c>
      <c r="O2050" t="n">
        <v>-8539.43175</v>
      </c>
      <c r="P2050" t="n">
        <v>0</v>
      </c>
    </row>
    <row r="2051">
      <c r="A2051" t="inlineStr">
        <is>
          <t>6</t>
        </is>
      </c>
      <c r="B2051" t="inlineStr">
        <is>
          <t>АТ "Ощадбанк"</t>
        </is>
      </c>
      <c r="C2051" t="inlineStr">
        <is>
          <t>Державний</t>
        </is>
      </c>
      <c r="D2051" t="inlineStr">
        <is>
          <t>6055</t>
        </is>
      </c>
      <c r="E2051" t="inlineStr">
        <is>
          <t>(без привʼязки)</t>
        </is>
      </c>
      <c r="F20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1" t="inlineStr">
        <is>
          <t>П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885789.5445</v>
      </c>
      <c r="O2051" t="n">
        <v>885789.5445</v>
      </c>
      <c r="P2051" t="n">
        <v>0</v>
      </c>
    </row>
    <row r="2052">
      <c r="A2052" t="inlineStr">
        <is>
          <t>6</t>
        </is>
      </c>
      <c r="B2052" t="inlineStr">
        <is>
          <t>АТ "Ощадбанк"</t>
        </is>
      </c>
      <c r="C2052" t="inlineStr">
        <is>
          <t>Державний</t>
        </is>
      </c>
      <c r="D2052" t="inlineStr">
        <is>
          <t>6055</t>
        </is>
      </c>
      <c r="E2052" t="inlineStr">
        <is>
          <t>Процентні доходи (коди р.60,р.61)</t>
        </is>
      </c>
      <c r="F205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2" t="inlineStr">
        <is>
          <t>П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885789.5445</v>
      </c>
      <c r="O2052" t="n">
        <v>885789.5445</v>
      </c>
      <c r="P2052" t="n">
        <v>0</v>
      </c>
    </row>
    <row r="2053">
      <c r="A2053" t="inlineStr">
        <is>
          <t>6</t>
        </is>
      </c>
      <c r="B2053" t="inlineStr">
        <is>
          <t>АТ "Ощадбанк"</t>
        </is>
      </c>
      <c r="C2053" t="inlineStr">
        <is>
          <t>Державний</t>
        </is>
      </c>
      <c r="D2053" t="inlineStr">
        <is>
          <t>6055</t>
        </is>
      </c>
      <c r="E2053" t="inlineStr">
        <is>
          <t>Проценти за кредитами ДГ (коди 605, 606, 611)</t>
        </is>
      </c>
      <c r="F20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3" t="inlineStr">
        <is>
          <t>П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885789.5445</v>
      </c>
      <c r="O2053" t="n">
        <v>885789.5445</v>
      </c>
      <c r="P2053" t="n">
        <v>0</v>
      </c>
    </row>
    <row r="2054">
      <c r="A2054" t="inlineStr">
        <is>
          <t>6</t>
        </is>
      </c>
      <c r="B2054" t="inlineStr">
        <is>
          <t>АТ "Ощадбанк"</t>
        </is>
      </c>
      <c r="C2054" t="inlineStr">
        <is>
          <t>Державний</t>
        </is>
      </c>
      <c r="D2054" t="inlineStr">
        <is>
          <t>6055</t>
        </is>
      </c>
      <c r="E2054" t="inlineStr">
        <is>
          <t>Загальні доходи (6)</t>
        </is>
      </c>
      <c r="F20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4" t="inlineStr">
        <is>
          <t>П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885789.5445</v>
      </c>
      <c r="O2054" t="n">
        <v>885789.5445</v>
      </c>
      <c r="P2054" t="n">
        <v>0</v>
      </c>
    </row>
    <row r="2055">
      <c r="A2055" t="inlineStr">
        <is>
          <t>6</t>
        </is>
      </c>
      <c r="B2055" t="inlineStr">
        <is>
          <t>АТ "Ощадбанк"</t>
        </is>
      </c>
      <c r="C2055" t="inlineStr">
        <is>
          <t>Державний</t>
        </is>
      </c>
      <c r="D2055" t="inlineStr">
        <is>
          <t>6060</t>
        </is>
      </c>
      <c r="E2055" t="inlineStr">
        <is>
          <t>(без привʼязки)</t>
        </is>
      </c>
      <c r="F20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5" t="inlineStr">
        <is>
          <t>А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inlineStr">
        <is>
          <t>6</t>
        </is>
      </c>
      <c r="B2056" t="inlineStr">
        <is>
          <t>АТ "Ощадбанк"</t>
        </is>
      </c>
      <c r="C2056" t="inlineStr">
        <is>
          <t>Державний</t>
        </is>
      </c>
      <c r="D2056" t="inlineStr">
        <is>
          <t>6060</t>
        </is>
      </c>
      <c r="E2056" t="inlineStr">
        <is>
          <t>Процентні доходи (коди р.60,р.61)</t>
        </is>
      </c>
      <c r="F20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6" t="inlineStr">
        <is>
          <t>А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inlineStr">
        <is>
          <t>6</t>
        </is>
      </c>
      <c r="B2057" t="inlineStr">
        <is>
          <t>АТ "Ощадбанк"</t>
        </is>
      </c>
      <c r="C2057" t="inlineStr">
        <is>
          <t>Державний</t>
        </is>
      </c>
      <c r="D2057" t="inlineStr">
        <is>
          <t>6060</t>
        </is>
      </c>
      <c r="E2057" t="inlineStr">
        <is>
          <t>Проценти за кредитами ДГ (коди 605, 606, 611)</t>
        </is>
      </c>
      <c r="F20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7" t="inlineStr">
        <is>
          <t>А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6</t>
        </is>
      </c>
      <c r="B2058" t="inlineStr">
        <is>
          <t>АТ "Ощадбанк"</t>
        </is>
      </c>
      <c r="C2058" t="inlineStr">
        <is>
          <t>Державний</t>
        </is>
      </c>
      <c r="D2058" t="inlineStr">
        <is>
          <t>6060</t>
        </is>
      </c>
      <c r="E2058" t="inlineStr">
        <is>
          <t>Загальні доходи (6)</t>
        </is>
      </c>
      <c r="F20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8" t="inlineStr">
        <is>
          <t>А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inlineStr">
        <is>
          <t>6</t>
        </is>
      </c>
      <c r="B2059" t="inlineStr">
        <is>
          <t>АТ "Ощадбанк"</t>
        </is>
      </c>
      <c r="C2059" t="inlineStr">
        <is>
          <t>Державний</t>
        </is>
      </c>
      <c r="D2059" t="inlineStr">
        <is>
          <t>6060</t>
        </is>
      </c>
      <c r="E2059" t="inlineStr">
        <is>
          <t>(без привʼязки)</t>
        </is>
      </c>
      <c r="F20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9" t="inlineStr">
        <is>
          <t>П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6</t>
        </is>
      </c>
      <c r="B2060" t="inlineStr">
        <is>
          <t>АТ "Ощадбанк"</t>
        </is>
      </c>
      <c r="C2060" t="inlineStr">
        <is>
          <t>Державний</t>
        </is>
      </c>
      <c r="D2060" t="inlineStr">
        <is>
          <t>6060</t>
        </is>
      </c>
      <c r="E2060" t="inlineStr">
        <is>
          <t>Процентні доходи (коди р.60,р.61)</t>
        </is>
      </c>
      <c r="F206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0" t="inlineStr">
        <is>
          <t>П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inlineStr">
        <is>
          <t>6</t>
        </is>
      </c>
      <c r="B2061" t="inlineStr">
        <is>
          <t>АТ "Ощадбанк"</t>
        </is>
      </c>
      <c r="C2061" t="inlineStr">
        <is>
          <t>Державний</t>
        </is>
      </c>
      <c r="D2061" t="inlineStr">
        <is>
          <t>6060</t>
        </is>
      </c>
      <c r="E2061" t="inlineStr">
        <is>
          <t>Проценти за кредитами ДГ (коди 605, 606, 611)</t>
        </is>
      </c>
      <c r="F20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1" t="inlineStr">
        <is>
          <t>П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inlineStr">
        <is>
          <t>6</t>
        </is>
      </c>
      <c r="B2062" t="inlineStr">
        <is>
          <t>АТ "Ощадбанк"</t>
        </is>
      </c>
      <c r="C2062" t="inlineStr">
        <is>
          <t>Державний</t>
        </is>
      </c>
      <c r="D2062" t="inlineStr">
        <is>
          <t>6060</t>
        </is>
      </c>
      <c r="E2062" t="inlineStr">
        <is>
          <t>Загальні доходи (6)</t>
        </is>
      </c>
      <c r="F20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2" t="inlineStr">
        <is>
          <t>П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inlineStr">
        <is>
          <t>6</t>
        </is>
      </c>
      <c r="B2063" t="inlineStr">
        <is>
          <t>АТ "Ощадбанк"</t>
        </is>
      </c>
      <c r="C2063" t="inlineStr">
        <is>
          <t>Державний</t>
        </is>
      </c>
      <c r="D2063" t="inlineStr">
        <is>
          <t>6061</t>
        </is>
      </c>
      <c r="E2063" t="inlineStr">
        <is>
          <t>(без привʼязки)</t>
        </is>
      </c>
      <c r="F20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3" t="inlineStr">
        <is>
          <t>А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6</t>
        </is>
      </c>
      <c r="B2064" t="inlineStr">
        <is>
          <t>АТ "Ощадбанк"</t>
        </is>
      </c>
      <c r="C2064" t="inlineStr">
        <is>
          <t>Державний</t>
        </is>
      </c>
      <c r="D2064" t="inlineStr">
        <is>
          <t>6061</t>
        </is>
      </c>
      <c r="E2064" t="inlineStr">
        <is>
          <t>Процентні доходи (коди р.60,р.61)</t>
        </is>
      </c>
      <c r="F20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4" t="inlineStr">
        <is>
          <t>А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inlineStr">
        <is>
          <t>6</t>
        </is>
      </c>
      <c r="B2065" t="inlineStr">
        <is>
          <t>АТ "Ощадбанк"</t>
        </is>
      </c>
      <c r="C2065" t="inlineStr">
        <is>
          <t>Державний</t>
        </is>
      </c>
      <c r="D2065" t="inlineStr">
        <is>
          <t>6061</t>
        </is>
      </c>
      <c r="E2065" t="inlineStr">
        <is>
          <t>Проценти за кредитами ДГ (коди 605, 606, 611)</t>
        </is>
      </c>
      <c r="F20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5" t="inlineStr">
        <is>
          <t>А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inlineStr">
        <is>
          <t>6</t>
        </is>
      </c>
      <c r="B2066" t="inlineStr">
        <is>
          <t>АТ "Ощадбанк"</t>
        </is>
      </c>
      <c r="C2066" t="inlineStr">
        <is>
          <t>Державний</t>
        </is>
      </c>
      <c r="D2066" t="inlineStr">
        <is>
          <t>6061</t>
        </is>
      </c>
      <c r="E2066" t="inlineStr">
        <is>
          <t>Загальні доходи (6)</t>
        </is>
      </c>
      <c r="F20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6" t="inlineStr">
        <is>
          <t>А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6</t>
        </is>
      </c>
      <c r="B2067" t="inlineStr">
        <is>
          <t>АТ "Ощадбанк"</t>
        </is>
      </c>
      <c r="C2067" t="inlineStr">
        <is>
          <t>Державний</t>
        </is>
      </c>
      <c r="D2067" t="inlineStr">
        <is>
          <t>6061</t>
        </is>
      </c>
      <c r="E2067" t="inlineStr">
        <is>
          <t>(без привʼязки)</t>
        </is>
      </c>
      <c r="F20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7" t="inlineStr">
        <is>
          <t>П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inlineStr">
        <is>
          <t>6</t>
        </is>
      </c>
      <c r="B2068" t="inlineStr">
        <is>
          <t>АТ "Ощадбанк"</t>
        </is>
      </c>
      <c r="C2068" t="inlineStr">
        <is>
          <t>Державний</t>
        </is>
      </c>
      <c r="D2068" t="inlineStr">
        <is>
          <t>6061</t>
        </is>
      </c>
      <c r="E2068" t="inlineStr">
        <is>
          <t>Процентні доходи (коди р.60,р.61)</t>
        </is>
      </c>
      <c r="F206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8" t="inlineStr">
        <is>
          <t>П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inlineStr">
        <is>
          <t>6</t>
        </is>
      </c>
      <c r="B2069" t="inlineStr">
        <is>
          <t>АТ "Ощадбанк"</t>
        </is>
      </c>
      <c r="C2069" t="inlineStr">
        <is>
          <t>Державний</t>
        </is>
      </c>
      <c r="D2069" t="inlineStr">
        <is>
          <t>6061</t>
        </is>
      </c>
      <c r="E2069" t="inlineStr">
        <is>
          <t>Проценти за кредитами ДГ (коди 605, 606, 611)</t>
        </is>
      </c>
      <c r="F20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9" t="inlineStr">
        <is>
          <t>П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6</t>
        </is>
      </c>
      <c r="B2070" t="inlineStr">
        <is>
          <t>АТ "Ощадбанк"</t>
        </is>
      </c>
      <c r="C2070" t="inlineStr">
        <is>
          <t>Державний</t>
        </is>
      </c>
      <c r="D2070" t="inlineStr">
        <is>
          <t>6061</t>
        </is>
      </c>
      <c r="E2070" t="inlineStr">
        <is>
          <t>Загальні доходи (6)</t>
        </is>
      </c>
      <c r="F20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70" t="inlineStr">
        <is>
          <t>П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6</t>
        </is>
      </c>
      <c r="B2071" t="inlineStr">
        <is>
          <t>АТ "Ощадбанк"</t>
        </is>
      </c>
      <c r="C2071" t="inlineStr">
        <is>
          <t>Державний</t>
        </is>
      </c>
      <c r="D2071" t="inlineStr">
        <is>
          <t>6063</t>
        </is>
      </c>
      <c r="E2071" t="inlineStr">
        <is>
          <t>(без привʼязки)</t>
        </is>
      </c>
      <c r="F20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1" t="inlineStr">
        <is>
          <t>А</t>
        </is>
      </c>
      <c r="H2071" t="n">
        <v>1.53886</v>
      </c>
      <c r="I2071" t="n">
        <v>1.53886</v>
      </c>
      <c r="J2071" t="n">
        <v>0</v>
      </c>
      <c r="K2071" t="n">
        <v>320.03168</v>
      </c>
      <c r="L2071" t="n">
        <v>320.03168</v>
      </c>
      <c r="M2071" t="n">
        <v>0</v>
      </c>
      <c r="N2071" t="n">
        <v>-3.14597</v>
      </c>
      <c r="O2071" t="n">
        <v>-3.14597</v>
      </c>
      <c r="P2071" t="n">
        <v>0</v>
      </c>
    </row>
    <row r="2072">
      <c r="A2072" t="inlineStr">
        <is>
          <t>6</t>
        </is>
      </c>
      <c r="B2072" t="inlineStr">
        <is>
          <t>АТ "Ощадбанк"</t>
        </is>
      </c>
      <c r="C2072" t="inlineStr">
        <is>
          <t>Державний</t>
        </is>
      </c>
      <c r="D2072" t="inlineStr">
        <is>
          <t>6063</t>
        </is>
      </c>
      <c r="E2072" t="inlineStr">
        <is>
          <t>Процентні доходи (коди р.60,р.61)</t>
        </is>
      </c>
      <c r="F20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2" t="inlineStr">
        <is>
          <t>А</t>
        </is>
      </c>
      <c r="H2072" t="n">
        <v>1.53886</v>
      </c>
      <c r="I2072" t="n">
        <v>1.53886</v>
      </c>
      <c r="J2072" t="n">
        <v>0</v>
      </c>
      <c r="K2072" t="n">
        <v>320.03168</v>
      </c>
      <c r="L2072" t="n">
        <v>320.03168</v>
      </c>
      <c r="M2072" t="n">
        <v>0</v>
      </c>
      <c r="N2072" t="n">
        <v>-3.14597</v>
      </c>
      <c r="O2072" t="n">
        <v>-3.14597</v>
      </c>
      <c r="P2072" t="n">
        <v>0</v>
      </c>
    </row>
    <row r="2073">
      <c r="A2073" t="inlineStr">
        <is>
          <t>6</t>
        </is>
      </c>
      <c r="B2073" t="inlineStr">
        <is>
          <t>АТ "Ощадбанк"</t>
        </is>
      </c>
      <c r="C2073" t="inlineStr">
        <is>
          <t>Державний</t>
        </is>
      </c>
      <c r="D2073" t="inlineStr">
        <is>
          <t>6063</t>
        </is>
      </c>
      <c r="E2073" t="inlineStr">
        <is>
          <t>Проценти за кредитами ДГ (коди 605, 606, 611)</t>
        </is>
      </c>
      <c r="F20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3" t="inlineStr">
        <is>
          <t>А</t>
        </is>
      </c>
      <c r="H2073" t="n">
        <v>1.53886</v>
      </c>
      <c r="I2073" t="n">
        <v>1.53886</v>
      </c>
      <c r="J2073" t="n">
        <v>0</v>
      </c>
      <c r="K2073" t="n">
        <v>320.03168</v>
      </c>
      <c r="L2073" t="n">
        <v>320.03168</v>
      </c>
      <c r="M2073" t="n">
        <v>0</v>
      </c>
      <c r="N2073" t="n">
        <v>-3.14597</v>
      </c>
      <c r="O2073" t="n">
        <v>-3.14597</v>
      </c>
      <c r="P2073" t="n">
        <v>0</v>
      </c>
    </row>
    <row r="2074">
      <c r="A2074" t="inlineStr">
        <is>
          <t>6</t>
        </is>
      </c>
      <c r="B2074" t="inlineStr">
        <is>
          <t>АТ "Ощадбанк"</t>
        </is>
      </c>
      <c r="C2074" t="inlineStr">
        <is>
          <t>Державний</t>
        </is>
      </c>
      <c r="D2074" t="inlineStr">
        <is>
          <t>6063</t>
        </is>
      </c>
      <c r="E2074" t="inlineStr">
        <is>
          <t>Загальні доходи (6)</t>
        </is>
      </c>
      <c r="F20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4" t="inlineStr">
        <is>
          <t>А</t>
        </is>
      </c>
      <c r="H2074" t="n">
        <v>1.53886</v>
      </c>
      <c r="I2074" t="n">
        <v>1.53886</v>
      </c>
      <c r="J2074" t="n">
        <v>0</v>
      </c>
      <c r="K2074" t="n">
        <v>320.03168</v>
      </c>
      <c r="L2074" t="n">
        <v>320.03168</v>
      </c>
      <c r="M2074" t="n">
        <v>0</v>
      </c>
      <c r="N2074" t="n">
        <v>-3.14597</v>
      </c>
      <c r="O2074" t="n">
        <v>-3.14597</v>
      </c>
      <c r="P2074" t="n">
        <v>0</v>
      </c>
    </row>
    <row r="2075">
      <c r="A2075" t="inlineStr">
        <is>
          <t>6</t>
        </is>
      </c>
      <c r="B2075" t="inlineStr">
        <is>
          <t>АТ "Ощадбанк"</t>
        </is>
      </c>
      <c r="C2075" t="inlineStr">
        <is>
          <t>Державний</t>
        </is>
      </c>
      <c r="D2075" t="inlineStr">
        <is>
          <t>6063</t>
        </is>
      </c>
      <c r="E2075" t="inlineStr">
        <is>
          <t>(без привʼязки)</t>
        </is>
      </c>
      <c r="F20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5" t="inlineStr">
        <is>
          <t>П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532.30974</v>
      </c>
      <c r="O2075" t="n">
        <v>532.30974</v>
      </c>
      <c r="P2075" t="n">
        <v>0</v>
      </c>
    </row>
    <row r="2076">
      <c r="A2076" t="inlineStr">
        <is>
          <t>6</t>
        </is>
      </c>
      <c r="B2076" t="inlineStr">
        <is>
          <t>АТ "Ощадбанк"</t>
        </is>
      </c>
      <c r="C2076" t="inlineStr">
        <is>
          <t>Державний</t>
        </is>
      </c>
      <c r="D2076" t="inlineStr">
        <is>
          <t>6063</t>
        </is>
      </c>
      <c r="E2076" t="inlineStr">
        <is>
          <t>Процентні доходи (коди р.60,р.61)</t>
        </is>
      </c>
      <c r="F207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6" t="inlineStr">
        <is>
          <t>П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532.30974</v>
      </c>
      <c r="O2076" t="n">
        <v>532.30974</v>
      </c>
      <c r="P2076" t="n">
        <v>0</v>
      </c>
    </row>
    <row r="2077">
      <c r="A2077" t="inlineStr">
        <is>
          <t>6</t>
        </is>
      </c>
      <c r="B2077" t="inlineStr">
        <is>
          <t>АТ "Ощадбанк"</t>
        </is>
      </c>
      <c r="C2077" t="inlineStr">
        <is>
          <t>Державний</t>
        </is>
      </c>
      <c r="D2077" t="inlineStr">
        <is>
          <t>6063</t>
        </is>
      </c>
      <c r="E2077" t="inlineStr">
        <is>
          <t>Проценти за кредитами ДГ (коди 605, 606, 611)</t>
        </is>
      </c>
      <c r="F20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7" t="inlineStr">
        <is>
          <t>П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532.30974</v>
      </c>
      <c r="O2077" t="n">
        <v>532.30974</v>
      </c>
      <c r="P2077" t="n">
        <v>0</v>
      </c>
    </row>
    <row r="2078">
      <c r="A2078" t="inlineStr">
        <is>
          <t>6</t>
        </is>
      </c>
      <c r="B2078" t="inlineStr">
        <is>
          <t>АТ "Ощадбанк"</t>
        </is>
      </c>
      <c r="C2078" t="inlineStr">
        <is>
          <t>Державний</t>
        </is>
      </c>
      <c r="D2078" t="inlineStr">
        <is>
          <t>6063</t>
        </is>
      </c>
      <c r="E2078" t="inlineStr">
        <is>
          <t>Загальні доходи (6)</t>
        </is>
      </c>
      <c r="F20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8" t="inlineStr">
        <is>
          <t>П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532.30974</v>
      </c>
      <c r="O2078" t="n">
        <v>532.30974</v>
      </c>
      <c r="P2078" t="n">
        <v>0</v>
      </c>
    </row>
    <row r="2079">
      <c r="A2079" t="inlineStr">
        <is>
          <t>6</t>
        </is>
      </c>
      <c r="B2079" t="inlineStr">
        <is>
          <t>АТ "Ощадбанк"</t>
        </is>
      </c>
      <c r="C2079" t="inlineStr">
        <is>
          <t>Державний</t>
        </is>
      </c>
      <c r="D2079" t="inlineStr">
        <is>
          <t>6090</t>
        </is>
      </c>
      <c r="E2079" t="inlineStr">
        <is>
          <t>(без привʼязки)</t>
        </is>
      </c>
      <c r="F20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79" t="inlineStr">
        <is>
          <t>П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353674.8598</v>
      </c>
      <c r="O2079" t="n">
        <v>353674.8598</v>
      </c>
      <c r="P2079" t="n">
        <v>0</v>
      </c>
    </row>
    <row r="2080">
      <c r="A2080" t="inlineStr">
        <is>
          <t>6</t>
        </is>
      </c>
      <c r="B2080" t="inlineStr">
        <is>
          <t>АТ "Ощадбанк"</t>
        </is>
      </c>
      <c r="C2080" t="inlineStr">
        <is>
          <t>Державний</t>
        </is>
      </c>
      <c r="D2080" t="inlineStr">
        <is>
          <t>6090</t>
        </is>
      </c>
      <c r="E2080" t="inlineStr">
        <is>
          <t>Процентні доходи (коди р.60,р.61)</t>
        </is>
      </c>
      <c r="F2080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0" t="inlineStr">
        <is>
          <t>П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353674.8598</v>
      </c>
      <c r="O2080" t="n">
        <v>353674.8598</v>
      </c>
      <c r="P2080" t="n">
        <v>0</v>
      </c>
    </row>
    <row r="2081">
      <c r="A2081" t="inlineStr">
        <is>
          <t>6</t>
        </is>
      </c>
      <c r="B2081" t="inlineStr">
        <is>
          <t>АТ "Ощадбанк"</t>
        </is>
      </c>
      <c r="C2081" t="inlineStr">
        <is>
          <t>Державний</t>
        </is>
      </c>
      <c r="D2081" t="inlineStr">
        <is>
          <t>6090</t>
        </is>
      </c>
      <c r="E2081" t="inlineStr">
        <is>
          <t>Проценти за кредитами НК (коди 602, 603, 609)</t>
        </is>
      </c>
      <c r="F2081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1" t="inlineStr">
        <is>
          <t>П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353674.8598</v>
      </c>
      <c r="O2081" t="n">
        <v>353674.8598</v>
      </c>
      <c r="P2081" t="n">
        <v>0</v>
      </c>
    </row>
    <row r="2082">
      <c r="A2082" t="inlineStr">
        <is>
          <t>6</t>
        </is>
      </c>
      <c r="B2082" t="inlineStr">
        <is>
          <t>АТ "Ощадбанк"</t>
        </is>
      </c>
      <c r="C2082" t="inlineStr">
        <is>
          <t>Державний</t>
        </is>
      </c>
      <c r="D2082" t="inlineStr">
        <is>
          <t>6090</t>
        </is>
      </c>
      <c r="E2082" t="inlineStr">
        <is>
          <t>Загальні доходи (6)</t>
        </is>
      </c>
      <c r="F2082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2" t="inlineStr">
        <is>
          <t>П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353674.8598</v>
      </c>
      <c r="O2082" t="n">
        <v>353674.8598</v>
      </c>
      <c r="P2082" t="n">
        <v>0</v>
      </c>
    </row>
    <row r="2083">
      <c r="A2083" t="inlineStr">
        <is>
          <t>6</t>
        </is>
      </c>
      <c r="B2083" t="inlineStr">
        <is>
          <t>АТ "Ощадбанк"</t>
        </is>
      </c>
      <c r="C2083" t="inlineStr">
        <is>
          <t>Державний</t>
        </is>
      </c>
      <c r="D2083" t="inlineStr">
        <is>
          <t>6094</t>
        </is>
      </c>
      <c r="E2083" t="inlineStr">
        <is>
          <t>(без привʼязки)</t>
        </is>
      </c>
      <c r="F20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3" t="inlineStr">
        <is>
          <t>П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6</t>
        </is>
      </c>
      <c r="B2084" t="inlineStr">
        <is>
          <t>АТ "Ощадбанк"</t>
        </is>
      </c>
      <c r="C2084" t="inlineStr">
        <is>
          <t>Державний</t>
        </is>
      </c>
      <c r="D2084" t="inlineStr">
        <is>
          <t>6094</t>
        </is>
      </c>
      <c r="E2084" t="inlineStr">
        <is>
          <t>Процентні доходи (коди р.60,р.61)</t>
        </is>
      </c>
      <c r="F208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4" t="inlineStr">
        <is>
          <t>П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6</t>
        </is>
      </c>
      <c r="B2085" t="inlineStr">
        <is>
          <t>АТ "Ощадбанк"</t>
        </is>
      </c>
      <c r="C2085" t="inlineStr">
        <is>
          <t>Державний</t>
        </is>
      </c>
      <c r="D2085" t="inlineStr">
        <is>
          <t>6094</t>
        </is>
      </c>
      <c r="E2085" t="inlineStr">
        <is>
          <t>Проценти за кредитами НК (коди 602, 603, 609)</t>
        </is>
      </c>
      <c r="F208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5" t="inlineStr">
        <is>
          <t>П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6</t>
        </is>
      </c>
      <c r="B2086" t="inlineStr">
        <is>
          <t>АТ "Ощадбанк"</t>
        </is>
      </c>
      <c r="C2086" t="inlineStr">
        <is>
          <t>Державний</t>
        </is>
      </c>
      <c r="D2086" t="inlineStr">
        <is>
          <t>6094</t>
        </is>
      </c>
      <c r="E2086" t="inlineStr">
        <is>
          <t>Загальні доходи (6)</t>
        </is>
      </c>
      <c r="F2086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6" t="inlineStr">
        <is>
          <t>П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6</t>
        </is>
      </c>
      <c r="B2087" t="inlineStr">
        <is>
          <t>АТ "Ощадбанк"</t>
        </is>
      </c>
      <c r="C2087" t="inlineStr">
        <is>
          <t>Державний</t>
        </is>
      </c>
      <c r="D2087" t="inlineStr">
        <is>
          <t>6110</t>
        </is>
      </c>
      <c r="E2087" t="inlineStr">
        <is>
          <t>(без привʼязки)</t>
        </is>
      </c>
      <c r="F20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7" t="inlineStr">
        <is>
          <t>П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inlineStr">
        <is>
          <t>6</t>
        </is>
      </c>
      <c r="B2088" t="inlineStr">
        <is>
          <t>АТ "Ощадбанк"</t>
        </is>
      </c>
      <c r="C2088" t="inlineStr">
        <is>
          <t>Державний</t>
        </is>
      </c>
      <c r="D2088" t="inlineStr">
        <is>
          <t>6110</t>
        </is>
      </c>
      <c r="E2088" t="inlineStr">
        <is>
          <t>Процентні доходи (коди р.60,р.61)</t>
        </is>
      </c>
      <c r="F2088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8" t="inlineStr">
        <is>
          <t>П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inlineStr">
        <is>
          <t>6</t>
        </is>
      </c>
      <c r="B2089" t="inlineStr">
        <is>
          <t>АТ "Ощадбанк"</t>
        </is>
      </c>
      <c r="C2089" t="inlineStr">
        <is>
          <t>Державний</t>
        </is>
      </c>
      <c r="D2089" t="inlineStr">
        <is>
          <t>6110</t>
        </is>
      </c>
      <c r="E2089" t="inlineStr">
        <is>
          <t>Проценти за кредитами ДГ (коди 605, 606, 611)</t>
        </is>
      </c>
      <c r="F2089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9" t="inlineStr">
        <is>
          <t>П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inlineStr">
        <is>
          <t>6</t>
        </is>
      </c>
      <c r="B2090" t="inlineStr">
        <is>
          <t>АТ "Ощадбанк"</t>
        </is>
      </c>
      <c r="C2090" t="inlineStr">
        <is>
          <t>Державний</t>
        </is>
      </c>
      <c r="D2090" t="inlineStr">
        <is>
          <t>6110</t>
        </is>
      </c>
      <c r="E2090" t="inlineStr">
        <is>
          <t>Загальні доходи (6)</t>
        </is>
      </c>
      <c r="F2090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90" t="inlineStr">
        <is>
          <t>П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6</t>
        </is>
      </c>
      <c r="B2091" t="inlineStr">
        <is>
          <t>АТ "Ощадбанк"</t>
        </is>
      </c>
      <c r="C2091" t="inlineStr">
        <is>
          <t>Державний</t>
        </is>
      </c>
      <c r="D2091" t="inlineStr">
        <is>
          <t>6113</t>
        </is>
      </c>
      <c r="E2091" t="inlineStr">
        <is>
          <t>(без привʼязки)</t>
        </is>
      </c>
      <c r="F20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1" t="inlineStr">
        <is>
          <t>П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inlineStr">
        <is>
          <t>6</t>
        </is>
      </c>
      <c r="B2092" t="inlineStr">
        <is>
          <t>АТ "Ощадбанк"</t>
        </is>
      </c>
      <c r="C2092" t="inlineStr">
        <is>
          <t>Державний</t>
        </is>
      </c>
      <c r="D2092" t="inlineStr">
        <is>
          <t>6113</t>
        </is>
      </c>
      <c r="E2092" t="inlineStr">
        <is>
          <t>Процентні доходи (коди р.60,р.61)</t>
        </is>
      </c>
      <c r="F2092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2" t="inlineStr">
        <is>
          <t>П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inlineStr">
        <is>
          <t>6</t>
        </is>
      </c>
      <c r="B2093" t="inlineStr">
        <is>
          <t>АТ "Ощадбанк"</t>
        </is>
      </c>
      <c r="C2093" t="inlineStr">
        <is>
          <t>Державний</t>
        </is>
      </c>
      <c r="D2093" t="inlineStr">
        <is>
          <t>6113</t>
        </is>
      </c>
      <c r="E2093" t="inlineStr">
        <is>
          <t>Проценти за кредитами ДГ (коди 605, 606, 611)</t>
        </is>
      </c>
      <c r="F2093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3" t="inlineStr">
        <is>
          <t>П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inlineStr">
        <is>
          <t>6</t>
        </is>
      </c>
      <c r="B2094" t="inlineStr">
        <is>
          <t>АТ "Ощадбанк"</t>
        </is>
      </c>
      <c r="C2094" t="inlineStr">
        <is>
          <t>Державний</t>
        </is>
      </c>
      <c r="D2094" t="inlineStr">
        <is>
          <t>6113</t>
        </is>
      </c>
      <c r="E2094" t="inlineStr">
        <is>
          <t>Загальні доходи (6)</t>
        </is>
      </c>
      <c r="F209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4" t="inlineStr">
        <is>
          <t>П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inlineStr">
        <is>
          <t>6</t>
        </is>
      </c>
      <c r="B2095" t="inlineStr">
        <is>
          <t>АТ "Ощадбанк"</t>
        </is>
      </c>
      <c r="C2095" t="inlineStr">
        <is>
          <t>Державний</t>
        </is>
      </c>
      <c r="D2095" t="inlineStr">
        <is>
          <t>6120</t>
        </is>
      </c>
      <c r="E2095" t="inlineStr">
        <is>
          <t>(без привʼязки)</t>
        </is>
      </c>
      <c r="F20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5" t="inlineStr">
        <is>
          <t>П</t>
        </is>
      </c>
      <c r="H2095" t="n">
        <v>6.39251</v>
      </c>
      <c r="I2095" t="n">
        <v>6.39251</v>
      </c>
      <c r="J2095" t="n">
        <v>0</v>
      </c>
      <c r="K2095" t="n">
        <v>75040.74649999999</v>
      </c>
      <c r="L2095" t="n">
        <v>75040.74649999999</v>
      </c>
      <c r="M2095" t="n">
        <v>0</v>
      </c>
      <c r="N2095" t="n">
        <v>1167267.71898</v>
      </c>
      <c r="O2095" t="n">
        <v>1167267.71898</v>
      </c>
      <c r="P2095" t="n">
        <v>0</v>
      </c>
    </row>
    <row r="2096">
      <c r="A2096" t="inlineStr">
        <is>
          <t>6</t>
        </is>
      </c>
      <c r="B2096" t="inlineStr">
        <is>
          <t>АТ "Ощадбанк"</t>
        </is>
      </c>
      <c r="C2096" t="inlineStr">
        <is>
          <t>Державний</t>
        </is>
      </c>
      <c r="D2096" t="inlineStr">
        <is>
          <t>6120</t>
        </is>
      </c>
      <c r="E2096" t="inlineStr">
        <is>
          <t>Проценти по ОВДП (коди 6120-6122)</t>
        </is>
      </c>
      <c r="F20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6" t="inlineStr">
        <is>
          <t>П</t>
        </is>
      </c>
      <c r="H2096" t="n">
        <v>6.39251</v>
      </c>
      <c r="I2096" t="n">
        <v>6.39251</v>
      </c>
      <c r="J2096" t="n">
        <v>0</v>
      </c>
      <c r="K2096" t="n">
        <v>75040.74649999999</v>
      </c>
      <c r="L2096" t="n">
        <v>75040.74649999999</v>
      </c>
      <c r="M2096" t="n">
        <v>0</v>
      </c>
      <c r="N2096" t="n">
        <v>1167267.71898</v>
      </c>
      <c r="O2096" t="n">
        <v>1167267.71898</v>
      </c>
      <c r="P2096" t="n">
        <v>0</v>
      </c>
    </row>
    <row r="2097">
      <c r="A2097" t="inlineStr">
        <is>
          <t>6</t>
        </is>
      </c>
      <c r="B2097" t="inlineStr">
        <is>
          <t>АТ "Ощадбанк"</t>
        </is>
      </c>
      <c r="C2097" t="inlineStr">
        <is>
          <t>Державний</t>
        </is>
      </c>
      <c r="D2097" t="inlineStr">
        <is>
          <t>6120</t>
        </is>
      </c>
      <c r="E2097" t="inlineStr">
        <is>
          <t>Процентні доходи (коди р.60,р.61)</t>
        </is>
      </c>
      <c r="F20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7" t="inlineStr">
        <is>
          <t>П</t>
        </is>
      </c>
      <c r="H2097" t="n">
        <v>6.39251</v>
      </c>
      <c r="I2097" t="n">
        <v>6.39251</v>
      </c>
      <c r="J2097" t="n">
        <v>0</v>
      </c>
      <c r="K2097" t="n">
        <v>75040.74649999999</v>
      </c>
      <c r="L2097" t="n">
        <v>75040.74649999999</v>
      </c>
      <c r="M2097" t="n">
        <v>0</v>
      </c>
      <c r="N2097" t="n">
        <v>1167267.71898</v>
      </c>
      <c r="O2097" t="n">
        <v>1167267.71898</v>
      </c>
      <c r="P2097" t="n">
        <v>0</v>
      </c>
    </row>
    <row r="2098">
      <c r="A2098" t="inlineStr">
        <is>
          <t>6</t>
        </is>
      </c>
      <c r="B2098" t="inlineStr">
        <is>
          <t>АТ "Ощадбанк"</t>
        </is>
      </c>
      <c r="C2098" t="inlineStr">
        <is>
          <t>Державний</t>
        </is>
      </c>
      <c r="D2098" t="inlineStr">
        <is>
          <t>6120</t>
        </is>
      </c>
      <c r="E2098" t="inlineStr">
        <is>
          <t>Загальні доходи (6)</t>
        </is>
      </c>
      <c r="F20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8" t="inlineStr">
        <is>
          <t>П</t>
        </is>
      </c>
      <c r="H2098" t="n">
        <v>6.39251</v>
      </c>
      <c r="I2098" t="n">
        <v>6.39251</v>
      </c>
      <c r="J2098" t="n">
        <v>0</v>
      </c>
      <c r="K2098" t="n">
        <v>75040.74649999999</v>
      </c>
      <c r="L2098" t="n">
        <v>75040.74649999999</v>
      </c>
      <c r="M2098" t="n">
        <v>0</v>
      </c>
      <c r="N2098" t="n">
        <v>1167267.71898</v>
      </c>
      <c r="O2098" t="n">
        <v>1167267.71898</v>
      </c>
      <c r="P2098" t="n">
        <v>0</v>
      </c>
    </row>
    <row r="2099">
      <c r="A2099" t="inlineStr">
        <is>
          <t>6</t>
        </is>
      </c>
      <c r="B2099" t="inlineStr">
        <is>
          <t>АТ "Ощадбанк"</t>
        </is>
      </c>
      <c r="C2099" t="inlineStr">
        <is>
          <t>Державний</t>
        </is>
      </c>
      <c r="D2099" t="inlineStr">
        <is>
          <t>6121</t>
        </is>
      </c>
      <c r="E2099" t="inlineStr">
        <is>
          <t>(без привʼязки)</t>
        </is>
      </c>
      <c r="F20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099" t="inlineStr">
        <is>
          <t>А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inlineStr">
        <is>
          <t>6</t>
        </is>
      </c>
      <c r="B2100" t="inlineStr">
        <is>
          <t>АТ "Ощадбанк"</t>
        </is>
      </c>
      <c r="C2100" t="inlineStr">
        <is>
          <t>Державний</t>
        </is>
      </c>
      <c r="D2100" t="inlineStr">
        <is>
          <t>6121</t>
        </is>
      </c>
      <c r="E2100" t="inlineStr">
        <is>
          <t>Проценти по ОВДП (коди 6120-6122)</t>
        </is>
      </c>
      <c r="F21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0" t="inlineStr">
        <is>
          <t>А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inlineStr">
        <is>
          <t>6</t>
        </is>
      </c>
      <c r="B2101" t="inlineStr">
        <is>
          <t>АТ "Ощадбанк"</t>
        </is>
      </c>
      <c r="C2101" t="inlineStr">
        <is>
          <t>Державний</t>
        </is>
      </c>
      <c r="D2101" t="inlineStr">
        <is>
          <t>6121</t>
        </is>
      </c>
      <c r="E2101" t="inlineStr">
        <is>
          <t>Процентні доходи (коди р.60,р.61)</t>
        </is>
      </c>
      <c r="F21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1" t="inlineStr">
        <is>
          <t>А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6</t>
        </is>
      </c>
      <c r="B2102" t="inlineStr">
        <is>
          <t>АТ "Ощадбанк"</t>
        </is>
      </c>
      <c r="C2102" t="inlineStr">
        <is>
          <t>Державний</t>
        </is>
      </c>
      <c r="D2102" t="inlineStr">
        <is>
          <t>6121</t>
        </is>
      </c>
      <c r="E2102" t="inlineStr">
        <is>
          <t>Загальні доходи (6)</t>
        </is>
      </c>
      <c r="F21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2" t="inlineStr">
        <is>
          <t>А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inlineStr">
        <is>
          <t>6</t>
        </is>
      </c>
      <c r="B2103" t="inlineStr">
        <is>
          <t>АТ "Ощадбанк"</t>
        </is>
      </c>
      <c r="C2103" t="inlineStr">
        <is>
          <t>Державний</t>
        </is>
      </c>
      <c r="D2103" t="inlineStr">
        <is>
          <t>6121</t>
        </is>
      </c>
      <c r="E2103" t="inlineStr">
        <is>
          <t>(без привʼязки)</t>
        </is>
      </c>
      <c r="F21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3" t="inlineStr">
        <is>
          <t>П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6</t>
        </is>
      </c>
      <c r="B2104" t="inlineStr">
        <is>
          <t>АТ "Ощадбанк"</t>
        </is>
      </c>
      <c r="C2104" t="inlineStr">
        <is>
          <t>Державний</t>
        </is>
      </c>
      <c r="D2104" t="inlineStr">
        <is>
          <t>6121</t>
        </is>
      </c>
      <c r="E2104" t="inlineStr">
        <is>
          <t>Проценти по ОВДП (коди 6120-6122)</t>
        </is>
      </c>
      <c r="F21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4" t="inlineStr">
        <is>
          <t>П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>
        <is>
          <t>6</t>
        </is>
      </c>
      <c r="B2105" t="inlineStr">
        <is>
          <t>АТ "Ощадбанк"</t>
        </is>
      </c>
      <c r="C2105" t="inlineStr">
        <is>
          <t>Державний</t>
        </is>
      </c>
      <c r="D2105" t="inlineStr">
        <is>
          <t>6121</t>
        </is>
      </c>
      <c r="E2105" t="inlineStr">
        <is>
          <t>Процентні доходи (коди р.60,р.61)</t>
        </is>
      </c>
      <c r="F21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5" t="inlineStr">
        <is>
          <t>П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6</t>
        </is>
      </c>
      <c r="B2106" t="inlineStr">
        <is>
          <t>АТ "Ощадбанк"</t>
        </is>
      </c>
      <c r="C2106" t="inlineStr">
        <is>
          <t>Державний</t>
        </is>
      </c>
      <c r="D2106" t="inlineStr">
        <is>
          <t>6121</t>
        </is>
      </c>
      <c r="E2106" t="inlineStr">
        <is>
          <t>Загальні доходи (6)</t>
        </is>
      </c>
      <c r="F21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6" t="inlineStr">
        <is>
          <t>П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inlineStr">
        <is>
          <t>6</t>
        </is>
      </c>
      <c r="B2107" t="inlineStr">
        <is>
          <t>АТ "Ощадбанк"</t>
        </is>
      </c>
      <c r="C2107" t="inlineStr">
        <is>
          <t>Державний</t>
        </is>
      </c>
      <c r="D2107" t="inlineStr">
        <is>
          <t>6122</t>
        </is>
      </c>
      <c r="E2107" t="inlineStr">
        <is>
          <t>(без привʼязки)</t>
        </is>
      </c>
      <c r="F21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7" t="inlineStr">
        <is>
          <t>А</t>
        </is>
      </c>
      <c r="H2107" t="n">
        <v>10939.67307</v>
      </c>
      <c r="I2107" t="n">
        <v>10939.67307</v>
      </c>
      <c r="J2107" t="n">
        <v>0</v>
      </c>
      <c r="K2107" t="n">
        <v>2175022.64159</v>
      </c>
      <c r="L2107" t="n">
        <v>2175022.64159</v>
      </c>
      <c r="M2107" t="n">
        <v>0</v>
      </c>
      <c r="N2107" t="n">
        <v>-125253.31865</v>
      </c>
      <c r="O2107" t="n">
        <v>-125253.31865</v>
      </c>
      <c r="P2107" t="n">
        <v>0</v>
      </c>
    </row>
    <row r="2108">
      <c r="A2108" t="inlineStr">
        <is>
          <t>6</t>
        </is>
      </c>
      <c r="B2108" t="inlineStr">
        <is>
          <t>АТ "Ощадбанк"</t>
        </is>
      </c>
      <c r="C2108" t="inlineStr">
        <is>
          <t>Державний</t>
        </is>
      </c>
      <c r="D2108" t="inlineStr">
        <is>
          <t>6122</t>
        </is>
      </c>
      <c r="E2108" t="inlineStr">
        <is>
          <t>Проценти по ОВДП (коди 6120-6122)</t>
        </is>
      </c>
      <c r="F21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8" t="inlineStr">
        <is>
          <t>А</t>
        </is>
      </c>
      <c r="H2108" t="n">
        <v>10939.67307</v>
      </c>
      <c r="I2108" t="n">
        <v>10939.67307</v>
      </c>
      <c r="J2108" t="n">
        <v>0</v>
      </c>
      <c r="K2108" t="n">
        <v>2175022.64159</v>
      </c>
      <c r="L2108" t="n">
        <v>2175022.64159</v>
      </c>
      <c r="M2108" t="n">
        <v>0</v>
      </c>
      <c r="N2108" t="n">
        <v>-125253.31865</v>
      </c>
      <c r="O2108" t="n">
        <v>-125253.31865</v>
      </c>
      <c r="P2108" t="n">
        <v>0</v>
      </c>
    </row>
    <row r="2109">
      <c r="A2109" t="inlineStr">
        <is>
          <t>6</t>
        </is>
      </c>
      <c r="B2109" t="inlineStr">
        <is>
          <t>АТ "Ощадбанк"</t>
        </is>
      </c>
      <c r="C2109" t="inlineStr">
        <is>
          <t>Державний</t>
        </is>
      </c>
      <c r="D2109" t="inlineStr">
        <is>
          <t>6122</t>
        </is>
      </c>
      <c r="E2109" t="inlineStr">
        <is>
          <t>Процентні доходи (коди р.60,р.61)</t>
        </is>
      </c>
      <c r="F21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9" t="inlineStr">
        <is>
          <t>А</t>
        </is>
      </c>
      <c r="H2109" t="n">
        <v>10939.67307</v>
      </c>
      <c r="I2109" t="n">
        <v>10939.67307</v>
      </c>
      <c r="J2109" t="n">
        <v>0</v>
      </c>
      <c r="K2109" t="n">
        <v>2175022.64159</v>
      </c>
      <c r="L2109" t="n">
        <v>2175022.64159</v>
      </c>
      <c r="M2109" t="n">
        <v>0</v>
      </c>
      <c r="N2109" t="n">
        <v>-125253.31865</v>
      </c>
      <c r="O2109" t="n">
        <v>-125253.31865</v>
      </c>
      <c r="P2109" t="n">
        <v>0</v>
      </c>
    </row>
    <row r="2110">
      <c r="A2110" t="inlineStr">
        <is>
          <t>6</t>
        </is>
      </c>
      <c r="B2110" t="inlineStr">
        <is>
          <t>АТ "Ощадбанк"</t>
        </is>
      </c>
      <c r="C2110" t="inlineStr">
        <is>
          <t>Державний</t>
        </is>
      </c>
      <c r="D2110" t="inlineStr">
        <is>
          <t>6122</t>
        </is>
      </c>
      <c r="E2110" t="inlineStr">
        <is>
          <t>Загальні доходи (6)</t>
        </is>
      </c>
      <c r="F21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0" t="inlineStr">
        <is>
          <t>А</t>
        </is>
      </c>
      <c r="H2110" t="n">
        <v>10939.67307</v>
      </c>
      <c r="I2110" t="n">
        <v>10939.67307</v>
      </c>
      <c r="J2110" t="n">
        <v>0</v>
      </c>
      <c r="K2110" t="n">
        <v>2175022.64159</v>
      </c>
      <c r="L2110" t="n">
        <v>2175022.64159</v>
      </c>
      <c r="M2110" t="n">
        <v>0</v>
      </c>
      <c r="N2110" t="n">
        <v>-125253.31865</v>
      </c>
      <c r="O2110" t="n">
        <v>-125253.31865</v>
      </c>
      <c r="P2110" t="n">
        <v>0</v>
      </c>
    </row>
    <row r="2111">
      <c r="A2111" t="inlineStr">
        <is>
          <t>6</t>
        </is>
      </c>
      <c r="B2111" t="inlineStr">
        <is>
          <t>АТ "Ощадбанк"</t>
        </is>
      </c>
      <c r="C2111" t="inlineStr">
        <is>
          <t>Державний</t>
        </is>
      </c>
      <c r="D2111" t="inlineStr">
        <is>
          <t>6122</t>
        </is>
      </c>
      <c r="E2111" t="inlineStr">
        <is>
          <t>(без привʼязки)</t>
        </is>
      </c>
      <c r="F21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1" t="inlineStr">
        <is>
          <t>П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23104454.92047</v>
      </c>
      <c r="O2111" t="n">
        <v>23104454.92047</v>
      </c>
      <c r="P2111" t="n">
        <v>0</v>
      </c>
    </row>
    <row r="2112">
      <c r="A2112" t="inlineStr">
        <is>
          <t>6</t>
        </is>
      </c>
      <c r="B2112" t="inlineStr">
        <is>
          <t>АТ "Ощадбанк"</t>
        </is>
      </c>
      <c r="C2112" t="inlineStr">
        <is>
          <t>Державний</t>
        </is>
      </c>
      <c r="D2112" t="inlineStr">
        <is>
          <t>6122</t>
        </is>
      </c>
      <c r="E2112" t="inlineStr">
        <is>
          <t>Проценти по ОВДП (коди 6120-6122)</t>
        </is>
      </c>
      <c r="F211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2" t="inlineStr">
        <is>
          <t>П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23104454.92047</v>
      </c>
      <c r="O2112" t="n">
        <v>23104454.92047</v>
      </c>
      <c r="P2112" t="n">
        <v>0</v>
      </c>
    </row>
    <row r="2113">
      <c r="A2113" t="inlineStr">
        <is>
          <t>6</t>
        </is>
      </c>
      <c r="B2113" t="inlineStr">
        <is>
          <t>АТ "Ощадбанк"</t>
        </is>
      </c>
      <c r="C2113" t="inlineStr">
        <is>
          <t>Державний</t>
        </is>
      </c>
      <c r="D2113" t="inlineStr">
        <is>
          <t>6122</t>
        </is>
      </c>
      <c r="E2113" t="inlineStr">
        <is>
          <t>Процентні доходи (коди р.60,р.61)</t>
        </is>
      </c>
      <c r="F21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3" t="inlineStr">
        <is>
          <t>П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23104454.92047</v>
      </c>
      <c r="O2113" t="n">
        <v>23104454.92047</v>
      </c>
      <c r="P2113" t="n">
        <v>0</v>
      </c>
    </row>
    <row r="2114">
      <c r="A2114" t="inlineStr">
        <is>
          <t>6</t>
        </is>
      </c>
      <c r="B2114" t="inlineStr">
        <is>
          <t>АТ "Ощадбанк"</t>
        </is>
      </c>
      <c r="C2114" t="inlineStr">
        <is>
          <t>Державний</t>
        </is>
      </c>
      <c r="D2114" t="inlineStr">
        <is>
          <t>6122</t>
        </is>
      </c>
      <c r="E2114" t="inlineStr">
        <is>
          <t>Загальні доходи (6)</t>
        </is>
      </c>
      <c r="F2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4" t="inlineStr">
        <is>
          <t>П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23104454.92047</v>
      </c>
      <c r="O2114" t="n">
        <v>23104454.92047</v>
      </c>
      <c r="P2114" t="n">
        <v>0</v>
      </c>
    </row>
    <row r="2115">
      <c r="A2115" t="inlineStr">
        <is>
          <t>6</t>
        </is>
      </c>
      <c r="B2115" t="inlineStr">
        <is>
          <t>АТ "Ощадбанк"</t>
        </is>
      </c>
      <c r="C2115" t="inlineStr">
        <is>
          <t>Державний</t>
        </is>
      </c>
      <c r="D2115" t="inlineStr">
        <is>
          <t>6123</t>
        </is>
      </c>
      <c r="E2115" t="inlineStr">
        <is>
          <t>(без привʼязки)</t>
        </is>
      </c>
      <c r="F2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5" t="inlineStr">
        <is>
          <t>П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6</t>
        </is>
      </c>
      <c r="B2116" t="inlineStr">
        <is>
          <t>АТ "Ощадбанк"</t>
        </is>
      </c>
      <c r="C2116" t="inlineStr">
        <is>
          <t>Державний</t>
        </is>
      </c>
      <c r="D2116" t="inlineStr">
        <is>
          <t>6123</t>
        </is>
      </c>
      <c r="E2116" t="inlineStr">
        <is>
          <t>Процентні доходи (коди р.60,р.61)</t>
        </is>
      </c>
      <c r="F2116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6" t="inlineStr">
        <is>
          <t>П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6</t>
        </is>
      </c>
      <c r="B2117" t="inlineStr">
        <is>
          <t>АТ "Ощадбанк"</t>
        </is>
      </c>
      <c r="C2117" t="inlineStr">
        <is>
          <t>Державний</t>
        </is>
      </c>
      <c r="D2117" t="inlineStr">
        <is>
          <t>6123</t>
        </is>
      </c>
      <c r="E2117" t="inlineStr">
        <is>
          <t>Загальні доходи (6)</t>
        </is>
      </c>
      <c r="F2117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7" t="inlineStr">
        <is>
          <t>П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inlineStr">
        <is>
          <t>6</t>
        </is>
      </c>
      <c r="B2118" t="inlineStr">
        <is>
          <t>АТ "Ощадбанк"</t>
        </is>
      </c>
      <c r="C2118" t="inlineStr">
        <is>
          <t>Державний</t>
        </is>
      </c>
      <c r="D2118" t="inlineStr">
        <is>
          <t>6124</t>
        </is>
      </c>
      <c r="E2118" t="inlineStr">
        <is>
          <t>(без привʼязки)</t>
        </is>
      </c>
      <c r="F21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18" t="inlineStr">
        <is>
          <t>А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inlineStr">
        <is>
          <t>6</t>
        </is>
      </c>
      <c r="B2119" t="inlineStr">
        <is>
          <t>АТ "Ощадбанк"</t>
        </is>
      </c>
      <c r="C2119" t="inlineStr">
        <is>
          <t>Державний</t>
        </is>
      </c>
      <c r="D2119" t="inlineStr">
        <is>
          <t>6124</t>
        </is>
      </c>
      <c r="E2119" t="inlineStr">
        <is>
          <t>Процентні доходи (коди р.60,р.61)</t>
        </is>
      </c>
      <c r="F21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19" t="inlineStr">
        <is>
          <t>А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inlineStr">
        <is>
          <t>6</t>
        </is>
      </c>
      <c r="B2120" t="inlineStr">
        <is>
          <t>АТ "Ощадбанк"</t>
        </is>
      </c>
      <c r="C2120" t="inlineStr">
        <is>
          <t>Державний</t>
        </is>
      </c>
      <c r="D2120" t="inlineStr">
        <is>
          <t>6124</t>
        </is>
      </c>
      <c r="E2120" t="inlineStr">
        <is>
          <t>Загальні доходи (6)</t>
        </is>
      </c>
      <c r="F21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0" t="inlineStr">
        <is>
          <t>А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>
        <is>
          <t>6</t>
        </is>
      </c>
      <c r="B2121" t="inlineStr">
        <is>
          <t>АТ "Ощадбанк"</t>
        </is>
      </c>
      <c r="C2121" t="inlineStr">
        <is>
          <t>Державний</t>
        </is>
      </c>
      <c r="D2121" t="inlineStr">
        <is>
          <t>6124</t>
        </is>
      </c>
      <c r="E2121" t="inlineStr">
        <is>
          <t>(без привʼязки)</t>
        </is>
      </c>
      <c r="F212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1" t="inlineStr">
        <is>
          <t>П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inlineStr">
        <is>
          <t>6</t>
        </is>
      </c>
      <c r="B2122" t="inlineStr">
        <is>
          <t>АТ "Ощадбанк"</t>
        </is>
      </c>
      <c r="C2122" t="inlineStr">
        <is>
          <t>Державний</t>
        </is>
      </c>
      <c r="D2122" t="inlineStr">
        <is>
          <t>6124</t>
        </is>
      </c>
      <c r="E2122" t="inlineStr">
        <is>
          <t>Процентні доходи (коди р.60,р.61)</t>
        </is>
      </c>
      <c r="F212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2" t="inlineStr">
        <is>
          <t>П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inlineStr">
        <is>
          <t>6</t>
        </is>
      </c>
      <c r="B2123" t="inlineStr">
        <is>
          <t>АТ "Ощадбанк"</t>
        </is>
      </c>
      <c r="C2123" t="inlineStr">
        <is>
          <t>Державний</t>
        </is>
      </c>
      <c r="D2123" t="inlineStr">
        <is>
          <t>6124</t>
        </is>
      </c>
      <c r="E2123" t="inlineStr">
        <is>
          <t>Загальні доходи (6)</t>
        </is>
      </c>
      <c r="F2123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3" t="inlineStr">
        <is>
          <t>П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6</t>
        </is>
      </c>
      <c r="B2124" t="inlineStr">
        <is>
          <t>АТ "Ощадбанк"</t>
        </is>
      </c>
      <c r="C2124" t="inlineStr">
        <is>
          <t>Державний</t>
        </is>
      </c>
      <c r="D2124" t="inlineStr">
        <is>
          <t>6125</t>
        </is>
      </c>
      <c r="E2124" t="inlineStr">
        <is>
          <t>(без привʼязки)</t>
        </is>
      </c>
      <c r="F21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4" t="inlineStr">
        <is>
          <t>А</t>
        </is>
      </c>
      <c r="H2124" t="n">
        <v>213.56505</v>
      </c>
      <c r="I2124" t="n">
        <v>213.56505</v>
      </c>
      <c r="J2124" t="n">
        <v>0</v>
      </c>
      <c r="K2124" t="n">
        <v>12516.70615</v>
      </c>
      <c r="L2124" t="n">
        <v>12516.70615</v>
      </c>
      <c r="M2124" t="n">
        <v>0</v>
      </c>
      <c r="N2124" t="n">
        <v>-3945.93324</v>
      </c>
      <c r="O2124" t="n">
        <v>-3945.93324</v>
      </c>
      <c r="P2124" t="n">
        <v>0</v>
      </c>
    </row>
    <row r="2125">
      <c r="A2125" t="inlineStr">
        <is>
          <t>6</t>
        </is>
      </c>
      <c r="B2125" t="inlineStr">
        <is>
          <t>АТ "Ощадбанк"</t>
        </is>
      </c>
      <c r="C2125" t="inlineStr">
        <is>
          <t>Державний</t>
        </is>
      </c>
      <c r="D2125" t="inlineStr">
        <is>
          <t>6125</t>
        </is>
      </c>
      <c r="E2125" t="inlineStr">
        <is>
          <t>Процентні доходи (коди р.60,р.61)</t>
        </is>
      </c>
      <c r="F21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5" t="inlineStr">
        <is>
          <t>А</t>
        </is>
      </c>
      <c r="H2125" t="n">
        <v>213.56505</v>
      </c>
      <c r="I2125" t="n">
        <v>213.56505</v>
      </c>
      <c r="J2125" t="n">
        <v>0</v>
      </c>
      <c r="K2125" t="n">
        <v>12516.70615</v>
      </c>
      <c r="L2125" t="n">
        <v>12516.70615</v>
      </c>
      <c r="M2125" t="n">
        <v>0</v>
      </c>
      <c r="N2125" t="n">
        <v>-3945.93324</v>
      </c>
      <c r="O2125" t="n">
        <v>-3945.93324</v>
      </c>
      <c r="P2125" t="n">
        <v>0</v>
      </c>
    </row>
    <row r="2126">
      <c r="A2126" t="inlineStr">
        <is>
          <t>6</t>
        </is>
      </c>
      <c r="B2126" t="inlineStr">
        <is>
          <t>АТ "Ощадбанк"</t>
        </is>
      </c>
      <c r="C2126" t="inlineStr">
        <is>
          <t>Державний</t>
        </is>
      </c>
      <c r="D2126" t="inlineStr">
        <is>
          <t>6125</t>
        </is>
      </c>
      <c r="E2126" t="inlineStr">
        <is>
          <t>Загальні доходи (6)</t>
        </is>
      </c>
      <c r="F21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6" t="inlineStr">
        <is>
          <t>А</t>
        </is>
      </c>
      <c r="H2126" t="n">
        <v>213.56505</v>
      </c>
      <c r="I2126" t="n">
        <v>213.56505</v>
      </c>
      <c r="J2126" t="n">
        <v>0</v>
      </c>
      <c r="K2126" t="n">
        <v>12516.70615</v>
      </c>
      <c r="L2126" t="n">
        <v>12516.70615</v>
      </c>
      <c r="M2126" t="n">
        <v>0</v>
      </c>
      <c r="N2126" t="n">
        <v>-3945.93324</v>
      </c>
      <c r="O2126" t="n">
        <v>-3945.93324</v>
      </c>
      <c r="P2126" t="n">
        <v>0</v>
      </c>
    </row>
    <row r="2127">
      <c r="A2127" t="inlineStr">
        <is>
          <t>6</t>
        </is>
      </c>
      <c r="B2127" t="inlineStr">
        <is>
          <t>АТ "Ощадбанк"</t>
        </is>
      </c>
      <c r="C2127" t="inlineStr">
        <is>
          <t>Державний</t>
        </is>
      </c>
      <c r="D2127" t="inlineStr">
        <is>
          <t>6125</t>
        </is>
      </c>
      <c r="E2127" t="inlineStr">
        <is>
          <t>(без привʼязки)</t>
        </is>
      </c>
      <c r="F2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7" t="inlineStr">
        <is>
          <t>П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211169.65378</v>
      </c>
      <c r="O2127" t="n">
        <v>211169.65378</v>
      </c>
      <c r="P2127" t="n">
        <v>0</v>
      </c>
    </row>
    <row r="2128">
      <c r="A2128" t="inlineStr">
        <is>
          <t>6</t>
        </is>
      </c>
      <c r="B2128" t="inlineStr">
        <is>
          <t>АТ "Ощадбанк"</t>
        </is>
      </c>
      <c r="C2128" t="inlineStr">
        <is>
          <t>Державний</t>
        </is>
      </c>
      <c r="D2128" t="inlineStr">
        <is>
          <t>6125</t>
        </is>
      </c>
      <c r="E2128" t="inlineStr">
        <is>
          <t>Процентні доходи (коди р.60,р.61)</t>
        </is>
      </c>
      <c r="F2128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8" t="inlineStr">
        <is>
          <t>П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211169.65378</v>
      </c>
      <c r="O2128" t="n">
        <v>211169.65378</v>
      </c>
      <c r="P2128" t="n">
        <v>0</v>
      </c>
    </row>
    <row r="2129">
      <c r="A2129" t="inlineStr">
        <is>
          <t>6</t>
        </is>
      </c>
      <c r="B2129" t="inlineStr">
        <is>
          <t>АТ "Ощадбанк"</t>
        </is>
      </c>
      <c r="C2129" t="inlineStr">
        <is>
          <t>Державний</t>
        </is>
      </c>
      <c r="D2129" t="inlineStr">
        <is>
          <t>6125</t>
        </is>
      </c>
      <c r="E2129" t="inlineStr">
        <is>
          <t>Загальні доходи (6)</t>
        </is>
      </c>
      <c r="F2129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9" t="inlineStr">
        <is>
          <t>П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211169.65378</v>
      </c>
      <c r="O2129" t="n">
        <v>211169.65378</v>
      </c>
      <c r="P2129" t="n">
        <v>0</v>
      </c>
    </row>
    <row r="2130">
      <c r="A2130" t="inlineStr">
        <is>
          <t>6</t>
        </is>
      </c>
      <c r="B2130" t="inlineStr">
        <is>
          <t>АТ "Ощадбанк"</t>
        </is>
      </c>
      <c r="C2130" t="inlineStr">
        <is>
          <t>Державний</t>
        </is>
      </c>
      <c r="D2130" t="inlineStr">
        <is>
          <t>6127</t>
        </is>
      </c>
      <c r="E2130" t="inlineStr">
        <is>
          <t>(без привʼязки)</t>
        </is>
      </c>
      <c r="F21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0" t="inlineStr">
        <is>
          <t>А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inlineStr">
        <is>
          <t>6</t>
        </is>
      </c>
      <c r="B2131" t="inlineStr">
        <is>
          <t>АТ "Ощадбанк"</t>
        </is>
      </c>
      <c r="C2131" t="inlineStr">
        <is>
          <t>Державний</t>
        </is>
      </c>
      <c r="D2131" t="inlineStr">
        <is>
          <t>6127</t>
        </is>
      </c>
      <c r="E2131" t="inlineStr">
        <is>
          <t>Проценти по ДС (коди 6127-6128)</t>
        </is>
      </c>
      <c r="F21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1" t="inlineStr">
        <is>
          <t>А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inlineStr">
        <is>
          <t>6</t>
        </is>
      </c>
      <c r="B2132" t="inlineStr">
        <is>
          <t>АТ "Ощадбанк"</t>
        </is>
      </c>
      <c r="C2132" t="inlineStr">
        <is>
          <t>Державний</t>
        </is>
      </c>
      <c r="D2132" t="inlineStr">
        <is>
          <t>6127</t>
        </is>
      </c>
      <c r="E2132" t="inlineStr">
        <is>
          <t>Процентні доходи (коди р.60,р.61)</t>
        </is>
      </c>
      <c r="F21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2" t="inlineStr">
        <is>
          <t>А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6</t>
        </is>
      </c>
      <c r="B2133" t="inlineStr">
        <is>
          <t>АТ "Ощадбанк"</t>
        </is>
      </c>
      <c r="C2133" t="inlineStr">
        <is>
          <t>Державний</t>
        </is>
      </c>
      <c r="D2133" t="inlineStr">
        <is>
          <t>6127</t>
        </is>
      </c>
      <c r="E2133" t="inlineStr">
        <is>
          <t>Загальні доходи (6)</t>
        </is>
      </c>
      <c r="F21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3" t="inlineStr">
        <is>
          <t>А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inlineStr">
        <is>
          <t>6</t>
        </is>
      </c>
      <c r="B2134" t="inlineStr">
        <is>
          <t>АТ "Ощадбанк"</t>
        </is>
      </c>
      <c r="C2134" t="inlineStr">
        <is>
          <t>Державний</t>
        </is>
      </c>
      <c r="D2134" t="inlineStr">
        <is>
          <t>6127</t>
        </is>
      </c>
      <c r="E2134" t="inlineStr">
        <is>
          <t>(без привʼязки)</t>
        </is>
      </c>
      <c r="F21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4" t="inlineStr">
        <is>
          <t>П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inlineStr">
        <is>
          <t>6</t>
        </is>
      </c>
      <c r="B2135" t="inlineStr">
        <is>
          <t>АТ "Ощадбанк"</t>
        </is>
      </c>
      <c r="C2135" t="inlineStr">
        <is>
          <t>Державний</t>
        </is>
      </c>
      <c r="D2135" t="inlineStr">
        <is>
          <t>6127</t>
        </is>
      </c>
      <c r="E2135" t="inlineStr">
        <is>
          <t>Проценти по ДС (коди 6127-6128)</t>
        </is>
      </c>
      <c r="F21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5" t="inlineStr">
        <is>
          <t>П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inlineStr">
        <is>
          <t>6</t>
        </is>
      </c>
      <c r="B2136" t="inlineStr">
        <is>
          <t>АТ "Ощадбанк"</t>
        </is>
      </c>
      <c r="C2136" t="inlineStr">
        <is>
          <t>Державний</t>
        </is>
      </c>
      <c r="D2136" t="inlineStr">
        <is>
          <t>6127</t>
        </is>
      </c>
      <c r="E2136" t="inlineStr">
        <is>
          <t>Процентні доходи (коди р.60,р.61)</t>
        </is>
      </c>
      <c r="F21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6" t="inlineStr">
        <is>
          <t>П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inlineStr">
        <is>
          <t>6</t>
        </is>
      </c>
      <c r="B2137" t="inlineStr">
        <is>
          <t>АТ "Ощадбанк"</t>
        </is>
      </c>
      <c r="C2137" t="inlineStr">
        <is>
          <t>Державний</t>
        </is>
      </c>
      <c r="D2137" t="inlineStr">
        <is>
          <t>6127</t>
        </is>
      </c>
      <c r="E2137" t="inlineStr">
        <is>
          <t>Загальні доходи (6)</t>
        </is>
      </c>
      <c r="F21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7" t="inlineStr">
        <is>
          <t>П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inlineStr">
        <is>
          <t>6</t>
        </is>
      </c>
      <c r="B2138" t="inlineStr">
        <is>
          <t>АТ "Ощадбанк"</t>
        </is>
      </c>
      <c r="C2138" t="inlineStr">
        <is>
          <t>Державний</t>
        </is>
      </c>
      <c r="D2138" t="inlineStr">
        <is>
          <t>6128</t>
        </is>
      </c>
      <c r="E2138" t="inlineStr">
        <is>
          <t>(без привʼязки)</t>
        </is>
      </c>
      <c r="F21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38" t="inlineStr">
        <is>
          <t>А</t>
        </is>
      </c>
      <c r="H2138" t="n">
        <v>0</v>
      </c>
      <c r="I2138" t="n">
        <v>0</v>
      </c>
      <c r="J2138" t="n">
        <v>0</v>
      </c>
      <c r="K2138" t="n">
        <v>446239.158</v>
      </c>
      <c r="L2138" t="n">
        <v>446239.158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inlineStr">
        <is>
          <t>6</t>
        </is>
      </c>
      <c r="B2139" t="inlineStr">
        <is>
          <t>АТ "Ощадбанк"</t>
        </is>
      </c>
      <c r="C2139" t="inlineStr">
        <is>
          <t>Державний</t>
        </is>
      </c>
      <c r="D2139" t="inlineStr">
        <is>
          <t>6128</t>
        </is>
      </c>
      <c r="E2139" t="inlineStr">
        <is>
          <t>Проценти по ДС (коди 6127-6128)</t>
        </is>
      </c>
      <c r="F21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39" t="inlineStr">
        <is>
          <t>А</t>
        </is>
      </c>
      <c r="H2139" t="n">
        <v>0</v>
      </c>
      <c r="I2139" t="n">
        <v>0</v>
      </c>
      <c r="J2139" t="n">
        <v>0</v>
      </c>
      <c r="K2139" t="n">
        <v>446239.158</v>
      </c>
      <c r="L2139" t="n">
        <v>446239.158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inlineStr">
        <is>
          <t>6</t>
        </is>
      </c>
      <c r="B2140" t="inlineStr">
        <is>
          <t>АТ "Ощадбанк"</t>
        </is>
      </c>
      <c r="C2140" t="inlineStr">
        <is>
          <t>Державний</t>
        </is>
      </c>
      <c r="D2140" t="inlineStr">
        <is>
          <t>6128</t>
        </is>
      </c>
      <c r="E2140" t="inlineStr">
        <is>
          <t>Процентні доходи (коди р.60,р.61)</t>
        </is>
      </c>
      <c r="F21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0" t="inlineStr">
        <is>
          <t>А</t>
        </is>
      </c>
      <c r="H2140" t="n">
        <v>0</v>
      </c>
      <c r="I2140" t="n">
        <v>0</v>
      </c>
      <c r="J2140" t="n">
        <v>0</v>
      </c>
      <c r="K2140" t="n">
        <v>446239.158</v>
      </c>
      <c r="L2140" t="n">
        <v>446239.158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6</t>
        </is>
      </c>
      <c r="B2141" t="inlineStr">
        <is>
          <t>АТ "Ощадбанк"</t>
        </is>
      </c>
      <c r="C2141" t="inlineStr">
        <is>
          <t>Державний</t>
        </is>
      </c>
      <c r="D2141" t="inlineStr">
        <is>
          <t>6128</t>
        </is>
      </c>
      <c r="E2141" t="inlineStr">
        <is>
          <t>Загальні доходи (6)</t>
        </is>
      </c>
      <c r="F21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1" t="inlineStr">
        <is>
          <t>А</t>
        </is>
      </c>
      <c r="H2141" t="n">
        <v>0</v>
      </c>
      <c r="I2141" t="n">
        <v>0</v>
      </c>
      <c r="J2141" t="n">
        <v>0</v>
      </c>
      <c r="K2141" t="n">
        <v>446239.158</v>
      </c>
      <c r="L2141" t="n">
        <v>446239.158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inlineStr">
        <is>
          <t>6</t>
        </is>
      </c>
      <c r="B2142" t="inlineStr">
        <is>
          <t>АТ "Ощадбанк"</t>
        </is>
      </c>
      <c r="C2142" t="inlineStr">
        <is>
          <t>Державний</t>
        </is>
      </c>
      <c r="D2142" t="inlineStr">
        <is>
          <t>6128</t>
        </is>
      </c>
      <c r="E2142" t="inlineStr">
        <is>
          <t>(без привʼязки)</t>
        </is>
      </c>
      <c r="F21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2" t="inlineStr">
        <is>
          <t>П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5580522.41248</v>
      </c>
      <c r="O2142" t="n">
        <v>5580522.41248</v>
      </c>
      <c r="P2142" t="n">
        <v>0</v>
      </c>
    </row>
    <row r="2143">
      <c r="A2143" t="inlineStr">
        <is>
          <t>6</t>
        </is>
      </c>
      <c r="B2143" t="inlineStr">
        <is>
          <t>АТ "Ощадбанк"</t>
        </is>
      </c>
      <c r="C2143" t="inlineStr">
        <is>
          <t>Державний</t>
        </is>
      </c>
      <c r="D2143" t="inlineStr">
        <is>
          <t>6128</t>
        </is>
      </c>
      <c r="E2143" t="inlineStr">
        <is>
          <t>Проценти по ДС (коди 6127-6128)</t>
        </is>
      </c>
      <c r="F21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3" t="inlineStr">
        <is>
          <t>П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5580522.41248</v>
      </c>
      <c r="O2143" t="n">
        <v>5580522.41248</v>
      </c>
      <c r="P2143" t="n">
        <v>0</v>
      </c>
    </row>
    <row r="2144">
      <c r="A2144" t="inlineStr">
        <is>
          <t>6</t>
        </is>
      </c>
      <c r="B2144" t="inlineStr">
        <is>
          <t>АТ "Ощадбанк"</t>
        </is>
      </c>
      <c r="C2144" t="inlineStr">
        <is>
          <t>Державний</t>
        </is>
      </c>
      <c r="D2144" t="inlineStr">
        <is>
          <t>6128</t>
        </is>
      </c>
      <c r="E2144" t="inlineStr">
        <is>
          <t>Процентні доходи (коди р.60,р.61)</t>
        </is>
      </c>
      <c r="F21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4" t="inlineStr">
        <is>
          <t>П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5580522.41248</v>
      </c>
      <c r="O2144" t="n">
        <v>5580522.41248</v>
      </c>
      <c r="P2144" t="n">
        <v>0</v>
      </c>
    </row>
    <row r="2145">
      <c r="A2145" t="inlineStr">
        <is>
          <t>6</t>
        </is>
      </c>
      <c r="B2145" t="inlineStr">
        <is>
          <t>АТ "Ощадбанк"</t>
        </is>
      </c>
      <c r="C2145" t="inlineStr">
        <is>
          <t>Державний</t>
        </is>
      </c>
      <c r="D2145" t="inlineStr">
        <is>
          <t>6128</t>
        </is>
      </c>
      <c r="E2145" t="inlineStr">
        <is>
          <t>Загальні доходи (6)</t>
        </is>
      </c>
      <c r="F21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5" t="inlineStr">
        <is>
          <t>П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5580522.41248</v>
      </c>
      <c r="O2145" t="n">
        <v>5580522.41248</v>
      </c>
      <c r="P2145" t="n">
        <v>0</v>
      </c>
    </row>
    <row r="2146">
      <c r="A2146" t="inlineStr">
        <is>
          <t>6</t>
        </is>
      </c>
      <c r="B2146" t="inlineStr">
        <is>
          <t>АТ "Ощадбанк"</t>
        </is>
      </c>
      <c r="C2146" t="inlineStr">
        <is>
          <t>Державний</t>
        </is>
      </c>
      <c r="D2146" t="inlineStr">
        <is>
          <t>6141</t>
        </is>
      </c>
      <c r="E2146" t="inlineStr">
        <is>
          <t>(без привʼязки)</t>
        </is>
      </c>
      <c r="F2146" t="inlineStr">
        <is>
          <t>Інші процентні доходи</t>
        </is>
      </c>
      <c r="G2146" t="inlineStr">
        <is>
          <t>А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>
        <is>
          <t>6</t>
        </is>
      </c>
      <c r="B2147" t="inlineStr">
        <is>
          <t>АТ "Ощадбанк"</t>
        </is>
      </c>
      <c r="C2147" t="inlineStr">
        <is>
          <t>Державний</t>
        </is>
      </c>
      <c r="D2147" t="inlineStr">
        <is>
          <t>6141</t>
        </is>
      </c>
      <c r="E2147" t="inlineStr">
        <is>
          <t>Процентні доходи (коди р.60,р.61)</t>
        </is>
      </c>
      <c r="F2147" t="inlineStr">
        <is>
          <t>Інші процентні доходи</t>
        </is>
      </c>
      <c r="G2147" t="inlineStr">
        <is>
          <t>А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>
        <is>
          <t>6</t>
        </is>
      </c>
      <c r="B2148" t="inlineStr">
        <is>
          <t>АТ "Ощадбанк"</t>
        </is>
      </c>
      <c r="C2148" t="inlineStr">
        <is>
          <t>Державний</t>
        </is>
      </c>
      <c r="D2148" t="inlineStr">
        <is>
          <t>6141</t>
        </is>
      </c>
      <c r="E2148" t="inlineStr">
        <is>
          <t>Загальні доходи (6)</t>
        </is>
      </c>
      <c r="F2148" t="inlineStr">
        <is>
          <t>Інші процентні доходи</t>
        </is>
      </c>
      <c r="G2148" t="inlineStr">
        <is>
          <t>А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inlineStr">
        <is>
          <t>6</t>
        </is>
      </c>
      <c r="B2149" t="inlineStr">
        <is>
          <t>АТ "Ощадбанк"</t>
        </is>
      </c>
      <c r="C2149" t="inlineStr">
        <is>
          <t>Державний</t>
        </is>
      </c>
      <c r="D2149" t="inlineStr">
        <is>
          <t>6141</t>
        </is>
      </c>
      <c r="E2149" t="inlineStr">
        <is>
          <t>(без привʼязки)</t>
        </is>
      </c>
      <c r="F2149" t="inlineStr">
        <is>
          <t>Інші процентні доходи</t>
        </is>
      </c>
      <c r="G2149" t="inlineStr">
        <is>
          <t>П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inlineStr">
        <is>
          <t>6</t>
        </is>
      </c>
      <c r="B2150" t="inlineStr">
        <is>
          <t>АТ "Ощадбанк"</t>
        </is>
      </c>
      <c r="C2150" t="inlineStr">
        <is>
          <t>Державний</t>
        </is>
      </c>
      <c r="D2150" t="inlineStr">
        <is>
          <t>6141</t>
        </is>
      </c>
      <c r="E2150" t="inlineStr">
        <is>
          <t>Процентні доходи (коди р.60,р.61)</t>
        </is>
      </c>
      <c r="F2150" t="inlineStr">
        <is>
          <t>Інші процентні доходи</t>
        </is>
      </c>
      <c r="G2150" t="inlineStr">
        <is>
          <t>П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inlineStr">
        <is>
          <t>6</t>
        </is>
      </c>
      <c r="B2151" t="inlineStr">
        <is>
          <t>АТ "Ощадбанк"</t>
        </is>
      </c>
      <c r="C2151" t="inlineStr">
        <is>
          <t>Державний</t>
        </is>
      </c>
      <c r="D2151" t="inlineStr">
        <is>
          <t>6141</t>
        </is>
      </c>
      <c r="E2151" t="inlineStr">
        <is>
          <t>Загальні доходи (6)</t>
        </is>
      </c>
      <c r="F2151" t="inlineStr">
        <is>
          <t>Інші процентні доходи</t>
        </is>
      </c>
      <c r="G2151" t="inlineStr">
        <is>
          <t>П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inlineStr">
        <is>
          <t>6</t>
        </is>
      </c>
      <c r="B2152" t="inlineStr">
        <is>
          <t>АТ "Ощадбанк"</t>
        </is>
      </c>
      <c r="C2152" t="inlineStr">
        <is>
          <t>Державний</t>
        </is>
      </c>
      <c r="D2152" t="inlineStr">
        <is>
          <t>6201</t>
        </is>
      </c>
      <c r="E2152" t="inlineStr">
        <is>
          <t>(без привʼязки)</t>
        </is>
      </c>
      <c r="F2152" t="inlineStr">
        <is>
          <t>Результат від переоцінки інших похідних фінансових інструментів</t>
        </is>
      </c>
      <c r="G2152" t="inlineStr">
        <is>
          <t>А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inlineStr">
        <is>
          <t>6</t>
        </is>
      </c>
      <c r="B2153" t="inlineStr">
        <is>
          <t>АТ "Ощадбанк"</t>
        </is>
      </c>
      <c r="C2153" t="inlineStr">
        <is>
          <t>Державний</t>
        </is>
      </c>
      <c r="D2153" t="inlineStr">
        <is>
          <t>6201</t>
        </is>
      </c>
      <c r="E2153" t="inlineStr">
        <is>
          <t>Загальні доходи (6)</t>
        </is>
      </c>
      <c r="F2153" t="inlineStr">
        <is>
          <t>Результат від переоцінки інших похідних фінансових інструментів</t>
        </is>
      </c>
      <c r="G2153" t="inlineStr">
        <is>
          <t>А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6</t>
        </is>
      </c>
      <c r="B2154" t="inlineStr">
        <is>
          <t>АТ "Ощадбанк"</t>
        </is>
      </c>
      <c r="C2154" t="inlineStr">
        <is>
          <t>Державний</t>
        </is>
      </c>
      <c r="D2154" t="inlineStr">
        <is>
          <t>6201</t>
        </is>
      </c>
      <c r="E2154" t="inlineStr">
        <is>
          <t>(без привʼязки)</t>
        </is>
      </c>
      <c r="F2154" t="inlineStr">
        <is>
          <t>Результат від переоцінки інших похідних фінансових інструментів</t>
        </is>
      </c>
      <c r="G2154" t="inlineStr">
        <is>
          <t>П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>
        <is>
          <t>6</t>
        </is>
      </c>
      <c r="B2155" t="inlineStr">
        <is>
          <t>АТ "Ощадбанк"</t>
        </is>
      </c>
      <c r="C2155" t="inlineStr">
        <is>
          <t>Державний</t>
        </is>
      </c>
      <c r="D2155" t="inlineStr">
        <is>
          <t>6201</t>
        </is>
      </c>
      <c r="E2155" t="inlineStr">
        <is>
          <t>Загальні доходи (6)</t>
        </is>
      </c>
      <c r="F2155" t="inlineStr">
        <is>
          <t>Результат від переоцінки інших похідних фінансових інструментів</t>
        </is>
      </c>
      <c r="G2155" t="inlineStr">
        <is>
          <t>П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inlineStr">
        <is>
          <t>6</t>
        </is>
      </c>
      <c r="B2156" t="inlineStr">
        <is>
          <t>АТ "Ощадбанк"</t>
        </is>
      </c>
      <c r="C2156" t="inlineStr">
        <is>
          <t>Державний</t>
        </is>
      </c>
      <c r="D2156" t="inlineStr">
        <is>
          <t>6204</t>
        </is>
      </c>
      <c r="E2156" t="inlineStr">
        <is>
          <t>(без привʼязки)</t>
        </is>
      </c>
      <c r="F2156" t="inlineStr">
        <is>
          <t>Результат від переоцінки іноземної валюти та банківських металів</t>
        </is>
      </c>
      <c r="G2156" t="inlineStr">
        <is>
          <t>А</t>
        </is>
      </c>
      <c r="H2156" t="n">
        <v>1968573.48588</v>
      </c>
      <c r="I2156" t="n">
        <v>1968573.48588</v>
      </c>
      <c r="J2156" t="n">
        <v>0</v>
      </c>
      <c r="K2156" t="n">
        <v>1985651.50586</v>
      </c>
      <c r="L2156" t="n">
        <v>1985651.50586</v>
      </c>
      <c r="M2156" t="n">
        <v>0</v>
      </c>
      <c r="N2156" t="n">
        <v>-3241708.27939</v>
      </c>
      <c r="O2156" t="n">
        <v>-3241708.27939</v>
      </c>
      <c r="P2156" t="n">
        <v>0</v>
      </c>
    </row>
    <row r="2157">
      <c r="A2157" t="inlineStr">
        <is>
          <t>6</t>
        </is>
      </c>
      <c r="B2157" t="inlineStr">
        <is>
          <t>АТ "Ощадбанк"</t>
        </is>
      </c>
      <c r="C2157" t="inlineStr">
        <is>
          <t>Державний</t>
        </is>
      </c>
      <c r="D2157" t="inlineStr">
        <is>
          <t>6204</t>
        </is>
      </c>
      <c r="E2157" t="inlineStr">
        <is>
          <t>Загальні доходи (6)</t>
        </is>
      </c>
      <c r="F2157" t="inlineStr">
        <is>
          <t>Результат від переоцінки іноземної валюти та банківських металів</t>
        </is>
      </c>
      <c r="G2157" t="inlineStr">
        <is>
          <t>А</t>
        </is>
      </c>
      <c r="H2157" t="n">
        <v>1968573.48588</v>
      </c>
      <c r="I2157" t="n">
        <v>1968573.48588</v>
      </c>
      <c r="J2157" t="n">
        <v>0</v>
      </c>
      <c r="K2157" t="n">
        <v>1985651.50586</v>
      </c>
      <c r="L2157" t="n">
        <v>1985651.50586</v>
      </c>
      <c r="M2157" t="n">
        <v>0</v>
      </c>
      <c r="N2157" t="n">
        <v>-3241708.27939</v>
      </c>
      <c r="O2157" t="n">
        <v>-3241708.27939</v>
      </c>
      <c r="P2157" t="n">
        <v>0</v>
      </c>
    </row>
    <row r="2158">
      <c r="A2158" t="inlineStr">
        <is>
          <t>6</t>
        </is>
      </c>
      <c r="B2158" t="inlineStr">
        <is>
          <t>АТ "Ощадбанк"</t>
        </is>
      </c>
      <c r="C2158" t="inlineStr">
        <is>
          <t>Державний</t>
        </is>
      </c>
      <c r="D2158" t="inlineStr">
        <is>
          <t>6204</t>
        </is>
      </c>
      <c r="E2158" t="inlineStr">
        <is>
          <t>(без привʼязки)</t>
        </is>
      </c>
      <c r="F2158" t="inlineStr">
        <is>
          <t>Результат від переоцінки іноземної валюти та банківських металів</t>
        </is>
      </c>
      <c r="G2158" t="inlineStr">
        <is>
          <t>П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3472847.37652</v>
      </c>
      <c r="O2158" t="n">
        <v>3472847.37652</v>
      </c>
      <c r="P2158" t="n">
        <v>0</v>
      </c>
    </row>
    <row r="2159">
      <c r="A2159" t="inlineStr">
        <is>
          <t>6</t>
        </is>
      </c>
      <c r="B2159" t="inlineStr">
        <is>
          <t>АТ "Ощадбанк"</t>
        </is>
      </c>
      <c r="C2159" t="inlineStr">
        <is>
          <t>Державний</t>
        </is>
      </c>
      <c r="D2159" t="inlineStr">
        <is>
          <t>6204</t>
        </is>
      </c>
      <c r="E2159" t="inlineStr">
        <is>
          <t>Загальні доходи (6)</t>
        </is>
      </c>
      <c r="F2159" t="inlineStr">
        <is>
          <t>Результат від переоцінки іноземної валюти та банківських металів</t>
        </is>
      </c>
      <c r="G2159" t="inlineStr">
        <is>
          <t>П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3472847.37652</v>
      </c>
      <c r="O2159" t="n">
        <v>3472847.37652</v>
      </c>
      <c r="P2159" t="n">
        <v>0</v>
      </c>
    </row>
    <row r="2160">
      <c r="A2160" t="inlineStr">
        <is>
          <t>6</t>
        </is>
      </c>
      <c r="B2160" t="inlineStr">
        <is>
          <t>АТ "Ощадбанк"</t>
        </is>
      </c>
      <c r="C2160" t="inlineStr">
        <is>
          <t>Державний</t>
        </is>
      </c>
      <c r="D2160" t="inlineStr">
        <is>
          <t>6206</t>
        </is>
      </c>
      <c r="E2160" t="inlineStr">
        <is>
          <t>(без привʼязки)</t>
        </is>
      </c>
      <c r="F2160" t="inlineStr">
        <is>
          <t>Результат від переоцінки форвардних контрактів</t>
        </is>
      </c>
      <c r="G2160" t="inlineStr">
        <is>
          <t>А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6</t>
        </is>
      </c>
      <c r="B2161" t="inlineStr">
        <is>
          <t>АТ "Ощадбанк"</t>
        </is>
      </c>
      <c r="C2161" t="inlineStr">
        <is>
          <t>Державний</t>
        </is>
      </c>
      <c r="D2161" t="inlineStr">
        <is>
          <t>6206</t>
        </is>
      </c>
      <c r="E2161" t="inlineStr">
        <is>
          <t>Загальні доходи (6)</t>
        </is>
      </c>
      <c r="F2161" t="inlineStr">
        <is>
          <t>Результат від переоцінки форвардних контрактів</t>
        </is>
      </c>
      <c r="G2161" t="inlineStr">
        <is>
          <t>А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6</t>
        </is>
      </c>
      <c r="B2162" t="inlineStr">
        <is>
          <t>АТ "Ощадбанк"</t>
        </is>
      </c>
      <c r="C2162" t="inlineStr">
        <is>
          <t>Державний</t>
        </is>
      </c>
      <c r="D2162" t="inlineStr">
        <is>
          <t>6206</t>
        </is>
      </c>
      <c r="E2162" t="inlineStr">
        <is>
          <t>(без привʼязки)</t>
        </is>
      </c>
      <c r="F2162" t="inlineStr">
        <is>
          <t>Результат від переоцінки форвардних контрактів</t>
        </is>
      </c>
      <c r="G2162" t="inlineStr">
        <is>
          <t>П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6</t>
        </is>
      </c>
      <c r="B2163" t="inlineStr">
        <is>
          <t>АТ "Ощадбанк"</t>
        </is>
      </c>
      <c r="C2163" t="inlineStr">
        <is>
          <t>Державний</t>
        </is>
      </c>
      <c r="D2163" t="inlineStr">
        <is>
          <t>6206</t>
        </is>
      </c>
      <c r="E2163" t="inlineStr">
        <is>
          <t>Загальні доходи (6)</t>
        </is>
      </c>
      <c r="F2163" t="inlineStr">
        <is>
          <t>Результат від переоцінки форвардних контрактів</t>
        </is>
      </c>
      <c r="G2163" t="inlineStr">
        <is>
          <t>П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>
        <is>
          <t>6</t>
        </is>
      </c>
      <c r="B2164" t="inlineStr">
        <is>
          <t>АТ "Ощадбанк"</t>
        </is>
      </c>
      <c r="C2164" t="inlineStr">
        <is>
          <t>Державний</t>
        </is>
      </c>
      <c r="D2164" t="inlineStr">
        <is>
          <t>6208</t>
        </is>
      </c>
      <c r="E2164" t="inlineStr">
        <is>
          <t>(без привʼязки)</t>
        </is>
      </c>
      <c r="F2164" t="inlineStr">
        <is>
          <t>Результат від переоцінки валютних своп-контрактів</t>
        </is>
      </c>
      <c r="G2164" t="inlineStr">
        <is>
          <t>А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6</t>
        </is>
      </c>
      <c r="B2165" t="inlineStr">
        <is>
          <t>АТ "Ощадбанк"</t>
        </is>
      </c>
      <c r="C2165" t="inlineStr">
        <is>
          <t>Державний</t>
        </is>
      </c>
      <c r="D2165" t="inlineStr">
        <is>
          <t>6208</t>
        </is>
      </c>
      <c r="E2165" t="inlineStr">
        <is>
          <t>Загальні доходи (6)</t>
        </is>
      </c>
      <c r="F2165" t="inlineStr">
        <is>
          <t>Результат від переоцінки валютних своп-контрактів</t>
        </is>
      </c>
      <c r="G2165" t="inlineStr">
        <is>
          <t>А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6</t>
        </is>
      </c>
      <c r="B2166" t="inlineStr">
        <is>
          <t>АТ "Ощадбанк"</t>
        </is>
      </c>
      <c r="C2166" t="inlineStr">
        <is>
          <t>Державний</t>
        </is>
      </c>
      <c r="D2166" t="inlineStr">
        <is>
          <t>6208</t>
        </is>
      </c>
      <c r="E2166" t="inlineStr">
        <is>
          <t>(без привʼязки)</t>
        </is>
      </c>
      <c r="F2166" t="inlineStr">
        <is>
          <t>Результат від переоцінки валютних своп-контрактів</t>
        </is>
      </c>
      <c r="G2166" t="inlineStr">
        <is>
          <t>П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6</t>
        </is>
      </c>
      <c r="B2167" t="inlineStr">
        <is>
          <t>АТ "Ощадбанк"</t>
        </is>
      </c>
      <c r="C2167" t="inlineStr">
        <is>
          <t>Державний</t>
        </is>
      </c>
      <c r="D2167" t="inlineStr">
        <is>
          <t>6208</t>
        </is>
      </c>
      <c r="E2167" t="inlineStr">
        <is>
          <t>Загальні доходи (6)</t>
        </is>
      </c>
      <c r="F2167" t="inlineStr">
        <is>
          <t>Результат від переоцінки валютних своп-контрактів</t>
        </is>
      </c>
      <c r="G2167" t="inlineStr">
        <is>
          <t>П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inlineStr">
        <is>
          <t>6</t>
        </is>
      </c>
      <c r="B2168" t="inlineStr">
        <is>
          <t>АТ "Ощадбанк"</t>
        </is>
      </c>
      <c r="C2168" t="inlineStr">
        <is>
          <t>Державний</t>
        </is>
      </c>
      <c r="D2168" t="inlineStr">
        <is>
          <t>6209</t>
        </is>
      </c>
      <c r="E2168" t="inlineStr">
        <is>
          <t>(без привʼязки)</t>
        </is>
      </c>
      <c r="F2168" t="inlineStr">
        <is>
          <t>Результат від переоцінки процентних своп-контрактів</t>
        </is>
      </c>
      <c r="G2168" t="inlineStr">
        <is>
          <t>А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inlineStr">
        <is>
          <t>6</t>
        </is>
      </c>
      <c r="B2169" t="inlineStr">
        <is>
          <t>АТ "Ощадбанк"</t>
        </is>
      </c>
      <c r="C2169" t="inlineStr">
        <is>
          <t>Державний</t>
        </is>
      </c>
      <c r="D2169" t="inlineStr">
        <is>
          <t>6209</t>
        </is>
      </c>
      <c r="E2169" t="inlineStr">
        <is>
          <t>Загальні доходи (6)</t>
        </is>
      </c>
      <c r="F2169" t="inlineStr">
        <is>
          <t>Результат від переоцінки процентних своп-контрактів</t>
        </is>
      </c>
      <c r="G2169" t="inlineStr">
        <is>
          <t>А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6</t>
        </is>
      </c>
      <c r="B2170" t="inlineStr">
        <is>
          <t>АТ "Ощадбанк"</t>
        </is>
      </c>
      <c r="C2170" t="inlineStr">
        <is>
          <t>Державний</t>
        </is>
      </c>
      <c r="D2170" t="inlineStr">
        <is>
          <t>6209</t>
        </is>
      </c>
      <c r="E2170" t="inlineStr">
        <is>
          <t>(без привʼязки)</t>
        </is>
      </c>
      <c r="F2170" t="inlineStr">
        <is>
          <t>Результат від переоцінки процентних своп-контрактів</t>
        </is>
      </c>
      <c r="G2170" t="inlineStr">
        <is>
          <t>П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6</t>
        </is>
      </c>
      <c r="B2171" t="inlineStr">
        <is>
          <t>АТ "Ощадбанк"</t>
        </is>
      </c>
      <c r="C2171" t="inlineStr">
        <is>
          <t>Державний</t>
        </is>
      </c>
      <c r="D2171" t="inlineStr">
        <is>
          <t>6209</t>
        </is>
      </c>
      <c r="E2171" t="inlineStr">
        <is>
          <t>Загальні доходи (6)</t>
        </is>
      </c>
      <c r="F2171" t="inlineStr">
        <is>
          <t>Результат від переоцінки процентних своп-контрактів</t>
        </is>
      </c>
      <c r="G2171" t="inlineStr">
        <is>
          <t>П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6</t>
        </is>
      </c>
      <c r="B2172" t="inlineStr">
        <is>
          <t>АТ "Ощадбанк"</t>
        </is>
      </c>
      <c r="C2172" t="inlineStr">
        <is>
          <t>Державний</t>
        </is>
      </c>
      <c r="D2172" t="inlineStr">
        <is>
          <t>6214</t>
        </is>
      </c>
      <c r="E2172" t="inlineStr">
        <is>
          <t>(без привʼязки)</t>
        </is>
      </c>
      <c r="F2172" t="inlineStr">
        <is>
          <t>Результат від операцій купівлі-продажу іноземної валюти та банківських металів</t>
        </is>
      </c>
      <c r="G2172" t="inlineStr">
        <is>
          <t>А</t>
        </is>
      </c>
      <c r="H2172" t="n">
        <v>206249.85344</v>
      </c>
      <c r="I2172" t="n">
        <v>206249.85344</v>
      </c>
      <c r="J2172" t="n">
        <v>0</v>
      </c>
      <c r="K2172" t="n">
        <v>311003.87136</v>
      </c>
      <c r="L2172" t="n">
        <v>311003.87136</v>
      </c>
      <c r="M2172" t="n">
        <v>0</v>
      </c>
      <c r="N2172" t="n">
        <v>-119086.31408</v>
      </c>
      <c r="O2172" t="n">
        <v>-119086.31408</v>
      </c>
      <c r="P2172" t="n">
        <v>0</v>
      </c>
    </row>
    <row r="2173">
      <c r="A2173" t="inlineStr">
        <is>
          <t>6</t>
        </is>
      </c>
      <c r="B2173" t="inlineStr">
        <is>
          <t>АТ "Ощадбанк"</t>
        </is>
      </c>
      <c r="C2173" t="inlineStr">
        <is>
          <t>Державний</t>
        </is>
      </c>
      <c r="D2173" t="inlineStr">
        <is>
          <t>6214</t>
        </is>
      </c>
      <c r="E2173" t="inlineStr">
        <is>
          <t>Загальні доходи (6)</t>
        </is>
      </c>
      <c r="F2173" t="inlineStr">
        <is>
          <t>Результат від операцій купівлі-продажу іноземної валюти та банківських металів</t>
        </is>
      </c>
      <c r="G2173" t="inlineStr">
        <is>
          <t>А</t>
        </is>
      </c>
      <c r="H2173" t="n">
        <v>206249.85344</v>
      </c>
      <c r="I2173" t="n">
        <v>206249.85344</v>
      </c>
      <c r="J2173" t="n">
        <v>0</v>
      </c>
      <c r="K2173" t="n">
        <v>311003.87136</v>
      </c>
      <c r="L2173" t="n">
        <v>311003.87136</v>
      </c>
      <c r="M2173" t="n">
        <v>0</v>
      </c>
      <c r="N2173" t="n">
        <v>-119086.31408</v>
      </c>
      <c r="O2173" t="n">
        <v>-119086.31408</v>
      </c>
      <c r="P2173" t="n">
        <v>0</v>
      </c>
    </row>
    <row r="2174">
      <c r="A2174" t="inlineStr">
        <is>
          <t>6</t>
        </is>
      </c>
      <c r="B2174" t="inlineStr">
        <is>
          <t>АТ "Ощадбанк"</t>
        </is>
      </c>
      <c r="C2174" t="inlineStr">
        <is>
          <t>Державний</t>
        </is>
      </c>
      <c r="D2174" t="inlineStr">
        <is>
          <t>6214</t>
        </is>
      </c>
      <c r="E2174" t="inlineStr">
        <is>
          <t>(без привʼязки)</t>
        </is>
      </c>
      <c r="F2174" t="inlineStr">
        <is>
          <t>Результат від операцій купівлі-продажу іноземної валюти та банківських металів</t>
        </is>
      </c>
      <c r="G2174" t="inlineStr">
        <is>
          <t>П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1211869.42965</v>
      </c>
      <c r="O2174" t="n">
        <v>1211869.42965</v>
      </c>
      <c r="P2174" t="n">
        <v>0</v>
      </c>
    </row>
    <row r="2175">
      <c r="A2175" t="inlineStr">
        <is>
          <t>6</t>
        </is>
      </c>
      <c r="B2175" t="inlineStr">
        <is>
          <t>АТ "Ощадбанк"</t>
        </is>
      </c>
      <c r="C2175" t="inlineStr">
        <is>
          <t>Державний</t>
        </is>
      </c>
      <c r="D2175" t="inlineStr">
        <is>
          <t>6214</t>
        </is>
      </c>
      <c r="E2175" t="inlineStr">
        <is>
          <t>Загальні доходи (6)</t>
        </is>
      </c>
      <c r="F2175" t="inlineStr">
        <is>
          <t>Результат від операцій купівлі-продажу іноземної валюти та банківських металів</t>
        </is>
      </c>
      <c r="G2175" t="inlineStr">
        <is>
          <t>П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1211869.42965</v>
      </c>
      <c r="O2175" t="n">
        <v>1211869.42965</v>
      </c>
      <c r="P2175" t="n">
        <v>0</v>
      </c>
    </row>
    <row r="2176">
      <c r="A2176" t="inlineStr">
        <is>
          <t>6</t>
        </is>
      </c>
      <c r="B2176" t="inlineStr">
        <is>
          <t>АТ "Ощадбанк"</t>
        </is>
      </c>
      <c r="C2176" t="inlineStr">
        <is>
          <t>Державний</t>
        </is>
      </c>
      <c r="D2176" t="inlineStr">
        <is>
          <t>6216</t>
        </is>
      </c>
      <c r="E2176" t="inlineStr">
        <is>
          <t>(без привʼязки)</t>
        </is>
      </c>
      <c r="F2176" t="inlineStr">
        <is>
          <t>Результат від операцій купівлі-продажу форвардних контрактів</t>
        </is>
      </c>
      <c r="G2176" t="inlineStr">
        <is>
          <t>А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inlineStr">
        <is>
          <t>6</t>
        </is>
      </c>
      <c r="B2177" t="inlineStr">
        <is>
          <t>АТ "Ощадбанк"</t>
        </is>
      </c>
      <c r="C2177" t="inlineStr">
        <is>
          <t>Державний</t>
        </is>
      </c>
      <c r="D2177" t="inlineStr">
        <is>
          <t>6216</t>
        </is>
      </c>
      <c r="E2177" t="inlineStr">
        <is>
          <t>Загальні доходи (6)</t>
        </is>
      </c>
      <c r="F2177" t="inlineStr">
        <is>
          <t>Результат від операцій купівлі-продажу форвардних контрактів</t>
        </is>
      </c>
      <c r="G2177" t="inlineStr">
        <is>
          <t>А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6</t>
        </is>
      </c>
      <c r="B2178" t="inlineStr">
        <is>
          <t>АТ "Ощадбанк"</t>
        </is>
      </c>
      <c r="C2178" t="inlineStr">
        <is>
          <t>Державний</t>
        </is>
      </c>
      <c r="D2178" t="inlineStr">
        <is>
          <t>6216</t>
        </is>
      </c>
      <c r="E2178" t="inlineStr">
        <is>
          <t>(без привʼязки)</t>
        </is>
      </c>
      <c r="F2178" t="inlineStr">
        <is>
          <t>Результат від операцій купівлі-продажу форвардних контрактів</t>
        </is>
      </c>
      <c r="G2178" t="inlineStr">
        <is>
          <t>П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inlineStr">
        <is>
          <t>6</t>
        </is>
      </c>
      <c r="B2179" t="inlineStr">
        <is>
          <t>АТ "Ощадбанк"</t>
        </is>
      </c>
      <c r="C2179" t="inlineStr">
        <is>
          <t>Державний</t>
        </is>
      </c>
      <c r="D2179" t="inlineStr">
        <is>
          <t>6216</t>
        </is>
      </c>
      <c r="E2179" t="inlineStr">
        <is>
          <t>Загальні доходи (6)</t>
        </is>
      </c>
      <c r="F2179" t="inlineStr">
        <is>
          <t>Результат від операцій купівлі-продажу форвардних контрактів</t>
        </is>
      </c>
      <c r="G2179" t="inlineStr">
        <is>
          <t>П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6</t>
        </is>
      </c>
      <c r="B2180" t="inlineStr">
        <is>
          <t>АТ "Ощадбанк"</t>
        </is>
      </c>
      <c r="C2180" t="inlineStr">
        <is>
          <t>Державний</t>
        </is>
      </c>
      <c r="D2180" t="inlineStr">
        <is>
          <t>6218</t>
        </is>
      </c>
      <c r="E2180" t="inlineStr">
        <is>
          <t>(без привʼязки)</t>
        </is>
      </c>
      <c r="F2180" t="inlineStr">
        <is>
          <t>Результат від операцій купівлі-продажу валютних своп-контрактів</t>
        </is>
      </c>
      <c r="G2180" t="inlineStr">
        <is>
          <t>А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inlineStr">
        <is>
          <t>6</t>
        </is>
      </c>
      <c r="B2181" t="inlineStr">
        <is>
          <t>АТ "Ощадбанк"</t>
        </is>
      </c>
      <c r="C2181" t="inlineStr">
        <is>
          <t>Державний</t>
        </is>
      </c>
      <c r="D2181" t="inlineStr">
        <is>
          <t>6218</t>
        </is>
      </c>
      <c r="E2181" t="inlineStr">
        <is>
          <t>Загальні доходи (6)</t>
        </is>
      </c>
      <c r="F2181" t="inlineStr">
        <is>
          <t>Результат від операцій купівлі-продажу валютних своп-контрактів</t>
        </is>
      </c>
      <c r="G2181" t="inlineStr">
        <is>
          <t>А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6</t>
        </is>
      </c>
      <c r="B2182" t="inlineStr">
        <is>
          <t>АТ "Ощадбанк"</t>
        </is>
      </c>
      <c r="C2182" t="inlineStr">
        <is>
          <t>Державний</t>
        </is>
      </c>
      <c r="D2182" t="inlineStr">
        <is>
          <t>6218</t>
        </is>
      </c>
      <c r="E2182" t="inlineStr">
        <is>
          <t>(без привʼязки)</t>
        </is>
      </c>
      <c r="F2182" t="inlineStr">
        <is>
          <t>Результат від операцій купівлі-продажу валютних своп-контрактів</t>
        </is>
      </c>
      <c r="G2182" t="inlineStr">
        <is>
          <t>П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inlineStr">
        <is>
          <t>6</t>
        </is>
      </c>
      <c r="B2183" t="inlineStr">
        <is>
          <t>АТ "Ощадбанк"</t>
        </is>
      </c>
      <c r="C2183" t="inlineStr">
        <is>
          <t>Державний</t>
        </is>
      </c>
      <c r="D2183" t="inlineStr">
        <is>
          <t>6218</t>
        </is>
      </c>
      <c r="E2183" t="inlineStr">
        <is>
          <t>Загальні доходи (6)</t>
        </is>
      </c>
      <c r="F2183" t="inlineStr">
        <is>
          <t>Результат від операцій купівлі-продажу валютних своп-контрактів</t>
        </is>
      </c>
      <c r="G2183" t="inlineStr">
        <is>
          <t>П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6</t>
        </is>
      </c>
      <c r="B2184" t="inlineStr">
        <is>
          <t>АТ "Ощадбанк"</t>
        </is>
      </c>
      <c r="C2184" t="inlineStr">
        <is>
          <t>Державний</t>
        </is>
      </c>
      <c r="D2184" t="inlineStr">
        <is>
          <t>6219</t>
        </is>
      </c>
      <c r="E2184" t="inlineStr">
        <is>
          <t>(без привʼязки)</t>
        </is>
      </c>
      <c r="F2184" t="inlineStr">
        <is>
          <t>Результат від операцій купівлі-продажу процентних своп-контрактів</t>
        </is>
      </c>
      <c r="G2184" t="inlineStr">
        <is>
          <t>П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6</t>
        </is>
      </c>
      <c r="B2185" t="inlineStr">
        <is>
          <t>АТ "Ощадбанк"</t>
        </is>
      </c>
      <c r="C2185" t="inlineStr">
        <is>
          <t>Державний</t>
        </is>
      </c>
      <c r="D2185" t="inlineStr">
        <is>
          <t>6219</t>
        </is>
      </c>
      <c r="E2185" t="inlineStr">
        <is>
          <t>Загальні доходи (6)</t>
        </is>
      </c>
      <c r="F2185" t="inlineStr">
        <is>
          <t>Результат від операцій купівлі-продажу процентних своп-контрактів</t>
        </is>
      </c>
      <c r="G2185" t="inlineStr">
        <is>
          <t>П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6</t>
        </is>
      </c>
      <c r="B2186" t="inlineStr">
        <is>
          <t>АТ "Ощадбанк"</t>
        </is>
      </c>
      <c r="C2186" t="inlineStr">
        <is>
          <t>Державний</t>
        </is>
      </c>
      <c r="D2186" t="inlineStr">
        <is>
          <t>6223</t>
        </is>
      </c>
      <c r="E2186" t="inlineStr">
        <is>
          <t>(без привʼязки)</t>
        </is>
      </c>
      <c r="F21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6" t="inlineStr">
        <is>
          <t>А</t>
        </is>
      </c>
      <c r="H2186" t="n">
        <v>22968473.48123</v>
      </c>
      <c r="I2186" t="n">
        <v>22968473.48123</v>
      </c>
      <c r="J2186" t="n">
        <v>0</v>
      </c>
      <c r="K2186" t="n">
        <v>23052761.0115</v>
      </c>
      <c r="L2186" t="n">
        <v>23052761.0115</v>
      </c>
      <c r="M2186" t="n">
        <v>0</v>
      </c>
      <c r="N2186" t="n">
        <v>-106205.3984</v>
      </c>
      <c r="O2186" t="n">
        <v>-106205.3984</v>
      </c>
      <c r="P2186" t="n">
        <v>0</v>
      </c>
    </row>
    <row r="2187">
      <c r="A2187" t="inlineStr">
        <is>
          <t>6</t>
        </is>
      </c>
      <c r="B2187" t="inlineStr">
        <is>
          <t>АТ "Ощадбанк"</t>
        </is>
      </c>
      <c r="C2187" t="inlineStr">
        <is>
          <t>Державний</t>
        </is>
      </c>
      <c r="D2187" t="inlineStr">
        <is>
          <t>6223</t>
        </is>
      </c>
      <c r="E2187" t="inlineStr">
        <is>
          <t>Загальні доходи (6)</t>
        </is>
      </c>
      <c r="F218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7" t="inlineStr">
        <is>
          <t>А</t>
        </is>
      </c>
      <c r="H2187" t="n">
        <v>22968473.48123</v>
      </c>
      <c r="I2187" t="n">
        <v>22968473.48123</v>
      </c>
      <c r="J2187" t="n">
        <v>0</v>
      </c>
      <c r="K2187" t="n">
        <v>23052761.0115</v>
      </c>
      <c r="L2187" t="n">
        <v>23052761.0115</v>
      </c>
      <c r="M2187" t="n">
        <v>0</v>
      </c>
      <c r="N2187" t="n">
        <v>-106205.3984</v>
      </c>
      <c r="O2187" t="n">
        <v>-106205.3984</v>
      </c>
      <c r="P2187" t="n">
        <v>0</v>
      </c>
    </row>
    <row r="2188">
      <c r="A2188" t="inlineStr">
        <is>
          <t>6</t>
        </is>
      </c>
      <c r="B2188" t="inlineStr">
        <is>
          <t>АТ "Ощадбанк"</t>
        </is>
      </c>
      <c r="C2188" t="inlineStr">
        <is>
          <t>Державний</t>
        </is>
      </c>
      <c r="D2188" t="inlineStr">
        <is>
          <t>6223</t>
        </is>
      </c>
      <c r="E2188" t="inlineStr">
        <is>
          <t>(без привʼязки)</t>
        </is>
      </c>
      <c r="F2188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8" t="inlineStr">
        <is>
          <t>П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156896.48023</v>
      </c>
      <c r="O2188" t="n">
        <v>156896.48023</v>
      </c>
      <c r="P2188" t="n">
        <v>0</v>
      </c>
    </row>
    <row r="2189">
      <c r="A2189" t="inlineStr">
        <is>
          <t>6</t>
        </is>
      </c>
      <c r="B2189" t="inlineStr">
        <is>
          <t>АТ "Ощадбанк"</t>
        </is>
      </c>
      <c r="C2189" t="inlineStr">
        <is>
          <t>Державний</t>
        </is>
      </c>
      <c r="D2189" t="inlineStr">
        <is>
          <t>6223</t>
        </is>
      </c>
      <c r="E2189" t="inlineStr">
        <is>
          <t>Загальні доходи (6)</t>
        </is>
      </c>
      <c r="F2189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9" t="inlineStr">
        <is>
          <t>П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156896.48023</v>
      </c>
      <c r="O2189" t="n">
        <v>156896.48023</v>
      </c>
      <c r="P2189" t="n">
        <v>0</v>
      </c>
    </row>
    <row r="2190">
      <c r="A2190" t="inlineStr">
        <is>
          <t>6</t>
        </is>
      </c>
      <c r="B2190" t="inlineStr">
        <is>
          <t>АТ "Ощадбанк"</t>
        </is>
      </c>
      <c r="C2190" t="inlineStr">
        <is>
          <t>Державний</t>
        </is>
      </c>
      <c r="D2190" t="inlineStr">
        <is>
          <t>6224</t>
        </is>
      </c>
      <c r="E2190" t="inlineStr">
        <is>
          <t>(без привʼязки)</t>
        </is>
      </c>
      <c r="F21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0" t="inlineStr">
        <is>
          <t>А</t>
        </is>
      </c>
      <c r="H2190" t="n">
        <v>35917.07778</v>
      </c>
      <c r="I2190" t="n">
        <v>35917.07778</v>
      </c>
      <c r="J2190" t="n">
        <v>0</v>
      </c>
      <c r="K2190" t="n">
        <v>0</v>
      </c>
      <c r="L2190" t="n">
        <v>0</v>
      </c>
      <c r="M2190" t="n">
        <v>0</v>
      </c>
      <c r="N2190" t="n">
        <v>-426289.71637</v>
      </c>
      <c r="O2190" t="n">
        <v>-426289.71637</v>
      </c>
      <c r="P2190" t="n">
        <v>0</v>
      </c>
    </row>
    <row r="2191">
      <c r="A2191" t="inlineStr">
        <is>
          <t>6</t>
        </is>
      </c>
      <c r="B2191" t="inlineStr">
        <is>
          <t>АТ "Ощадбанк"</t>
        </is>
      </c>
      <c r="C2191" t="inlineStr">
        <is>
          <t>Державний</t>
        </is>
      </c>
      <c r="D2191" t="inlineStr">
        <is>
          <t>6224</t>
        </is>
      </c>
      <c r="E2191" t="inlineStr">
        <is>
          <t>Загальні доходи (6)</t>
        </is>
      </c>
      <c r="F2191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1" t="inlineStr">
        <is>
          <t>А</t>
        </is>
      </c>
      <c r="H2191" t="n">
        <v>35917.07778</v>
      </c>
      <c r="I2191" t="n">
        <v>35917.07778</v>
      </c>
      <c r="J2191" t="n">
        <v>0</v>
      </c>
      <c r="K2191" t="n">
        <v>0</v>
      </c>
      <c r="L2191" t="n">
        <v>0</v>
      </c>
      <c r="M2191" t="n">
        <v>0</v>
      </c>
      <c r="N2191" t="n">
        <v>-426289.71637</v>
      </c>
      <c r="O2191" t="n">
        <v>-426289.71637</v>
      </c>
      <c r="P2191" t="n">
        <v>0</v>
      </c>
    </row>
    <row r="2192">
      <c r="A2192" t="inlineStr">
        <is>
          <t>6</t>
        </is>
      </c>
      <c r="B2192" t="inlineStr">
        <is>
          <t>АТ "Ощадбанк"</t>
        </is>
      </c>
      <c r="C2192" t="inlineStr">
        <is>
          <t>Державний</t>
        </is>
      </c>
      <c r="D2192" t="inlineStr">
        <is>
          <t>6224</t>
        </is>
      </c>
      <c r="E2192" t="inlineStr">
        <is>
          <t>(без привʼязки)</t>
        </is>
      </c>
      <c r="F219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2" t="inlineStr">
        <is>
          <t>П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inlineStr">
        <is>
          <t>6</t>
        </is>
      </c>
      <c r="B2193" t="inlineStr">
        <is>
          <t>АТ "Ощадбанк"</t>
        </is>
      </c>
      <c r="C2193" t="inlineStr">
        <is>
          <t>Державний</t>
        </is>
      </c>
      <c r="D2193" t="inlineStr">
        <is>
          <t>6224</t>
        </is>
      </c>
      <c r="E2193" t="inlineStr">
        <is>
          <t>Загальні доходи (6)</t>
        </is>
      </c>
      <c r="F2193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3" t="inlineStr">
        <is>
          <t>П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inlineStr">
        <is>
          <t>6</t>
        </is>
      </c>
      <c r="B2194" t="inlineStr">
        <is>
          <t>АТ "Ощадбанк"</t>
        </is>
      </c>
      <c r="C2194" t="inlineStr">
        <is>
          <t>Державний</t>
        </is>
      </c>
      <c r="D2194" t="inlineStr">
        <is>
          <t>6226</t>
        </is>
      </c>
      <c r="E2194" t="inlineStr">
        <is>
          <t>(без привʼязки)</t>
        </is>
      </c>
      <c r="F21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4" t="inlineStr">
        <is>
          <t>А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inlineStr">
        <is>
          <t>6</t>
        </is>
      </c>
      <c r="B2195" t="inlineStr">
        <is>
          <t>АТ "Ощадбанк"</t>
        </is>
      </c>
      <c r="C2195" t="inlineStr">
        <is>
          <t>Державний</t>
        </is>
      </c>
      <c r="D2195" t="inlineStr">
        <is>
          <t>6226</t>
        </is>
      </c>
      <c r="E2195" t="inlineStr">
        <is>
          <t>Загальні доходи (6)</t>
        </is>
      </c>
      <c r="F219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5" t="inlineStr">
        <is>
          <t>А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6</t>
        </is>
      </c>
      <c r="B2196" t="inlineStr">
        <is>
          <t>АТ "Ощадбанк"</t>
        </is>
      </c>
      <c r="C2196" t="inlineStr">
        <is>
          <t>Державний</t>
        </is>
      </c>
      <c r="D2196" t="inlineStr">
        <is>
          <t>6226</t>
        </is>
      </c>
      <c r="E2196" t="inlineStr">
        <is>
          <t>(без привʼязки)</t>
        </is>
      </c>
      <c r="F2196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6" t="inlineStr">
        <is>
          <t>П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6</t>
        </is>
      </c>
      <c r="B2197" t="inlineStr">
        <is>
          <t>АТ "Ощадбанк"</t>
        </is>
      </c>
      <c r="C2197" t="inlineStr">
        <is>
          <t>Державний</t>
        </is>
      </c>
      <c r="D2197" t="inlineStr">
        <is>
          <t>6226</t>
        </is>
      </c>
      <c r="E2197" t="inlineStr">
        <is>
          <t>Загальні доходи (6)</t>
        </is>
      </c>
      <c r="F219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7" t="inlineStr">
        <is>
          <t>П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inlineStr">
        <is>
          <t>6</t>
        </is>
      </c>
      <c r="B2198" t="inlineStr">
        <is>
          <t>АТ "Ощадбанк"</t>
        </is>
      </c>
      <c r="C2198" t="inlineStr">
        <is>
          <t>Державний</t>
        </is>
      </c>
      <c r="D2198" t="inlineStr">
        <is>
          <t>6300</t>
        </is>
      </c>
      <c r="E2198" t="inlineStr">
        <is>
          <t>(без привʼязки)</t>
        </is>
      </c>
      <c r="F2198" t="inlineStr">
        <is>
          <t>Дохід у вигляді дивідендів за акціями, що обліковуються за справедливою вартістю через прибутки/збитки</t>
        </is>
      </c>
      <c r="G2198" t="inlineStr">
        <is>
          <t>П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inlineStr">
        <is>
          <t>6</t>
        </is>
      </c>
      <c r="B2199" t="inlineStr">
        <is>
          <t>АТ "Ощадбанк"</t>
        </is>
      </c>
      <c r="C2199" t="inlineStr">
        <is>
          <t>Державний</t>
        </is>
      </c>
      <c r="D2199" t="inlineStr">
        <is>
          <t>6300</t>
        </is>
      </c>
      <c r="E2199" t="inlineStr">
        <is>
          <t>Загальні доходи (6)</t>
        </is>
      </c>
      <c r="F2199" t="inlineStr">
        <is>
          <t>Дохід у вигляді дивідендів за акціями, що обліковуються за справедливою вартістю через прибутки/збитки</t>
        </is>
      </c>
      <c r="G2199" t="inlineStr">
        <is>
          <t>П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inlineStr">
        <is>
          <t>6</t>
        </is>
      </c>
      <c r="B2200" t="inlineStr">
        <is>
          <t>АТ "Ощадбанк"</t>
        </is>
      </c>
      <c r="C2200" t="inlineStr">
        <is>
          <t>Державний</t>
        </is>
      </c>
      <c r="D2200" t="inlineStr">
        <is>
          <t>6301</t>
        </is>
      </c>
      <c r="E2200" t="inlineStr">
        <is>
          <t>(без привʼязки)</t>
        </is>
      </c>
      <c r="F2200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2200" t="inlineStr">
        <is>
          <t>П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1724.9742</v>
      </c>
      <c r="O2200" t="n">
        <v>1724.9742</v>
      </c>
      <c r="P2200" t="n">
        <v>0</v>
      </c>
    </row>
    <row r="2201">
      <c r="A2201" t="inlineStr">
        <is>
          <t>6</t>
        </is>
      </c>
      <c r="B2201" t="inlineStr">
        <is>
          <t>АТ "Ощадбанк"</t>
        </is>
      </c>
      <c r="C2201" t="inlineStr">
        <is>
          <t>Державний</t>
        </is>
      </c>
      <c r="D2201" t="inlineStr">
        <is>
          <t>6301</t>
        </is>
      </c>
      <c r="E2201" t="inlineStr">
        <is>
          <t>Загальні доходи (6)</t>
        </is>
      </c>
      <c r="F2201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2201" t="inlineStr">
        <is>
          <t>П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1724.9742</v>
      </c>
      <c r="O2201" t="n">
        <v>1724.9742</v>
      </c>
      <c r="P2201" t="n">
        <v>0</v>
      </c>
    </row>
    <row r="2202">
      <c r="A2202" t="inlineStr">
        <is>
          <t>6</t>
        </is>
      </c>
      <c r="B2202" t="inlineStr">
        <is>
          <t>АТ "Ощадбанк"</t>
        </is>
      </c>
      <c r="C2202" t="inlineStr">
        <is>
          <t>Державний</t>
        </is>
      </c>
      <c r="D2202" t="inlineStr">
        <is>
          <t>6303</t>
        </is>
      </c>
      <c r="E2202" t="inlineStr">
        <is>
          <t>(без привʼязки)</t>
        </is>
      </c>
      <c r="F2202" t="inlineStr">
        <is>
          <t>Дохід у вигляді дивідендів за інвестиціями в дочірні компанії</t>
        </is>
      </c>
      <c r="G2202" t="inlineStr">
        <is>
          <t>П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inlineStr">
        <is>
          <t>6</t>
        </is>
      </c>
      <c r="B2203" t="inlineStr">
        <is>
          <t>АТ "Ощадбанк"</t>
        </is>
      </c>
      <c r="C2203" t="inlineStr">
        <is>
          <t>Державний</t>
        </is>
      </c>
      <c r="D2203" t="inlineStr">
        <is>
          <t>6303</t>
        </is>
      </c>
      <c r="E2203" t="inlineStr">
        <is>
          <t>Загальні доходи (6)</t>
        </is>
      </c>
      <c r="F2203" t="inlineStr">
        <is>
          <t>Дохід у вигляді дивідендів за інвестиціями в дочірні компанії</t>
        </is>
      </c>
      <c r="G2203" t="inlineStr">
        <is>
          <t>П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inlineStr">
        <is>
          <t>6</t>
        </is>
      </c>
      <c r="B2204" t="inlineStr">
        <is>
          <t>АТ "Ощадбанк"</t>
        </is>
      </c>
      <c r="C2204" t="inlineStr">
        <is>
          <t>Державний</t>
        </is>
      </c>
      <c r="D2204" t="inlineStr">
        <is>
          <t>6320</t>
        </is>
      </c>
      <c r="E2204" t="inlineStr">
        <is>
          <t>(без привʼязки)</t>
        </is>
      </c>
      <c r="F2204" t="inlineStr">
        <is>
          <t>Дохід від модифікації фінансових активів</t>
        </is>
      </c>
      <c r="G2204" t="inlineStr">
        <is>
          <t>П</t>
        </is>
      </c>
      <c r="H2204" t="n">
        <v>0</v>
      </c>
      <c r="I2204" t="n">
        <v>0</v>
      </c>
      <c r="J2204" t="n">
        <v>0</v>
      </c>
      <c r="K2204" t="n">
        <v>1541.2703</v>
      </c>
      <c r="L2204" t="n">
        <v>1541.2703</v>
      </c>
      <c r="M2204" t="n">
        <v>0</v>
      </c>
      <c r="N2204" t="n">
        <v>38240.88526</v>
      </c>
      <c r="O2204" t="n">
        <v>38240.88526</v>
      </c>
      <c r="P2204" t="n">
        <v>0</v>
      </c>
    </row>
    <row r="2205">
      <c r="A2205" t="inlineStr">
        <is>
          <t>6</t>
        </is>
      </c>
      <c r="B2205" t="inlineStr">
        <is>
          <t>АТ "Ощадбанк"</t>
        </is>
      </c>
      <c r="C2205" t="inlineStr">
        <is>
          <t>Державний</t>
        </is>
      </c>
      <c r="D2205" t="inlineStr">
        <is>
          <t>6320</t>
        </is>
      </c>
      <c r="E2205" t="inlineStr">
        <is>
          <t>Загальні доходи (6)</t>
        </is>
      </c>
      <c r="F2205" t="inlineStr">
        <is>
          <t>Дохід від модифікації фінансових активів</t>
        </is>
      </c>
      <c r="G2205" t="inlineStr">
        <is>
          <t>П</t>
        </is>
      </c>
      <c r="H2205" t="n">
        <v>0</v>
      </c>
      <c r="I2205" t="n">
        <v>0</v>
      </c>
      <c r="J2205" t="n">
        <v>0</v>
      </c>
      <c r="K2205" t="n">
        <v>1541.2703</v>
      </c>
      <c r="L2205" t="n">
        <v>1541.2703</v>
      </c>
      <c r="M2205" t="n">
        <v>0</v>
      </c>
      <c r="N2205" t="n">
        <v>38240.88526</v>
      </c>
      <c r="O2205" t="n">
        <v>38240.88526</v>
      </c>
      <c r="P2205" t="n">
        <v>0</v>
      </c>
    </row>
    <row r="2206">
      <c r="A2206" t="inlineStr">
        <is>
          <t>6</t>
        </is>
      </c>
      <c r="B2206" t="inlineStr">
        <is>
          <t>АТ "Ощадбанк"</t>
        </is>
      </c>
      <c r="C2206" t="inlineStr">
        <is>
          <t>Державний</t>
        </is>
      </c>
      <c r="D2206" t="inlineStr">
        <is>
          <t>6330</t>
        </is>
      </c>
      <c r="E2206" t="inlineStr">
        <is>
          <t>(без привʼязки)</t>
        </is>
      </c>
      <c r="F2206" t="inlineStr">
        <is>
          <t>Дохід від модифікації фінансових зобов'язань</t>
        </is>
      </c>
      <c r="G2206" t="inlineStr">
        <is>
          <t>П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inlineStr">
        <is>
          <t>6</t>
        </is>
      </c>
      <c r="B2207" t="inlineStr">
        <is>
          <t>АТ "Ощадбанк"</t>
        </is>
      </c>
      <c r="C2207" t="inlineStr">
        <is>
          <t>Державний</t>
        </is>
      </c>
      <c r="D2207" t="inlineStr">
        <is>
          <t>6330</t>
        </is>
      </c>
      <c r="E2207" t="inlineStr">
        <is>
          <t>Загальні доходи (6)</t>
        </is>
      </c>
      <c r="F2207" t="inlineStr">
        <is>
          <t>Дохід від модифікації фінансових зобов'язань</t>
        </is>
      </c>
      <c r="G2207" t="inlineStr">
        <is>
          <t>П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inlineStr">
        <is>
          <t>6</t>
        </is>
      </c>
      <c r="B2208" t="inlineStr">
        <is>
          <t>АТ "Ощадбанк"</t>
        </is>
      </c>
      <c r="C2208" t="inlineStr">
        <is>
          <t>Державний</t>
        </is>
      </c>
      <c r="D2208" t="inlineStr">
        <is>
          <t>6340</t>
        </is>
      </c>
      <c r="E2208" t="inlineStr">
        <is>
          <t>(без привʼязки)</t>
        </is>
      </c>
      <c r="F2208" t="inlineStr">
        <is>
          <t>Дохід від припинення визнання фінансових активів</t>
        </is>
      </c>
      <c r="G2208" t="inlineStr">
        <is>
          <t>П</t>
        </is>
      </c>
      <c r="H2208" t="n">
        <v>0</v>
      </c>
      <c r="I2208" t="n">
        <v>0</v>
      </c>
      <c r="J2208" t="n">
        <v>0</v>
      </c>
      <c r="K2208" t="n">
        <v>795.5727000000001</v>
      </c>
      <c r="L2208" t="n">
        <v>795.5727000000001</v>
      </c>
      <c r="M2208" t="n">
        <v>0</v>
      </c>
      <c r="N2208" t="n">
        <v>2232.04102</v>
      </c>
      <c r="O2208" t="n">
        <v>2232.04102</v>
      </c>
      <c r="P2208" t="n">
        <v>0</v>
      </c>
    </row>
    <row r="2209">
      <c r="A2209" t="inlineStr">
        <is>
          <t>6</t>
        </is>
      </c>
      <c r="B2209" t="inlineStr">
        <is>
          <t>АТ "Ощадбанк"</t>
        </is>
      </c>
      <c r="C2209" t="inlineStr">
        <is>
          <t>Державний</t>
        </is>
      </c>
      <c r="D2209" t="inlineStr">
        <is>
          <t>6340</t>
        </is>
      </c>
      <c r="E2209" t="inlineStr">
        <is>
          <t>Загальні доходи (6)</t>
        </is>
      </c>
      <c r="F2209" t="inlineStr">
        <is>
          <t>Дохід від припинення визнання фінансових активів</t>
        </is>
      </c>
      <c r="G2209" t="inlineStr">
        <is>
          <t>П</t>
        </is>
      </c>
      <c r="H2209" t="n">
        <v>0</v>
      </c>
      <c r="I2209" t="n">
        <v>0</v>
      </c>
      <c r="J2209" t="n">
        <v>0</v>
      </c>
      <c r="K2209" t="n">
        <v>795.5727000000001</v>
      </c>
      <c r="L2209" t="n">
        <v>795.5727000000001</v>
      </c>
      <c r="M2209" t="n">
        <v>0</v>
      </c>
      <c r="N2209" t="n">
        <v>2232.04102</v>
      </c>
      <c r="O2209" t="n">
        <v>2232.04102</v>
      </c>
      <c r="P2209" t="n">
        <v>0</v>
      </c>
    </row>
    <row r="2210">
      <c r="A2210" t="inlineStr">
        <is>
          <t>6</t>
        </is>
      </c>
      <c r="B2210" t="inlineStr">
        <is>
          <t>АТ "Ощадбанк"</t>
        </is>
      </c>
      <c r="C2210" t="inlineStr">
        <is>
          <t>Державний</t>
        </is>
      </c>
      <c r="D2210" t="inlineStr">
        <is>
          <t>6350</t>
        </is>
      </c>
      <c r="E2210" t="inlineStr">
        <is>
          <t>(без привʼязки)</t>
        </is>
      </c>
      <c r="F2210" t="inlineStr">
        <is>
          <t>Дохід від припинення визнання фінансових зобов'язань</t>
        </is>
      </c>
      <c r="G2210" t="inlineStr">
        <is>
          <t>П</t>
        </is>
      </c>
      <c r="H2210" t="n">
        <v>0</v>
      </c>
      <c r="I2210" t="n">
        <v>0</v>
      </c>
      <c r="J2210" t="n">
        <v>0</v>
      </c>
      <c r="K2210" t="n">
        <v>995.20902</v>
      </c>
      <c r="L2210" t="n">
        <v>995.20902</v>
      </c>
      <c r="M2210" t="n">
        <v>0</v>
      </c>
      <c r="N2210" t="n">
        <v>9769.73389</v>
      </c>
      <c r="O2210" t="n">
        <v>9769.73389</v>
      </c>
      <c r="P2210" t="n">
        <v>0</v>
      </c>
    </row>
    <row r="2211">
      <c r="A2211" t="inlineStr">
        <is>
          <t>6</t>
        </is>
      </c>
      <c r="B2211" t="inlineStr">
        <is>
          <t>АТ "Ощадбанк"</t>
        </is>
      </c>
      <c r="C2211" t="inlineStr">
        <is>
          <t>Державний</t>
        </is>
      </c>
      <c r="D2211" t="inlineStr">
        <is>
          <t>6350</t>
        </is>
      </c>
      <c r="E2211" t="inlineStr">
        <is>
          <t>Загальні доходи (6)</t>
        </is>
      </c>
      <c r="F2211" t="inlineStr">
        <is>
          <t>Дохід від припинення визнання фінансових зобов'язань</t>
        </is>
      </c>
      <c r="G2211" t="inlineStr">
        <is>
          <t>П</t>
        </is>
      </c>
      <c r="H2211" t="n">
        <v>0</v>
      </c>
      <c r="I2211" t="n">
        <v>0</v>
      </c>
      <c r="J2211" t="n">
        <v>0</v>
      </c>
      <c r="K2211" t="n">
        <v>995.20902</v>
      </c>
      <c r="L2211" t="n">
        <v>995.20902</v>
      </c>
      <c r="M2211" t="n">
        <v>0</v>
      </c>
      <c r="N2211" t="n">
        <v>9769.73389</v>
      </c>
      <c r="O2211" t="n">
        <v>9769.73389</v>
      </c>
      <c r="P2211" t="n">
        <v>0</v>
      </c>
    </row>
    <row r="2212">
      <c r="A2212" t="inlineStr">
        <is>
          <t>6</t>
        </is>
      </c>
      <c r="B2212" t="inlineStr">
        <is>
          <t>АТ "Ощадбанк"</t>
        </is>
      </c>
      <c r="C2212" t="inlineStr">
        <is>
          <t>Державний</t>
        </is>
      </c>
      <c r="D2212" t="inlineStr">
        <is>
          <t>6360</t>
        </is>
      </c>
      <c r="E2212" t="inlineStr">
        <is>
          <t>(без привʼязки)</t>
        </is>
      </c>
      <c r="F2212" t="inlineStr">
        <is>
          <t>Дохід від модифікації лізингу (оренди)</t>
        </is>
      </c>
      <c r="G2212" t="inlineStr">
        <is>
          <t>П</t>
        </is>
      </c>
      <c r="H2212" t="n">
        <v>0</v>
      </c>
      <c r="I2212" t="n">
        <v>0</v>
      </c>
      <c r="J2212" t="n">
        <v>0</v>
      </c>
      <c r="K2212" t="n">
        <v>94.35978</v>
      </c>
      <c r="L2212" t="n">
        <v>94.35978</v>
      </c>
      <c r="M2212" t="n">
        <v>0</v>
      </c>
      <c r="N2212" t="n">
        <v>10322.77757</v>
      </c>
      <c r="O2212" t="n">
        <v>10322.77757</v>
      </c>
      <c r="P2212" t="n">
        <v>0</v>
      </c>
    </row>
    <row r="2213">
      <c r="A2213" t="inlineStr">
        <is>
          <t>6</t>
        </is>
      </c>
      <c r="B2213" t="inlineStr">
        <is>
          <t>АТ "Ощадбанк"</t>
        </is>
      </c>
      <c r="C2213" t="inlineStr">
        <is>
          <t>Державний</t>
        </is>
      </c>
      <c r="D2213" t="inlineStr">
        <is>
          <t>6360</t>
        </is>
      </c>
      <c r="E2213" t="inlineStr">
        <is>
          <t>Загальні доходи (6)</t>
        </is>
      </c>
      <c r="F2213" t="inlineStr">
        <is>
          <t>Дохід від модифікації лізингу (оренди)</t>
        </is>
      </c>
      <c r="G2213" t="inlineStr">
        <is>
          <t>П</t>
        </is>
      </c>
      <c r="H2213" t="n">
        <v>0</v>
      </c>
      <c r="I2213" t="n">
        <v>0</v>
      </c>
      <c r="J2213" t="n">
        <v>0</v>
      </c>
      <c r="K2213" t="n">
        <v>94.35978</v>
      </c>
      <c r="L2213" t="n">
        <v>94.35978</v>
      </c>
      <c r="M2213" t="n">
        <v>0</v>
      </c>
      <c r="N2213" t="n">
        <v>10322.77757</v>
      </c>
      <c r="O2213" t="n">
        <v>10322.77757</v>
      </c>
      <c r="P2213" t="n">
        <v>0</v>
      </c>
    </row>
    <row r="2214">
      <c r="A2214" t="inlineStr">
        <is>
          <t>6</t>
        </is>
      </c>
      <c r="B2214" t="inlineStr">
        <is>
          <t>АТ "Ощадбанк"</t>
        </is>
      </c>
      <c r="C2214" t="inlineStr">
        <is>
          <t>Державний</t>
        </is>
      </c>
      <c r="D2214" t="inlineStr">
        <is>
          <t>6390</t>
        </is>
      </c>
      <c r="E2214" t="inlineStr">
        <is>
          <t>(без привʼязки)</t>
        </is>
      </c>
      <c r="F2214" t="inlineStr">
        <is>
          <t>Дохід під час первісного визнання фінансових активів за вартістю, вищою/нижчою, ніж справедлива</t>
        </is>
      </c>
      <c r="G2214" t="inlineStr">
        <is>
          <t>П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8.65765</v>
      </c>
      <c r="O2214" t="n">
        <v>8.65765</v>
      </c>
      <c r="P2214" t="n">
        <v>0</v>
      </c>
    </row>
    <row r="2215">
      <c r="A2215" t="inlineStr">
        <is>
          <t>6</t>
        </is>
      </c>
      <c r="B2215" t="inlineStr">
        <is>
          <t>АТ "Ощадбанк"</t>
        </is>
      </c>
      <c r="C2215" t="inlineStr">
        <is>
          <t>Державний</t>
        </is>
      </c>
      <c r="D2215" t="inlineStr">
        <is>
          <t>6390</t>
        </is>
      </c>
      <c r="E2215" t="inlineStr">
        <is>
          <t>Загальні доходи (6)</t>
        </is>
      </c>
      <c r="F2215" t="inlineStr">
        <is>
          <t>Дохід під час первісного визнання фінансових активів за вартістю, вищою/нижчою, ніж справедлива</t>
        </is>
      </c>
      <c r="G2215" t="inlineStr">
        <is>
          <t>П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8.65765</v>
      </c>
      <c r="O2215" t="n">
        <v>8.65765</v>
      </c>
      <c r="P2215" t="n">
        <v>0</v>
      </c>
    </row>
    <row r="2216">
      <c r="A2216" t="inlineStr">
        <is>
          <t>6</t>
        </is>
      </c>
      <c r="B2216" t="inlineStr">
        <is>
          <t>АТ "Ощадбанк"</t>
        </is>
      </c>
      <c r="C2216" t="inlineStr">
        <is>
          <t>Державний</t>
        </is>
      </c>
      <c r="D2216" t="inlineStr">
        <is>
          <t>6393</t>
        </is>
      </c>
      <c r="E2216" t="inlineStr">
        <is>
          <t>(без привʼязки)</t>
        </is>
      </c>
      <c r="F22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6" t="inlineStr">
        <is>
          <t>А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-1579.02475</v>
      </c>
      <c r="O2216" t="n">
        <v>-1579.02475</v>
      </c>
      <c r="P2216" t="n">
        <v>0</v>
      </c>
    </row>
    <row r="2217">
      <c r="A2217" t="inlineStr">
        <is>
          <t>6</t>
        </is>
      </c>
      <c r="B2217" t="inlineStr">
        <is>
          <t>АТ "Ощадбанк"</t>
        </is>
      </c>
      <c r="C2217" t="inlineStr">
        <is>
          <t>Державний</t>
        </is>
      </c>
      <c r="D2217" t="inlineStr">
        <is>
          <t>6393</t>
        </is>
      </c>
      <c r="E2217" t="inlineStr">
        <is>
          <t>Загальні доходи (6)</t>
        </is>
      </c>
      <c r="F221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7" t="inlineStr">
        <is>
          <t>А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-1579.02475</v>
      </c>
      <c r="O2217" t="n">
        <v>-1579.02475</v>
      </c>
      <c r="P2217" t="n">
        <v>0</v>
      </c>
    </row>
    <row r="2218">
      <c r="A2218" t="inlineStr">
        <is>
          <t>6</t>
        </is>
      </c>
      <c r="B2218" t="inlineStr">
        <is>
          <t>АТ "Ощадбанк"</t>
        </is>
      </c>
      <c r="C2218" t="inlineStr">
        <is>
          <t>Державний</t>
        </is>
      </c>
      <c r="D2218" t="inlineStr">
        <is>
          <t>6393</t>
        </is>
      </c>
      <c r="E2218" t="inlineStr">
        <is>
          <t>(без привʼязки)</t>
        </is>
      </c>
      <c r="F221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8" t="inlineStr">
        <is>
          <t>П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>
        <is>
          <t>6</t>
        </is>
      </c>
      <c r="B2219" t="inlineStr">
        <is>
          <t>АТ "Ощадбанк"</t>
        </is>
      </c>
      <c r="C2219" t="inlineStr">
        <is>
          <t>Державний</t>
        </is>
      </c>
      <c r="D2219" t="inlineStr">
        <is>
          <t>6393</t>
        </is>
      </c>
      <c r="E2219" t="inlineStr">
        <is>
          <t>Загальні доходи (6)</t>
        </is>
      </c>
      <c r="F2219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9" t="inlineStr">
        <is>
          <t>П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>
        <is>
          <t>6</t>
        </is>
      </c>
      <c r="B2220" t="inlineStr">
        <is>
          <t>АТ "Ощадбанк"</t>
        </is>
      </c>
      <c r="C2220" t="inlineStr">
        <is>
          <t>Державний</t>
        </is>
      </c>
      <c r="D2220" t="inlineStr">
        <is>
          <t>6394</t>
        </is>
      </c>
      <c r="E2220" t="inlineStr">
        <is>
          <t>(без привʼязки)</t>
        </is>
      </c>
      <c r="F2220" t="inlineStr">
        <is>
          <t>Дохід від переоцінки об'єктів інвестиційної нерухомості</t>
        </is>
      </c>
      <c r="G2220" t="inlineStr">
        <is>
          <t>П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262517.099</v>
      </c>
      <c r="O2220" t="n">
        <v>262517.099</v>
      </c>
      <c r="P2220" t="n">
        <v>0</v>
      </c>
    </row>
    <row r="2221">
      <c r="A2221" t="inlineStr">
        <is>
          <t>6</t>
        </is>
      </c>
      <c r="B2221" t="inlineStr">
        <is>
          <t>АТ "Ощадбанк"</t>
        </is>
      </c>
      <c r="C2221" t="inlineStr">
        <is>
          <t>Державний</t>
        </is>
      </c>
      <c r="D2221" t="inlineStr">
        <is>
          <t>6394</t>
        </is>
      </c>
      <c r="E2221" t="inlineStr">
        <is>
          <t>Загальні доходи (6)</t>
        </is>
      </c>
      <c r="F2221" t="inlineStr">
        <is>
          <t>Дохід від переоцінки об'єктів інвестиційної нерухомості</t>
        </is>
      </c>
      <c r="G2221" t="inlineStr">
        <is>
          <t>П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262517.099</v>
      </c>
      <c r="O2221" t="n">
        <v>262517.099</v>
      </c>
      <c r="P2221" t="n">
        <v>0</v>
      </c>
    </row>
    <row r="2222">
      <c r="A2222" t="inlineStr">
        <is>
          <t>6</t>
        </is>
      </c>
      <c r="B2222" t="inlineStr">
        <is>
          <t>АТ "Ощадбанк"</t>
        </is>
      </c>
      <c r="C2222" t="inlineStr">
        <is>
          <t>Державний</t>
        </is>
      </c>
      <c r="D2222" t="inlineStr">
        <is>
          <t>6395</t>
        </is>
      </c>
      <c r="E2222" t="inlineStr">
        <is>
          <t>(без привʼязки)</t>
        </is>
      </c>
      <c r="F2222" t="inlineStr">
        <is>
          <t>Дохід від лізингу (оренди)</t>
        </is>
      </c>
      <c r="G2222" t="inlineStr">
        <is>
          <t>П</t>
        </is>
      </c>
      <c r="H2222" t="n">
        <v>5776.83654</v>
      </c>
      <c r="I2222" t="n">
        <v>5776.83654</v>
      </c>
      <c r="J2222" t="n">
        <v>0</v>
      </c>
      <c r="K2222" t="n">
        <v>13088.75804</v>
      </c>
      <c r="L2222" t="n">
        <v>13088.75804</v>
      </c>
      <c r="M2222" t="n">
        <v>0</v>
      </c>
      <c r="N2222" t="n">
        <v>117022.87617</v>
      </c>
      <c r="O2222" t="n">
        <v>117022.87617</v>
      </c>
      <c r="P2222" t="n">
        <v>0</v>
      </c>
    </row>
    <row r="2223">
      <c r="A2223" t="inlineStr">
        <is>
          <t>6</t>
        </is>
      </c>
      <c r="B2223" t="inlineStr">
        <is>
          <t>АТ "Ощадбанк"</t>
        </is>
      </c>
      <c r="C2223" t="inlineStr">
        <is>
          <t>Державний</t>
        </is>
      </c>
      <c r="D2223" t="inlineStr">
        <is>
          <t>6395</t>
        </is>
      </c>
      <c r="E2223" t="inlineStr">
        <is>
          <t>Загальні доходи (6)</t>
        </is>
      </c>
      <c r="F2223" t="inlineStr">
        <is>
          <t>Дохід від лізингу (оренди)</t>
        </is>
      </c>
      <c r="G2223" t="inlineStr">
        <is>
          <t>П</t>
        </is>
      </c>
      <c r="H2223" t="n">
        <v>5776.83654</v>
      </c>
      <c r="I2223" t="n">
        <v>5776.83654</v>
      </c>
      <c r="J2223" t="n">
        <v>0</v>
      </c>
      <c r="K2223" t="n">
        <v>13088.75804</v>
      </c>
      <c r="L2223" t="n">
        <v>13088.75804</v>
      </c>
      <c r="M2223" t="n">
        <v>0</v>
      </c>
      <c r="N2223" t="n">
        <v>117022.87617</v>
      </c>
      <c r="O2223" t="n">
        <v>117022.87617</v>
      </c>
      <c r="P2223" t="n">
        <v>0</v>
      </c>
    </row>
    <row r="2224">
      <c r="A2224" t="inlineStr">
        <is>
          <t>6</t>
        </is>
      </c>
      <c r="B2224" t="inlineStr">
        <is>
          <t>АТ "Ощадбанк"</t>
        </is>
      </c>
      <c r="C2224" t="inlineStr">
        <is>
          <t>Державний</t>
        </is>
      </c>
      <c r="D2224" t="inlineStr">
        <is>
          <t>6396</t>
        </is>
      </c>
      <c r="E2224" t="inlineStr">
        <is>
          <t>(без привʼязки)</t>
        </is>
      </c>
      <c r="F2224" t="inlineStr">
        <is>
          <t xml:space="preserve">Дохід від наданих консультаційних послуг фінансового характеру </t>
        </is>
      </c>
      <c r="G2224" t="inlineStr">
        <is>
          <t>П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inlineStr">
        <is>
          <t>6</t>
        </is>
      </c>
      <c r="B2225" t="inlineStr">
        <is>
          <t>АТ "Ощадбанк"</t>
        </is>
      </c>
      <c r="C2225" t="inlineStr">
        <is>
          <t>Державний</t>
        </is>
      </c>
      <c r="D2225" t="inlineStr">
        <is>
          <t>6396</t>
        </is>
      </c>
      <c r="E2225" t="inlineStr">
        <is>
          <t>Загальні доходи (6)</t>
        </is>
      </c>
      <c r="F2225" t="inlineStr">
        <is>
          <t xml:space="preserve">Дохід від наданих консультаційних послуг фінансового характеру </t>
        </is>
      </c>
      <c r="G2225" t="inlineStr">
        <is>
          <t>П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6</t>
        </is>
      </c>
      <c r="B2226" t="inlineStr">
        <is>
          <t>АТ "Ощадбанк"</t>
        </is>
      </c>
      <c r="C2226" t="inlineStr">
        <is>
          <t>Державний</t>
        </is>
      </c>
      <c r="D2226" t="inlineStr">
        <is>
          <t>6397</t>
        </is>
      </c>
      <c r="E2226" t="inlineStr">
        <is>
          <t>(без привʼязки)</t>
        </is>
      </c>
      <c r="F2226" t="inlineStr">
        <is>
          <t>Штрафи, пені, що отримані банком</t>
        </is>
      </c>
      <c r="G2226" t="inlineStr">
        <is>
          <t>П</t>
        </is>
      </c>
      <c r="H2226" t="n">
        <v>0.23985</v>
      </c>
      <c r="I2226" t="n">
        <v>0.23985</v>
      </c>
      <c r="J2226" t="n">
        <v>0</v>
      </c>
      <c r="K2226" t="n">
        <v>876.69867</v>
      </c>
      <c r="L2226" t="n">
        <v>876.69867</v>
      </c>
      <c r="M2226" t="n">
        <v>0</v>
      </c>
      <c r="N2226" t="n">
        <v>13527.1259</v>
      </c>
      <c r="O2226" t="n">
        <v>13527.1259</v>
      </c>
      <c r="P2226" t="n">
        <v>0</v>
      </c>
    </row>
    <row r="2227">
      <c r="A2227" t="inlineStr">
        <is>
          <t>6</t>
        </is>
      </c>
      <c r="B2227" t="inlineStr">
        <is>
          <t>АТ "Ощадбанк"</t>
        </is>
      </c>
      <c r="C2227" t="inlineStr">
        <is>
          <t>Державний</t>
        </is>
      </c>
      <c r="D2227" t="inlineStr">
        <is>
          <t>6397</t>
        </is>
      </c>
      <c r="E2227" t="inlineStr">
        <is>
          <t>Загальні доходи (6)</t>
        </is>
      </c>
      <c r="F2227" t="inlineStr">
        <is>
          <t>Штрафи, пені, що отримані банком</t>
        </is>
      </c>
      <c r="G2227" t="inlineStr">
        <is>
          <t>П</t>
        </is>
      </c>
      <c r="H2227" t="n">
        <v>0.23985</v>
      </c>
      <c r="I2227" t="n">
        <v>0.23985</v>
      </c>
      <c r="J2227" t="n">
        <v>0</v>
      </c>
      <c r="K2227" t="n">
        <v>876.69867</v>
      </c>
      <c r="L2227" t="n">
        <v>876.69867</v>
      </c>
      <c r="M2227" t="n">
        <v>0</v>
      </c>
      <c r="N2227" t="n">
        <v>13527.1259</v>
      </c>
      <c r="O2227" t="n">
        <v>13527.1259</v>
      </c>
      <c r="P2227" t="n">
        <v>0</v>
      </c>
    </row>
    <row r="2228">
      <c r="A2228" t="inlineStr">
        <is>
          <t>6</t>
        </is>
      </c>
      <c r="B2228" t="inlineStr">
        <is>
          <t>АТ "Ощадбанк"</t>
        </is>
      </c>
      <c r="C2228" t="inlineStr">
        <is>
          <t>Державний</t>
        </is>
      </c>
      <c r="D2228" t="inlineStr">
        <is>
          <t>6398</t>
        </is>
      </c>
      <c r="E2228" t="inlineStr">
        <is>
          <t>(без привʼязки)</t>
        </is>
      </c>
      <c r="F2228" t="inlineStr">
        <is>
          <t>Дохід під час первісного визнання фінансових зобов'язань за вартістю, вищою/нижчою, ніж справедлива</t>
        </is>
      </c>
      <c r="G2228" t="inlineStr">
        <is>
          <t>П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inlineStr">
        <is>
          <t>6</t>
        </is>
      </c>
      <c r="B2229" t="inlineStr">
        <is>
          <t>АТ "Ощадбанк"</t>
        </is>
      </c>
      <c r="C2229" t="inlineStr">
        <is>
          <t>Державний</t>
        </is>
      </c>
      <c r="D2229" t="inlineStr">
        <is>
          <t>6398</t>
        </is>
      </c>
      <c r="E2229" t="inlineStr">
        <is>
          <t>Загальні доходи (6)</t>
        </is>
      </c>
      <c r="F2229" t="inlineStr">
        <is>
          <t>Дохід під час первісного визнання фінансових зобов'язань за вартістю, вищою/нижчою, ніж справедлива</t>
        </is>
      </c>
      <c r="G2229" t="inlineStr">
        <is>
          <t>П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inlineStr">
        <is>
          <t>6</t>
        </is>
      </c>
      <c r="B2230" t="inlineStr">
        <is>
          <t>АТ "Ощадбанк"</t>
        </is>
      </c>
      <c r="C2230" t="inlineStr">
        <is>
          <t>Державний</t>
        </is>
      </c>
      <c r="D2230" t="inlineStr">
        <is>
          <t>6399</t>
        </is>
      </c>
      <c r="E2230" t="inlineStr">
        <is>
          <t>(без привʼязки)</t>
        </is>
      </c>
      <c r="F2230" t="inlineStr">
        <is>
          <t>Інші операційні доходи</t>
        </is>
      </c>
      <c r="G2230" t="inlineStr">
        <is>
          <t>П</t>
        </is>
      </c>
      <c r="H2230" t="n">
        <v>84.56288000000001</v>
      </c>
      <c r="I2230" t="n">
        <v>84.56288000000001</v>
      </c>
      <c r="J2230" t="n">
        <v>0</v>
      </c>
      <c r="K2230" t="n">
        <v>12839.95829</v>
      </c>
      <c r="L2230" t="n">
        <v>12839.95829</v>
      </c>
      <c r="M2230" t="n">
        <v>0</v>
      </c>
      <c r="N2230" t="n">
        <v>93866.04485999999</v>
      </c>
      <c r="O2230" t="n">
        <v>93866.04485999999</v>
      </c>
      <c r="P2230" t="n">
        <v>0</v>
      </c>
    </row>
    <row r="2231">
      <c r="A2231" t="inlineStr">
        <is>
          <t>6</t>
        </is>
      </c>
      <c r="B2231" t="inlineStr">
        <is>
          <t>АТ "Ощадбанк"</t>
        </is>
      </c>
      <c r="C2231" t="inlineStr">
        <is>
          <t>Державний</t>
        </is>
      </c>
      <c r="D2231" t="inlineStr">
        <is>
          <t>6399</t>
        </is>
      </c>
      <c r="E2231" t="inlineStr">
        <is>
          <t>Загальні доходи (6)</t>
        </is>
      </c>
      <c r="F2231" t="inlineStr">
        <is>
          <t>Інші операційні доходи</t>
        </is>
      </c>
      <c r="G2231" t="inlineStr">
        <is>
          <t>П</t>
        </is>
      </c>
      <c r="H2231" t="n">
        <v>84.56288000000001</v>
      </c>
      <c r="I2231" t="n">
        <v>84.56288000000001</v>
      </c>
      <c r="J2231" t="n">
        <v>0</v>
      </c>
      <c r="K2231" t="n">
        <v>12839.95829</v>
      </c>
      <c r="L2231" t="n">
        <v>12839.95829</v>
      </c>
      <c r="M2231" t="n">
        <v>0</v>
      </c>
      <c r="N2231" t="n">
        <v>93866.04485999999</v>
      </c>
      <c r="O2231" t="n">
        <v>93866.04485999999</v>
      </c>
      <c r="P2231" t="n">
        <v>0</v>
      </c>
    </row>
    <row r="2232">
      <c r="A2232" t="inlineStr">
        <is>
          <t>6</t>
        </is>
      </c>
      <c r="B2232" t="inlineStr">
        <is>
          <t>АТ "Ощадбанк"</t>
        </is>
      </c>
      <c r="C2232" t="inlineStr">
        <is>
          <t>Державний</t>
        </is>
      </c>
      <c r="D2232" t="inlineStr">
        <is>
          <t>6490</t>
        </is>
      </c>
      <c r="E2232" t="inlineStr">
        <is>
          <t>(без привʼязки)</t>
        </is>
      </c>
      <c r="F2232" t="inlineStr">
        <is>
          <t>Позитивний результат від продажу нематеріальних активів та основних засобів</t>
        </is>
      </c>
      <c r="G2232" t="inlineStr">
        <is>
          <t>П</t>
        </is>
      </c>
      <c r="H2232" t="n">
        <v>30.39752</v>
      </c>
      <c r="I2232" t="n">
        <v>30.39752</v>
      </c>
      <c r="J2232" t="n">
        <v>0</v>
      </c>
      <c r="K2232" t="n">
        <v>1355.57364</v>
      </c>
      <c r="L2232" t="n">
        <v>1355.57364</v>
      </c>
      <c r="M2232" t="n">
        <v>0</v>
      </c>
      <c r="N2232" t="n">
        <v>3610.01146</v>
      </c>
      <c r="O2232" t="n">
        <v>3610.01146</v>
      </c>
      <c r="P2232" t="n">
        <v>0</v>
      </c>
    </row>
    <row r="2233">
      <c r="A2233" t="inlineStr">
        <is>
          <t>6</t>
        </is>
      </c>
      <c r="B2233" t="inlineStr">
        <is>
          <t>АТ "Ощадбанк"</t>
        </is>
      </c>
      <c r="C2233" t="inlineStr">
        <is>
          <t>Державний</t>
        </is>
      </c>
      <c r="D2233" t="inlineStr">
        <is>
          <t>6490</t>
        </is>
      </c>
      <c r="E2233" t="inlineStr">
        <is>
          <t>Загальні доходи (6)</t>
        </is>
      </c>
      <c r="F2233" t="inlineStr">
        <is>
          <t>Позитивний результат від продажу нематеріальних активів та основних засобів</t>
        </is>
      </c>
      <c r="G2233" t="inlineStr">
        <is>
          <t>П</t>
        </is>
      </c>
      <c r="H2233" t="n">
        <v>30.39752</v>
      </c>
      <c r="I2233" t="n">
        <v>30.39752</v>
      </c>
      <c r="J2233" t="n">
        <v>0</v>
      </c>
      <c r="K2233" t="n">
        <v>1355.57364</v>
      </c>
      <c r="L2233" t="n">
        <v>1355.57364</v>
      </c>
      <c r="M2233" t="n">
        <v>0</v>
      </c>
      <c r="N2233" t="n">
        <v>3610.01146</v>
      </c>
      <c r="O2233" t="n">
        <v>3610.01146</v>
      </c>
      <c r="P2233" t="n">
        <v>0</v>
      </c>
    </row>
    <row r="2234">
      <c r="A2234" t="inlineStr">
        <is>
          <t>6</t>
        </is>
      </c>
      <c r="B2234" t="inlineStr">
        <is>
          <t>АТ "Ощадбанк"</t>
        </is>
      </c>
      <c r="C2234" t="inlineStr">
        <is>
          <t>Державний</t>
        </is>
      </c>
      <c r="D2234" t="inlineStr">
        <is>
          <t>6499</t>
        </is>
      </c>
      <c r="E2234" t="inlineStr">
        <is>
          <t>(без привʼязки)</t>
        </is>
      </c>
      <c r="F2234" t="inlineStr">
        <is>
          <t>Інші доходи</t>
        </is>
      </c>
      <c r="G2234" t="inlineStr">
        <is>
          <t>П</t>
        </is>
      </c>
      <c r="H2234" t="n">
        <v>0</v>
      </c>
      <c r="I2234" t="n">
        <v>0</v>
      </c>
      <c r="J2234" t="n">
        <v>0</v>
      </c>
      <c r="K2234" t="n">
        <v>7550.51216</v>
      </c>
      <c r="L2234" t="n">
        <v>7550.51216</v>
      </c>
      <c r="M2234" t="n">
        <v>0</v>
      </c>
      <c r="N2234" t="n">
        <v>133965.55995</v>
      </c>
      <c r="O2234" t="n">
        <v>133965.55995</v>
      </c>
      <c r="P2234" t="n">
        <v>0</v>
      </c>
    </row>
    <row r="2235">
      <c r="A2235" t="inlineStr">
        <is>
          <t>6</t>
        </is>
      </c>
      <c r="B2235" t="inlineStr">
        <is>
          <t>АТ "Ощадбанк"</t>
        </is>
      </c>
      <c r="C2235" t="inlineStr">
        <is>
          <t>Державний</t>
        </is>
      </c>
      <c r="D2235" t="inlineStr">
        <is>
          <t>6499</t>
        </is>
      </c>
      <c r="E2235" t="inlineStr">
        <is>
          <t>Загальні доходи (6)</t>
        </is>
      </c>
      <c r="F2235" t="inlineStr">
        <is>
          <t>Інші доходи</t>
        </is>
      </c>
      <c r="G2235" t="inlineStr">
        <is>
          <t>П</t>
        </is>
      </c>
      <c r="H2235" t="n">
        <v>0</v>
      </c>
      <c r="I2235" t="n">
        <v>0</v>
      </c>
      <c r="J2235" t="n">
        <v>0</v>
      </c>
      <c r="K2235" t="n">
        <v>7550.51216</v>
      </c>
      <c r="L2235" t="n">
        <v>7550.51216</v>
      </c>
      <c r="M2235" t="n">
        <v>0</v>
      </c>
      <c r="N2235" t="n">
        <v>133965.55995</v>
      </c>
      <c r="O2235" t="n">
        <v>133965.55995</v>
      </c>
      <c r="P2235" t="n">
        <v>0</v>
      </c>
    </row>
    <row r="2236">
      <c r="A2236" t="inlineStr">
        <is>
          <t>6</t>
        </is>
      </c>
      <c r="B2236" t="inlineStr">
        <is>
          <t>АТ "Ощадбанк"</t>
        </is>
      </c>
      <c r="C2236" t="inlineStr">
        <is>
          <t>Державний</t>
        </is>
      </c>
      <c r="D2236" t="inlineStr">
        <is>
          <t>6500</t>
        </is>
      </c>
      <c r="E2236" t="inlineStr">
        <is>
          <t>(без привʼязки)</t>
        </is>
      </c>
      <c r="F2236" t="inlineStr">
        <is>
          <t>Комісійні доходи від розрахунково-касового обслуговування банків</t>
        </is>
      </c>
      <c r="G2236" t="inlineStr">
        <is>
          <t>П</t>
        </is>
      </c>
      <c r="H2236" t="n">
        <v>0</v>
      </c>
      <c r="I2236" t="n">
        <v>0</v>
      </c>
      <c r="J2236" t="n">
        <v>0</v>
      </c>
      <c r="K2236" t="n">
        <v>35715.94254</v>
      </c>
      <c r="L2236" t="n">
        <v>35715.94254</v>
      </c>
      <c r="M2236" t="n">
        <v>0</v>
      </c>
      <c r="N2236" t="n">
        <v>256011.99353</v>
      </c>
      <c r="O2236" t="n">
        <v>256011.99353</v>
      </c>
      <c r="P2236" t="n">
        <v>0</v>
      </c>
    </row>
    <row r="2237">
      <c r="A2237" t="inlineStr">
        <is>
          <t>6</t>
        </is>
      </c>
      <c r="B2237" t="inlineStr">
        <is>
          <t>АТ "Ощадбанк"</t>
        </is>
      </c>
      <c r="C2237" t="inlineStr">
        <is>
          <t>Державний</t>
        </is>
      </c>
      <c r="D2237" t="inlineStr">
        <is>
          <t>6500</t>
        </is>
      </c>
      <c r="E2237" t="inlineStr">
        <is>
          <t>Загальні доходи (6)</t>
        </is>
      </c>
      <c r="F2237" t="inlineStr">
        <is>
          <t>Комісійні доходи від розрахунково-касового обслуговування банків</t>
        </is>
      </c>
      <c r="G2237" t="inlineStr">
        <is>
          <t>П</t>
        </is>
      </c>
      <c r="H2237" t="n">
        <v>0</v>
      </c>
      <c r="I2237" t="n">
        <v>0</v>
      </c>
      <c r="J2237" t="n">
        <v>0</v>
      </c>
      <c r="K2237" t="n">
        <v>35715.94254</v>
      </c>
      <c r="L2237" t="n">
        <v>35715.94254</v>
      </c>
      <c r="M2237" t="n">
        <v>0</v>
      </c>
      <c r="N2237" t="n">
        <v>256011.99353</v>
      </c>
      <c r="O2237" t="n">
        <v>256011.99353</v>
      </c>
      <c r="P2237" t="n">
        <v>0</v>
      </c>
    </row>
    <row r="2238">
      <c r="A2238" t="inlineStr">
        <is>
          <t>6</t>
        </is>
      </c>
      <c r="B2238" t="inlineStr">
        <is>
          <t>АТ "Ощадбанк"</t>
        </is>
      </c>
      <c r="C2238" t="inlineStr">
        <is>
          <t>Державний</t>
        </is>
      </c>
      <c r="D2238" t="inlineStr">
        <is>
          <t>6503</t>
        </is>
      </c>
      <c r="E2238" t="inlineStr">
        <is>
          <t>(без привʼязки)</t>
        </is>
      </c>
      <c r="F2238" t="inlineStr">
        <is>
          <t>Комісійні доходи за операціями з цінними паперами для банків</t>
        </is>
      </c>
      <c r="G2238" t="inlineStr">
        <is>
          <t>П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0.02</v>
      </c>
      <c r="O2238" t="n">
        <v>0.02</v>
      </c>
      <c r="P2238" t="n">
        <v>0</v>
      </c>
    </row>
    <row r="2239">
      <c r="A2239" t="inlineStr">
        <is>
          <t>6</t>
        </is>
      </c>
      <c r="B2239" t="inlineStr">
        <is>
          <t>АТ "Ощадбанк"</t>
        </is>
      </c>
      <c r="C2239" t="inlineStr">
        <is>
          <t>Державний</t>
        </is>
      </c>
      <c r="D2239" t="inlineStr">
        <is>
          <t>6503</t>
        </is>
      </c>
      <c r="E2239" t="inlineStr">
        <is>
          <t>Загальні доходи (6)</t>
        </is>
      </c>
      <c r="F2239" t="inlineStr">
        <is>
          <t>Комісійні доходи за операціями з цінними паперами для банків</t>
        </is>
      </c>
      <c r="G2239" t="inlineStr">
        <is>
          <t>П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0.02</v>
      </c>
      <c r="O2239" t="n">
        <v>0.02</v>
      </c>
      <c r="P2239" t="n">
        <v>0</v>
      </c>
    </row>
    <row r="2240">
      <c r="A2240" t="inlineStr">
        <is>
          <t>6</t>
        </is>
      </c>
      <c r="B2240" t="inlineStr">
        <is>
          <t>АТ "Ощадбанк"</t>
        </is>
      </c>
      <c r="C2240" t="inlineStr">
        <is>
          <t>Державний</t>
        </is>
      </c>
      <c r="D2240" t="inlineStr">
        <is>
          <t>6504</t>
        </is>
      </c>
      <c r="E2240" t="inlineStr">
        <is>
          <t>(без привʼязки)</t>
        </is>
      </c>
      <c r="F2240" t="inlineStr">
        <is>
          <t>Комісійні доходи за операціями на валютному ринку та ринку банківських металів для банків</t>
        </is>
      </c>
      <c r="G2240" t="inlineStr">
        <is>
          <t>П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inlineStr">
        <is>
          <t>6</t>
        </is>
      </c>
      <c r="B2241" t="inlineStr">
        <is>
          <t>АТ "Ощадбанк"</t>
        </is>
      </c>
      <c r="C2241" t="inlineStr">
        <is>
          <t>Державний</t>
        </is>
      </c>
      <c r="D2241" t="inlineStr">
        <is>
          <t>6504</t>
        </is>
      </c>
      <c r="E2241" t="inlineStr">
        <is>
          <t>Загальні доходи (6)</t>
        </is>
      </c>
      <c r="F2241" t="inlineStr">
        <is>
          <t>Комісійні доходи за операціями на валютному ринку та ринку банківських металів для банків</t>
        </is>
      </c>
      <c r="G2241" t="inlineStr">
        <is>
          <t>П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inlineStr">
        <is>
          <t>6</t>
        </is>
      </c>
      <c r="B2242" t="inlineStr">
        <is>
          <t>АТ "Ощадбанк"</t>
        </is>
      </c>
      <c r="C2242" t="inlineStr">
        <is>
          <t>Державний</t>
        </is>
      </c>
      <c r="D2242" t="inlineStr">
        <is>
          <t>6508</t>
        </is>
      </c>
      <c r="E2242" t="inlineStr">
        <is>
          <t>(без привʼязки)</t>
        </is>
      </c>
      <c r="F2242" t="inlineStr">
        <is>
          <t>Комісійні доходи за позабалансовими операціями з банками</t>
        </is>
      </c>
      <c r="G2242" t="inlineStr">
        <is>
          <t>П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6</t>
        </is>
      </c>
      <c r="B2243" t="inlineStr">
        <is>
          <t>АТ "Ощадбанк"</t>
        </is>
      </c>
      <c r="C2243" t="inlineStr">
        <is>
          <t>Державний</t>
        </is>
      </c>
      <c r="D2243" t="inlineStr">
        <is>
          <t>6508</t>
        </is>
      </c>
      <c r="E2243" t="inlineStr">
        <is>
          <t>Загальні доходи (6)</t>
        </is>
      </c>
      <c r="F2243" t="inlineStr">
        <is>
          <t>Комісійні доходи за позабалансовими операціями з банками</t>
        </is>
      </c>
      <c r="G2243" t="inlineStr">
        <is>
          <t>П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inlineStr">
        <is>
          <t>6</t>
        </is>
      </c>
      <c r="B2244" t="inlineStr">
        <is>
          <t>АТ "Ощадбанк"</t>
        </is>
      </c>
      <c r="C2244" t="inlineStr">
        <is>
          <t>Державний</t>
        </is>
      </c>
      <c r="D2244" t="inlineStr">
        <is>
          <t>6509</t>
        </is>
      </c>
      <c r="E2244" t="inlineStr">
        <is>
          <t>(без привʼязки)</t>
        </is>
      </c>
      <c r="F2244" t="inlineStr">
        <is>
          <t>Інші комісійні доходи за операціями з банками</t>
        </is>
      </c>
      <c r="G2244" t="inlineStr">
        <is>
          <t>П</t>
        </is>
      </c>
      <c r="H2244" t="n">
        <v>2125.01343</v>
      </c>
      <c r="I2244" t="n">
        <v>2125.01343</v>
      </c>
      <c r="J2244" t="n">
        <v>0</v>
      </c>
      <c r="K2244" t="n">
        <v>12753.81809</v>
      </c>
      <c r="L2244" t="n">
        <v>12753.81809</v>
      </c>
      <c r="M2244" t="n">
        <v>0</v>
      </c>
      <c r="N2244" t="n">
        <v>93498.96558</v>
      </c>
      <c r="O2244" t="n">
        <v>93498.96558</v>
      </c>
      <c r="P2244" t="n">
        <v>0</v>
      </c>
    </row>
    <row r="2245">
      <c r="A2245" t="inlineStr">
        <is>
          <t>6</t>
        </is>
      </c>
      <c r="B2245" t="inlineStr">
        <is>
          <t>АТ "Ощадбанк"</t>
        </is>
      </c>
      <c r="C2245" t="inlineStr">
        <is>
          <t>Державний</t>
        </is>
      </c>
      <c r="D2245" t="inlineStr">
        <is>
          <t>6509</t>
        </is>
      </c>
      <c r="E2245" t="inlineStr">
        <is>
          <t>Загальні доходи (6)</t>
        </is>
      </c>
      <c r="F2245" t="inlineStr">
        <is>
          <t>Інші комісійні доходи за операціями з банками</t>
        </is>
      </c>
      <c r="G2245" t="inlineStr">
        <is>
          <t>П</t>
        </is>
      </c>
      <c r="H2245" t="n">
        <v>2125.01343</v>
      </c>
      <c r="I2245" t="n">
        <v>2125.01343</v>
      </c>
      <c r="J2245" t="n">
        <v>0</v>
      </c>
      <c r="K2245" t="n">
        <v>12753.81809</v>
      </c>
      <c r="L2245" t="n">
        <v>12753.81809</v>
      </c>
      <c r="M2245" t="n">
        <v>0</v>
      </c>
      <c r="N2245" t="n">
        <v>93498.96558</v>
      </c>
      <c r="O2245" t="n">
        <v>93498.96558</v>
      </c>
      <c r="P2245" t="n">
        <v>0</v>
      </c>
    </row>
    <row r="2246">
      <c r="A2246" t="inlineStr">
        <is>
          <t>6</t>
        </is>
      </c>
      <c r="B2246" t="inlineStr">
        <is>
          <t>АТ "Ощадбанк"</t>
        </is>
      </c>
      <c r="C2246" t="inlineStr">
        <is>
          <t>Державний</t>
        </is>
      </c>
      <c r="D2246" t="inlineStr">
        <is>
          <t>6510</t>
        </is>
      </c>
      <c r="E2246" t="inlineStr">
        <is>
          <t>(без привʼязки)</t>
        </is>
      </c>
      <c r="F2246" t="inlineStr">
        <is>
          <t>Комісійні доходи від розрахунково-касового обслуговування клієнтів</t>
        </is>
      </c>
      <c r="G2246" t="inlineStr">
        <is>
          <t>П</t>
        </is>
      </c>
      <c r="H2246" t="n">
        <v>1163.76516</v>
      </c>
      <c r="I2246" t="n">
        <v>1163.76516</v>
      </c>
      <c r="J2246" t="n">
        <v>0</v>
      </c>
      <c r="K2246" t="n">
        <v>1004797.85986</v>
      </c>
      <c r="L2246" t="n">
        <v>1004797.85986</v>
      </c>
      <c r="M2246" t="n">
        <v>0</v>
      </c>
      <c r="N2246" t="n">
        <v>10719809.68442</v>
      </c>
      <c r="O2246" t="n">
        <v>10719809.68442</v>
      </c>
      <c r="P2246" t="n">
        <v>0</v>
      </c>
    </row>
    <row r="2247">
      <c r="A2247" t="inlineStr">
        <is>
          <t>6</t>
        </is>
      </c>
      <c r="B2247" t="inlineStr">
        <is>
          <t>АТ "Ощадбанк"</t>
        </is>
      </c>
      <c r="C2247" t="inlineStr">
        <is>
          <t>Державний</t>
        </is>
      </c>
      <c r="D2247" t="inlineStr">
        <is>
          <t>6510</t>
        </is>
      </c>
      <c r="E2247" t="inlineStr">
        <is>
          <t>Загальні доходи (6)</t>
        </is>
      </c>
      <c r="F2247" t="inlineStr">
        <is>
          <t>Комісійні доходи від розрахунково-касового обслуговування клієнтів</t>
        </is>
      </c>
      <c r="G2247" t="inlineStr">
        <is>
          <t>П</t>
        </is>
      </c>
      <c r="H2247" t="n">
        <v>1163.76516</v>
      </c>
      <c r="I2247" t="n">
        <v>1163.76516</v>
      </c>
      <c r="J2247" t="n">
        <v>0</v>
      </c>
      <c r="K2247" t="n">
        <v>1004797.85986</v>
      </c>
      <c r="L2247" t="n">
        <v>1004797.85986</v>
      </c>
      <c r="M2247" t="n">
        <v>0</v>
      </c>
      <c r="N2247" t="n">
        <v>10719809.68442</v>
      </c>
      <c r="O2247" t="n">
        <v>10719809.68442</v>
      </c>
      <c r="P2247" t="n">
        <v>0</v>
      </c>
    </row>
    <row r="2248">
      <c r="A2248" t="inlineStr">
        <is>
          <t>6</t>
        </is>
      </c>
      <c r="B2248" t="inlineStr">
        <is>
          <t>АТ "Ощадбанк"</t>
        </is>
      </c>
      <c r="C2248" t="inlineStr">
        <is>
          <t>Державний</t>
        </is>
      </c>
      <c r="D2248" t="inlineStr">
        <is>
          <t>6511</t>
        </is>
      </c>
      <c r="E2248" t="inlineStr">
        <is>
          <t>(без привʼязки)</t>
        </is>
      </c>
      <c r="F2248" t="inlineStr">
        <is>
          <t>Комісійні доходи від кредитного обслуговування клієнтів</t>
        </is>
      </c>
      <c r="G2248" t="inlineStr">
        <is>
          <t>П</t>
        </is>
      </c>
      <c r="H2248" t="n">
        <v>41.35176</v>
      </c>
      <c r="I2248" t="n">
        <v>41.35176</v>
      </c>
      <c r="J2248" t="n">
        <v>0</v>
      </c>
      <c r="K2248" t="n">
        <v>26276.32072</v>
      </c>
      <c r="L2248" t="n">
        <v>26276.32072</v>
      </c>
      <c r="M2248" t="n">
        <v>0</v>
      </c>
      <c r="N2248" t="n">
        <v>263818.29775</v>
      </c>
      <c r="O2248" t="n">
        <v>263818.29775</v>
      </c>
      <c r="P2248" t="n">
        <v>0</v>
      </c>
    </row>
    <row r="2249">
      <c r="A2249" t="inlineStr">
        <is>
          <t>6</t>
        </is>
      </c>
      <c r="B2249" t="inlineStr">
        <is>
          <t>АТ "Ощадбанк"</t>
        </is>
      </c>
      <c r="C2249" t="inlineStr">
        <is>
          <t>Державний</t>
        </is>
      </c>
      <c r="D2249" t="inlineStr">
        <is>
          <t>6511</t>
        </is>
      </c>
      <c r="E2249" t="inlineStr">
        <is>
          <t>Загальні доходи (6)</t>
        </is>
      </c>
      <c r="F2249" t="inlineStr">
        <is>
          <t>Комісійні доходи від кредитного обслуговування клієнтів</t>
        </is>
      </c>
      <c r="G2249" t="inlineStr">
        <is>
          <t>П</t>
        </is>
      </c>
      <c r="H2249" t="n">
        <v>41.35176</v>
      </c>
      <c r="I2249" t="n">
        <v>41.35176</v>
      </c>
      <c r="J2249" t="n">
        <v>0</v>
      </c>
      <c r="K2249" t="n">
        <v>26276.32072</v>
      </c>
      <c r="L2249" t="n">
        <v>26276.32072</v>
      </c>
      <c r="M2249" t="n">
        <v>0</v>
      </c>
      <c r="N2249" t="n">
        <v>263818.29775</v>
      </c>
      <c r="O2249" t="n">
        <v>263818.29775</v>
      </c>
      <c r="P2249" t="n">
        <v>0</v>
      </c>
    </row>
    <row r="2250">
      <c r="A2250" t="inlineStr">
        <is>
          <t>6</t>
        </is>
      </c>
      <c r="B2250" t="inlineStr">
        <is>
          <t>АТ "Ощадбанк"</t>
        </is>
      </c>
      <c r="C2250" t="inlineStr">
        <is>
          <t>Державний</t>
        </is>
      </c>
      <c r="D2250" t="inlineStr">
        <is>
          <t>6513</t>
        </is>
      </c>
      <c r="E2250" t="inlineStr">
        <is>
          <t>(без привʼязки)</t>
        </is>
      </c>
      <c r="F2250" t="inlineStr">
        <is>
          <t>Комісійні доходи за операціями з цінними паперами для клієнтів</t>
        </is>
      </c>
      <c r="G2250" t="inlineStr">
        <is>
          <t>П</t>
        </is>
      </c>
      <c r="H2250" t="n">
        <v>0</v>
      </c>
      <c r="I2250" t="n">
        <v>0</v>
      </c>
      <c r="J2250" t="n">
        <v>0</v>
      </c>
      <c r="K2250" t="n">
        <v>11.835</v>
      </c>
      <c r="L2250" t="n">
        <v>11.835</v>
      </c>
      <c r="M2250" t="n">
        <v>0</v>
      </c>
      <c r="N2250" t="n">
        <v>4992.43291</v>
      </c>
      <c r="O2250" t="n">
        <v>4992.43291</v>
      </c>
      <c r="P2250" t="n">
        <v>0</v>
      </c>
    </row>
    <row r="2251">
      <c r="A2251" t="inlineStr">
        <is>
          <t>6</t>
        </is>
      </c>
      <c r="B2251" t="inlineStr">
        <is>
          <t>АТ "Ощадбанк"</t>
        </is>
      </c>
      <c r="C2251" t="inlineStr">
        <is>
          <t>Державний</t>
        </is>
      </c>
      <c r="D2251" t="inlineStr">
        <is>
          <t>6513</t>
        </is>
      </c>
      <c r="E2251" t="inlineStr">
        <is>
          <t>Загальні доходи (6)</t>
        </is>
      </c>
      <c r="F2251" t="inlineStr">
        <is>
          <t>Комісійні доходи за операціями з цінними паперами для клієнтів</t>
        </is>
      </c>
      <c r="G2251" t="inlineStr">
        <is>
          <t>П</t>
        </is>
      </c>
      <c r="H2251" t="n">
        <v>0</v>
      </c>
      <c r="I2251" t="n">
        <v>0</v>
      </c>
      <c r="J2251" t="n">
        <v>0</v>
      </c>
      <c r="K2251" t="n">
        <v>11.835</v>
      </c>
      <c r="L2251" t="n">
        <v>11.835</v>
      </c>
      <c r="M2251" t="n">
        <v>0</v>
      </c>
      <c r="N2251" t="n">
        <v>4992.43291</v>
      </c>
      <c r="O2251" t="n">
        <v>4992.43291</v>
      </c>
      <c r="P2251" t="n">
        <v>0</v>
      </c>
    </row>
    <row r="2252">
      <c r="A2252" t="inlineStr">
        <is>
          <t>6</t>
        </is>
      </c>
      <c r="B2252" t="inlineStr">
        <is>
          <t>АТ "Ощадбанк"</t>
        </is>
      </c>
      <c r="C2252" t="inlineStr">
        <is>
          <t>Державний</t>
        </is>
      </c>
      <c r="D2252" t="inlineStr">
        <is>
          <t>6514</t>
        </is>
      </c>
      <c r="E2252" t="inlineStr">
        <is>
          <t>(без привʼязки)</t>
        </is>
      </c>
      <c r="F2252" t="inlineStr">
        <is>
          <t>Комісійні доходи за операціями на валютному ринку та ринку банківських металів для клієнтів</t>
        </is>
      </c>
      <c r="G2252" t="inlineStr">
        <is>
          <t>П</t>
        </is>
      </c>
      <c r="H2252" t="n">
        <v>2.42566</v>
      </c>
      <c r="I2252" t="n">
        <v>2.42566</v>
      </c>
      <c r="J2252" t="n">
        <v>0</v>
      </c>
      <c r="K2252" t="n">
        <v>29884.32524</v>
      </c>
      <c r="L2252" t="n">
        <v>29884.32524</v>
      </c>
      <c r="M2252" t="n">
        <v>0</v>
      </c>
      <c r="N2252" t="n">
        <v>307439.88455</v>
      </c>
      <c r="O2252" t="n">
        <v>307439.88455</v>
      </c>
      <c r="P2252" t="n">
        <v>0</v>
      </c>
    </row>
    <row r="2253">
      <c r="A2253" t="inlineStr">
        <is>
          <t>6</t>
        </is>
      </c>
      <c r="B2253" t="inlineStr">
        <is>
          <t>АТ "Ощадбанк"</t>
        </is>
      </c>
      <c r="C2253" t="inlineStr">
        <is>
          <t>Державний</t>
        </is>
      </c>
      <c r="D2253" t="inlineStr">
        <is>
          <t>6514</t>
        </is>
      </c>
      <c r="E2253" t="inlineStr">
        <is>
          <t>Загальні доходи (6)</t>
        </is>
      </c>
      <c r="F2253" t="inlineStr">
        <is>
          <t>Комісійні доходи за операціями на валютному ринку та ринку банківських металів для клієнтів</t>
        </is>
      </c>
      <c r="G2253" t="inlineStr">
        <is>
          <t>П</t>
        </is>
      </c>
      <c r="H2253" t="n">
        <v>2.42566</v>
      </c>
      <c r="I2253" t="n">
        <v>2.42566</v>
      </c>
      <c r="J2253" t="n">
        <v>0</v>
      </c>
      <c r="K2253" t="n">
        <v>29884.32524</v>
      </c>
      <c r="L2253" t="n">
        <v>29884.32524</v>
      </c>
      <c r="M2253" t="n">
        <v>0</v>
      </c>
      <c r="N2253" t="n">
        <v>307439.88455</v>
      </c>
      <c r="O2253" t="n">
        <v>307439.88455</v>
      </c>
      <c r="P2253" t="n">
        <v>0</v>
      </c>
    </row>
    <row r="2254">
      <c r="A2254" t="inlineStr">
        <is>
          <t>6</t>
        </is>
      </c>
      <c r="B2254" t="inlineStr">
        <is>
          <t>АТ "Ощадбанк"</t>
        </is>
      </c>
      <c r="C2254" t="inlineStr">
        <is>
          <t>Державний</t>
        </is>
      </c>
      <c r="D2254" t="inlineStr">
        <is>
          <t>6516</t>
        </is>
      </c>
      <c r="E2254" t="inlineStr">
        <is>
          <t>(без привʼязки)</t>
        </is>
      </c>
      <c r="F2254" t="inlineStr">
        <is>
          <t>Комісійні доходи від довірчого обслуговування клієнтів</t>
        </is>
      </c>
      <c r="G2254" t="inlineStr">
        <is>
          <t>П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inlineStr">
        <is>
          <t>6</t>
        </is>
      </c>
      <c r="B2255" t="inlineStr">
        <is>
          <t>АТ "Ощадбанк"</t>
        </is>
      </c>
      <c r="C2255" t="inlineStr">
        <is>
          <t>Державний</t>
        </is>
      </c>
      <c r="D2255" t="inlineStr">
        <is>
          <t>6516</t>
        </is>
      </c>
      <c r="E2255" t="inlineStr">
        <is>
          <t>Загальні доходи (6)</t>
        </is>
      </c>
      <c r="F2255" t="inlineStr">
        <is>
          <t>Комісійні доходи від довірчого обслуговування клієнтів</t>
        </is>
      </c>
      <c r="G2255" t="inlineStr">
        <is>
          <t>П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6</t>
        </is>
      </c>
      <c r="B2256" t="inlineStr">
        <is>
          <t>АТ "Ощадбанк"</t>
        </is>
      </c>
      <c r="C2256" t="inlineStr">
        <is>
          <t>Державний</t>
        </is>
      </c>
      <c r="D2256" t="inlineStr">
        <is>
          <t>6518</t>
        </is>
      </c>
      <c r="E2256" t="inlineStr">
        <is>
          <t>(без привʼязки)</t>
        </is>
      </c>
      <c r="F2256" t="inlineStr">
        <is>
          <t>Комісійні доходи за позабалансовими операціями з клієнтами</t>
        </is>
      </c>
      <c r="G2256" t="inlineStr">
        <is>
          <t>П</t>
        </is>
      </c>
      <c r="H2256" t="n">
        <v>0.48332</v>
      </c>
      <c r="I2256" t="n">
        <v>0.48332</v>
      </c>
      <c r="J2256" t="n">
        <v>0</v>
      </c>
      <c r="K2256" t="n">
        <v>79712.6586</v>
      </c>
      <c r="L2256" t="n">
        <v>79712.6586</v>
      </c>
      <c r="M2256" t="n">
        <v>0</v>
      </c>
      <c r="N2256" t="n">
        <v>381668.55496</v>
      </c>
      <c r="O2256" t="n">
        <v>381668.55496</v>
      </c>
      <c r="P2256" t="n">
        <v>0</v>
      </c>
    </row>
    <row r="2257">
      <c r="A2257" t="inlineStr">
        <is>
          <t>6</t>
        </is>
      </c>
      <c r="B2257" t="inlineStr">
        <is>
          <t>АТ "Ощадбанк"</t>
        </is>
      </c>
      <c r="C2257" t="inlineStr">
        <is>
          <t>Державний</t>
        </is>
      </c>
      <c r="D2257" t="inlineStr">
        <is>
          <t>6518</t>
        </is>
      </c>
      <c r="E2257" t="inlineStr">
        <is>
          <t>Загальні доходи (6)</t>
        </is>
      </c>
      <c r="F2257" t="inlineStr">
        <is>
          <t>Комісійні доходи за позабалансовими операціями з клієнтами</t>
        </is>
      </c>
      <c r="G2257" t="inlineStr">
        <is>
          <t>П</t>
        </is>
      </c>
      <c r="H2257" t="n">
        <v>0.48332</v>
      </c>
      <c r="I2257" t="n">
        <v>0.48332</v>
      </c>
      <c r="J2257" t="n">
        <v>0</v>
      </c>
      <c r="K2257" t="n">
        <v>79712.6586</v>
      </c>
      <c r="L2257" t="n">
        <v>79712.6586</v>
      </c>
      <c r="M2257" t="n">
        <v>0</v>
      </c>
      <c r="N2257" t="n">
        <v>381668.55496</v>
      </c>
      <c r="O2257" t="n">
        <v>381668.55496</v>
      </c>
      <c r="P2257" t="n">
        <v>0</v>
      </c>
    </row>
    <row r="2258">
      <c r="A2258" t="inlineStr">
        <is>
          <t>6</t>
        </is>
      </c>
      <c r="B2258" t="inlineStr">
        <is>
          <t>АТ "Ощадбанк"</t>
        </is>
      </c>
      <c r="C2258" t="inlineStr">
        <is>
          <t>Державний</t>
        </is>
      </c>
      <c r="D2258" t="inlineStr">
        <is>
          <t>6519</t>
        </is>
      </c>
      <c r="E2258" t="inlineStr">
        <is>
          <t>(без привʼязки)</t>
        </is>
      </c>
      <c r="F2258" t="inlineStr">
        <is>
          <t>Інші комісійні доходи за операціями з клієнтами</t>
        </is>
      </c>
      <c r="G2258" t="inlineStr">
        <is>
          <t>П</t>
        </is>
      </c>
      <c r="H2258" t="n">
        <v>42812.60416</v>
      </c>
      <c r="I2258" t="n">
        <v>42812.60416</v>
      </c>
      <c r="J2258" t="n">
        <v>0</v>
      </c>
      <c r="K2258" t="n">
        <v>161255.94456</v>
      </c>
      <c r="L2258" t="n">
        <v>161255.94456</v>
      </c>
      <c r="M2258" t="n">
        <v>0</v>
      </c>
      <c r="N2258" t="n">
        <v>1250731.58768</v>
      </c>
      <c r="O2258" t="n">
        <v>1250731.58768</v>
      </c>
      <c r="P2258" t="n">
        <v>0</v>
      </c>
    </row>
    <row r="2259">
      <c r="A2259" t="inlineStr">
        <is>
          <t>6</t>
        </is>
      </c>
      <c r="B2259" t="inlineStr">
        <is>
          <t>АТ "Ощадбанк"</t>
        </is>
      </c>
      <c r="C2259" t="inlineStr">
        <is>
          <t>Державний</t>
        </is>
      </c>
      <c r="D2259" t="inlineStr">
        <is>
          <t>6519</t>
        </is>
      </c>
      <c r="E2259" t="inlineStr">
        <is>
          <t>Загальні доходи (6)</t>
        </is>
      </c>
      <c r="F2259" t="inlineStr">
        <is>
          <t>Інші комісійні доходи за операціями з клієнтами</t>
        </is>
      </c>
      <c r="G2259" t="inlineStr">
        <is>
          <t>П</t>
        </is>
      </c>
      <c r="H2259" t="n">
        <v>42812.60416</v>
      </c>
      <c r="I2259" t="n">
        <v>42812.60416</v>
      </c>
      <c r="J2259" t="n">
        <v>0</v>
      </c>
      <c r="K2259" t="n">
        <v>161255.94456</v>
      </c>
      <c r="L2259" t="n">
        <v>161255.94456</v>
      </c>
      <c r="M2259" t="n">
        <v>0</v>
      </c>
      <c r="N2259" t="n">
        <v>1250731.58768</v>
      </c>
      <c r="O2259" t="n">
        <v>1250731.58768</v>
      </c>
      <c r="P2259" t="n">
        <v>0</v>
      </c>
    </row>
    <row r="2260">
      <c r="A2260" t="inlineStr">
        <is>
          <t>6</t>
        </is>
      </c>
      <c r="B2260" t="inlineStr">
        <is>
          <t>АТ "Ощадбанк"</t>
        </is>
      </c>
      <c r="C2260" t="inlineStr">
        <is>
          <t>Державний</t>
        </is>
      </c>
      <c r="D2260" t="inlineStr">
        <is>
          <t>6520</t>
        </is>
      </c>
      <c r="E2260" t="inlineStr">
        <is>
          <t>(без привʼязки)</t>
        </is>
      </c>
      <c r="F2260" t="inlineStr">
        <is>
          <t>Комісійні доходи за операціями з філіями банку</t>
        </is>
      </c>
      <c r="G2260" t="inlineStr">
        <is>
          <t>П</t>
        </is>
      </c>
      <c r="H2260" t="n">
        <v>56</v>
      </c>
      <c r="I2260" t="n">
        <v>56</v>
      </c>
      <c r="J2260" t="n">
        <v>0</v>
      </c>
      <c r="K2260" t="n">
        <v>5963.5608</v>
      </c>
      <c r="L2260" t="n">
        <v>5963.5608</v>
      </c>
      <c r="M2260" t="n">
        <v>0</v>
      </c>
      <c r="N2260" t="n">
        <v>50731.5768</v>
      </c>
      <c r="O2260" t="n">
        <v>50731.5768</v>
      </c>
      <c r="P2260" t="n">
        <v>0</v>
      </c>
    </row>
    <row r="2261">
      <c r="A2261" t="inlineStr">
        <is>
          <t>6</t>
        </is>
      </c>
      <c r="B2261" t="inlineStr">
        <is>
          <t>АТ "Ощадбанк"</t>
        </is>
      </c>
      <c r="C2261" t="inlineStr">
        <is>
          <t>Державний</t>
        </is>
      </c>
      <c r="D2261" t="inlineStr">
        <is>
          <t>6520</t>
        </is>
      </c>
      <c r="E2261" t="inlineStr">
        <is>
          <t>Загальні доходи (6)</t>
        </is>
      </c>
      <c r="F2261" t="inlineStr">
        <is>
          <t>Комісійні доходи за операціями з філіями банку</t>
        </is>
      </c>
      <c r="G2261" t="inlineStr">
        <is>
          <t>П</t>
        </is>
      </c>
      <c r="H2261" t="n">
        <v>56</v>
      </c>
      <c r="I2261" t="n">
        <v>56</v>
      </c>
      <c r="J2261" t="n">
        <v>0</v>
      </c>
      <c r="K2261" t="n">
        <v>5963.5608</v>
      </c>
      <c r="L2261" t="n">
        <v>5963.5608</v>
      </c>
      <c r="M2261" t="n">
        <v>0</v>
      </c>
      <c r="N2261" t="n">
        <v>50731.5768</v>
      </c>
      <c r="O2261" t="n">
        <v>50731.5768</v>
      </c>
      <c r="P2261" t="n">
        <v>0</v>
      </c>
    </row>
    <row r="2262">
      <c r="A2262" t="inlineStr">
        <is>
          <t>6</t>
        </is>
      </c>
      <c r="B2262" t="inlineStr">
        <is>
          <t>АТ "Ощадбанк"</t>
        </is>
      </c>
      <c r="C2262" t="inlineStr">
        <is>
          <t>Державний</t>
        </is>
      </c>
      <c r="D2262" t="inlineStr">
        <is>
          <t>6711</t>
        </is>
      </c>
      <c r="E2262" t="inlineStr">
        <is>
          <t>(без привʼязки)</t>
        </is>
      </c>
      <c r="F2262" t="inlineStr">
        <is>
          <t>Повернення раніше списаної безнадійної заборгованості інших банків</t>
        </is>
      </c>
      <c r="G2262" t="inlineStr">
        <is>
          <t>П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5.27265</v>
      </c>
      <c r="O2262" t="n">
        <v>5.27265</v>
      </c>
      <c r="P2262" t="n">
        <v>0</v>
      </c>
    </row>
    <row r="2263">
      <c r="A2263" t="inlineStr">
        <is>
          <t>6</t>
        </is>
      </c>
      <c r="B2263" t="inlineStr">
        <is>
          <t>АТ "Ощадбанк"</t>
        </is>
      </c>
      <c r="C2263" t="inlineStr">
        <is>
          <t>Державний</t>
        </is>
      </c>
      <c r="D2263" t="inlineStr">
        <is>
          <t>6711</t>
        </is>
      </c>
      <c r="E2263" t="inlineStr">
        <is>
          <t>Загальні доходи (6)</t>
        </is>
      </c>
      <c r="F2263" t="inlineStr">
        <is>
          <t>Повернення раніше списаної безнадійної заборгованості інших банків</t>
        </is>
      </c>
      <c r="G2263" t="inlineStr">
        <is>
          <t>П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5.27265</v>
      </c>
      <c r="O2263" t="n">
        <v>5.27265</v>
      </c>
      <c r="P2263" t="n">
        <v>0</v>
      </c>
    </row>
    <row r="2264">
      <c r="A2264" t="inlineStr">
        <is>
          <t>6</t>
        </is>
      </c>
      <c r="B2264" t="inlineStr">
        <is>
          <t>АТ "Ощадбанк"</t>
        </is>
      </c>
      <c r="C2264" t="inlineStr">
        <is>
          <t>Державний</t>
        </is>
      </c>
      <c r="D2264" t="inlineStr">
        <is>
          <t>6712</t>
        </is>
      </c>
      <c r="E2264" t="inlineStr">
        <is>
          <t>(без привʼязки)</t>
        </is>
      </c>
      <c r="F2264" t="inlineStr">
        <is>
          <t>Повернення раніше списаної безнадійної заборгованості за кредитами, що надані клієнтам</t>
        </is>
      </c>
      <c r="G2264" t="inlineStr">
        <is>
          <t>П</t>
        </is>
      </c>
      <c r="H2264" t="n">
        <v>0</v>
      </c>
      <c r="I2264" t="n">
        <v>0</v>
      </c>
      <c r="J2264" t="n">
        <v>0</v>
      </c>
      <c r="K2264" t="n">
        <v>1009.39307</v>
      </c>
      <c r="L2264" t="n">
        <v>1009.39307</v>
      </c>
      <c r="M2264" t="n">
        <v>0</v>
      </c>
      <c r="N2264" t="n">
        <v>25707.65144</v>
      </c>
      <c r="O2264" t="n">
        <v>25707.65144</v>
      </c>
      <c r="P2264" t="n">
        <v>0</v>
      </c>
    </row>
    <row r="2265">
      <c r="A2265" t="inlineStr">
        <is>
          <t>6</t>
        </is>
      </c>
      <c r="B2265" t="inlineStr">
        <is>
          <t>АТ "Ощадбанк"</t>
        </is>
      </c>
      <c r="C2265" t="inlineStr">
        <is>
          <t>Державний</t>
        </is>
      </c>
      <c r="D2265" t="inlineStr">
        <is>
          <t>6712</t>
        </is>
      </c>
      <c r="E2265" t="inlineStr">
        <is>
          <t>Загальні доходи (6)</t>
        </is>
      </c>
      <c r="F2265" t="inlineStr">
        <is>
          <t>Повернення раніше списаної безнадійної заборгованості за кредитами, що надані клієнтам</t>
        </is>
      </c>
      <c r="G2265" t="inlineStr">
        <is>
          <t>П</t>
        </is>
      </c>
      <c r="H2265" t="n">
        <v>0</v>
      </c>
      <c r="I2265" t="n">
        <v>0</v>
      </c>
      <c r="J2265" t="n">
        <v>0</v>
      </c>
      <c r="K2265" t="n">
        <v>1009.39307</v>
      </c>
      <c r="L2265" t="n">
        <v>1009.39307</v>
      </c>
      <c r="M2265" t="n">
        <v>0</v>
      </c>
      <c r="N2265" t="n">
        <v>25707.65144</v>
      </c>
      <c r="O2265" t="n">
        <v>25707.65144</v>
      </c>
      <c r="P2265" t="n">
        <v>0</v>
      </c>
    </row>
    <row r="2266">
      <c r="A2266" t="inlineStr">
        <is>
          <t>6</t>
        </is>
      </c>
      <c r="B2266" t="inlineStr">
        <is>
          <t>АТ "Ощадбанк"</t>
        </is>
      </c>
      <c r="C2266" t="inlineStr">
        <is>
          <t>Державний</t>
        </is>
      </c>
      <c r="D2266" t="inlineStr">
        <is>
          <t>6715</t>
        </is>
      </c>
      <c r="E2266" t="inlineStr">
        <is>
          <t>(без привʼязки)</t>
        </is>
      </c>
      <c r="F2266" t="inlineStr">
        <is>
          <t>Повернення раніше списаної безнадійної нефінансової дебіторської заборгованості банку</t>
        </is>
      </c>
      <c r="G2266" t="inlineStr">
        <is>
          <t>П</t>
        </is>
      </c>
      <c r="H2266" t="n">
        <v>0</v>
      </c>
      <c r="I2266" t="n">
        <v>0</v>
      </c>
      <c r="J2266" t="n">
        <v>0</v>
      </c>
      <c r="K2266" t="n">
        <v>13.65904</v>
      </c>
      <c r="L2266" t="n">
        <v>13.65904</v>
      </c>
      <c r="M2266" t="n">
        <v>0</v>
      </c>
      <c r="N2266" t="n">
        <v>154.04123</v>
      </c>
      <c r="O2266" t="n">
        <v>154.04123</v>
      </c>
      <c r="P2266" t="n">
        <v>0</v>
      </c>
    </row>
    <row r="2267">
      <c r="A2267" t="inlineStr">
        <is>
          <t>6</t>
        </is>
      </c>
      <c r="B2267" t="inlineStr">
        <is>
          <t>АТ "Ощадбанк"</t>
        </is>
      </c>
      <c r="C2267" t="inlineStr">
        <is>
          <t>Державний</t>
        </is>
      </c>
      <c r="D2267" t="inlineStr">
        <is>
          <t>6715</t>
        </is>
      </c>
      <c r="E2267" t="inlineStr">
        <is>
          <t>Загальні доходи (6)</t>
        </is>
      </c>
      <c r="F2267" t="inlineStr">
        <is>
          <t>Повернення раніше списаної безнадійної нефінансової дебіторської заборгованості банку</t>
        </is>
      </c>
      <c r="G2267" t="inlineStr">
        <is>
          <t>П</t>
        </is>
      </c>
      <c r="H2267" t="n">
        <v>0</v>
      </c>
      <c r="I2267" t="n">
        <v>0</v>
      </c>
      <c r="J2267" t="n">
        <v>0</v>
      </c>
      <c r="K2267" t="n">
        <v>13.65904</v>
      </c>
      <c r="L2267" t="n">
        <v>13.65904</v>
      </c>
      <c r="M2267" t="n">
        <v>0</v>
      </c>
      <c r="N2267" t="n">
        <v>154.04123</v>
      </c>
      <c r="O2267" t="n">
        <v>154.04123</v>
      </c>
      <c r="P2267" t="n">
        <v>0</v>
      </c>
    </row>
    <row r="2268">
      <c r="A2268" t="inlineStr">
        <is>
          <t>6</t>
        </is>
      </c>
      <c r="B2268" t="inlineStr">
        <is>
          <t>АТ "Ощадбанк"</t>
        </is>
      </c>
      <c r="C2268" t="inlineStr">
        <is>
          <t>Державний</t>
        </is>
      </c>
      <c r="D2268" t="inlineStr">
        <is>
          <t>6717</t>
        </is>
      </c>
      <c r="E2268" t="inlineStr">
        <is>
          <t>(без привʼязки)</t>
        </is>
      </c>
      <c r="F2268" t="inlineStr">
        <is>
          <t>Повернення раніше списаної безнадійної фінансової дебіторської заборгованості банку</t>
        </is>
      </c>
      <c r="G2268" t="inlineStr">
        <is>
          <t>П</t>
        </is>
      </c>
      <c r="H2268" t="n">
        <v>0</v>
      </c>
      <c r="I2268" t="n">
        <v>0</v>
      </c>
      <c r="J2268" t="n">
        <v>0</v>
      </c>
      <c r="K2268" t="n">
        <v>12.62677</v>
      </c>
      <c r="L2268" t="n">
        <v>12.62677</v>
      </c>
      <c r="M2268" t="n">
        <v>0</v>
      </c>
      <c r="N2268" t="n">
        <v>130.90718</v>
      </c>
      <c r="O2268" t="n">
        <v>130.90718</v>
      </c>
      <c r="P2268" t="n">
        <v>0</v>
      </c>
    </row>
    <row r="2269">
      <c r="A2269" t="inlineStr">
        <is>
          <t>6</t>
        </is>
      </c>
      <c r="B2269" t="inlineStr">
        <is>
          <t>АТ "Ощадбанк"</t>
        </is>
      </c>
      <c r="C2269" t="inlineStr">
        <is>
          <t>Державний</t>
        </is>
      </c>
      <c r="D2269" t="inlineStr">
        <is>
          <t>6717</t>
        </is>
      </c>
      <c r="E2269" t="inlineStr">
        <is>
          <t>Загальні доходи (6)</t>
        </is>
      </c>
      <c r="F2269" t="inlineStr">
        <is>
          <t>Повернення раніше списаної безнадійної фінансової дебіторської заборгованості банку</t>
        </is>
      </c>
      <c r="G2269" t="inlineStr">
        <is>
          <t>П</t>
        </is>
      </c>
      <c r="H2269" t="n">
        <v>0</v>
      </c>
      <c r="I2269" t="n">
        <v>0</v>
      </c>
      <c r="J2269" t="n">
        <v>0</v>
      </c>
      <c r="K2269" t="n">
        <v>12.62677</v>
      </c>
      <c r="L2269" t="n">
        <v>12.62677</v>
      </c>
      <c r="M2269" t="n">
        <v>0</v>
      </c>
      <c r="N2269" t="n">
        <v>130.90718</v>
      </c>
      <c r="O2269" t="n">
        <v>130.90718</v>
      </c>
      <c r="P2269" t="n">
        <v>0</v>
      </c>
    </row>
    <row r="2270">
      <c r="A2270" t="inlineStr">
        <is>
          <t>6</t>
        </is>
      </c>
      <c r="B2270" t="inlineStr">
        <is>
          <t>АТ "Ощадбанк"</t>
        </is>
      </c>
      <c r="C2270" t="inlineStr">
        <is>
          <t>Державний</t>
        </is>
      </c>
      <c r="D2270" t="inlineStr">
        <is>
          <t>7003</t>
        </is>
      </c>
      <c r="E2270" t="inlineStr">
        <is>
          <t>(без привʼязки)</t>
        </is>
      </c>
      <c r="F2270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2270" t="inlineStr">
        <is>
          <t>А</t>
        </is>
      </c>
      <c r="H2270" t="n">
        <v>0.53425</v>
      </c>
      <c r="I2270" t="n">
        <v>0.53425</v>
      </c>
      <c r="J2270" t="n">
        <v>0</v>
      </c>
      <c r="K2270" t="n">
        <v>0</v>
      </c>
      <c r="L2270" t="n">
        <v>0</v>
      </c>
      <c r="M2270" t="n">
        <v>0</v>
      </c>
      <c r="N2270" t="n">
        <v>0.53425</v>
      </c>
      <c r="O2270" t="n">
        <v>0.53425</v>
      </c>
      <c r="P2270" t="n">
        <v>0</v>
      </c>
    </row>
    <row r="2271">
      <c r="A2271" t="inlineStr">
        <is>
          <t>6</t>
        </is>
      </c>
      <c r="B2271" t="inlineStr">
        <is>
          <t>АТ "Ощадбанк"</t>
        </is>
      </c>
      <c r="C2271" t="inlineStr">
        <is>
          <t>Державний</t>
        </is>
      </c>
      <c r="D2271" t="inlineStr">
        <is>
          <t>7003</t>
        </is>
      </c>
      <c r="E2271" t="inlineStr">
        <is>
          <t>Загальні витрати (7)</t>
        </is>
      </c>
      <c r="F2271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2271" t="inlineStr">
        <is>
          <t>А</t>
        </is>
      </c>
      <c r="H2271" t="n">
        <v>0.53425</v>
      </c>
      <c r="I2271" t="n">
        <v>0.53425</v>
      </c>
      <c r="J2271" t="n">
        <v>0</v>
      </c>
      <c r="K2271" t="n">
        <v>0</v>
      </c>
      <c r="L2271" t="n">
        <v>0</v>
      </c>
      <c r="M2271" t="n">
        <v>0</v>
      </c>
      <c r="N2271" t="n">
        <v>0.53425</v>
      </c>
      <c r="O2271" t="n">
        <v>0.53425</v>
      </c>
      <c r="P2271" t="n">
        <v>0</v>
      </c>
    </row>
    <row r="2272">
      <c r="A2272" t="inlineStr">
        <is>
          <t>6</t>
        </is>
      </c>
      <c r="B2272" t="inlineStr">
        <is>
          <t>АТ "Ощадбанк"</t>
        </is>
      </c>
      <c r="C2272" t="inlineStr">
        <is>
          <t>Державний</t>
        </is>
      </c>
      <c r="D2272" t="inlineStr">
        <is>
          <t>7010</t>
        </is>
      </c>
      <c r="E2272" t="inlineStr">
        <is>
          <t>(без привʼязки)</t>
        </is>
      </c>
      <c r="F2272" t="inlineStr">
        <is>
          <t>Процентні витрати за коштами на вимогу інших банків</t>
        </is>
      </c>
      <c r="G2272" t="inlineStr">
        <is>
          <t>А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inlineStr">
        <is>
          <t>6</t>
        </is>
      </c>
      <c r="B2273" t="inlineStr">
        <is>
          <t>АТ "Ощадбанк"</t>
        </is>
      </c>
      <c r="C2273" t="inlineStr">
        <is>
          <t>Державний</t>
        </is>
      </c>
      <c r="D2273" t="inlineStr">
        <is>
          <t>7010</t>
        </is>
      </c>
      <c r="E2273" t="inlineStr">
        <is>
          <t>Загальні витрати (7)</t>
        </is>
      </c>
      <c r="F2273" t="inlineStr">
        <is>
          <t>Процентні витрати за коштами на вимогу інших банків</t>
        </is>
      </c>
      <c r="G2273" t="inlineStr">
        <is>
          <t>А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inlineStr">
        <is>
          <t>6</t>
        </is>
      </c>
      <c r="B2274" t="inlineStr">
        <is>
          <t>АТ "Ощадбанк"</t>
        </is>
      </c>
      <c r="C2274" t="inlineStr">
        <is>
          <t>Державний</t>
        </is>
      </c>
      <c r="D2274" t="inlineStr">
        <is>
          <t>7011</t>
        </is>
      </c>
      <c r="E2274" t="inlineStr">
        <is>
          <t>(без привʼязки)</t>
        </is>
      </c>
      <c r="F2274" t="inlineStr">
        <is>
          <t>Процентні витрати за депозитами овернайт інших банків</t>
        </is>
      </c>
      <c r="G2274" t="inlineStr">
        <is>
          <t>А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inlineStr">
        <is>
          <t>6</t>
        </is>
      </c>
      <c r="B2275" t="inlineStr">
        <is>
          <t>АТ "Ощадбанк"</t>
        </is>
      </c>
      <c r="C2275" t="inlineStr">
        <is>
          <t>Державний</t>
        </is>
      </c>
      <c r="D2275" t="inlineStr">
        <is>
          <t>7011</t>
        </is>
      </c>
      <c r="E2275" t="inlineStr">
        <is>
          <t>Загальні витрати (7)</t>
        </is>
      </c>
      <c r="F2275" t="inlineStr">
        <is>
          <t>Процентні витрати за депозитами овернайт інших банків</t>
        </is>
      </c>
      <c r="G2275" t="inlineStr">
        <is>
          <t>А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inlineStr">
        <is>
          <t>6</t>
        </is>
      </c>
      <c r="B2276" t="inlineStr">
        <is>
          <t>АТ "Ощадбанк"</t>
        </is>
      </c>
      <c r="C2276" t="inlineStr">
        <is>
          <t>Державний</t>
        </is>
      </c>
      <c r="D2276" t="inlineStr">
        <is>
          <t>7012</t>
        </is>
      </c>
      <c r="E2276" t="inlineStr">
        <is>
          <t>(без привʼязки)</t>
        </is>
      </c>
      <c r="F2276" t="inlineStr">
        <is>
          <t>Процентні витрати за строковими вкладами (депозитами) інших банків</t>
        </is>
      </c>
      <c r="G2276" t="inlineStr">
        <is>
          <t>А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inlineStr">
        <is>
          <t>6</t>
        </is>
      </c>
      <c r="B2277" t="inlineStr">
        <is>
          <t>АТ "Ощадбанк"</t>
        </is>
      </c>
      <c r="C2277" t="inlineStr">
        <is>
          <t>Державний</t>
        </is>
      </c>
      <c r="D2277" t="inlineStr">
        <is>
          <t>7012</t>
        </is>
      </c>
      <c r="E2277" t="inlineStr">
        <is>
          <t>Загальні витрати (7)</t>
        </is>
      </c>
      <c r="F2277" t="inlineStr">
        <is>
          <t>Процентні витрати за строковими вкладами (депозитами) інших банків</t>
        </is>
      </c>
      <c r="G2277" t="inlineStr">
        <is>
          <t>А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inlineStr">
        <is>
          <t>6</t>
        </is>
      </c>
      <c r="B2278" t="inlineStr">
        <is>
          <t>АТ "Ощадбанк"</t>
        </is>
      </c>
      <c r="C2278" t="inlineStr">
        <is>
          <t>Державний</t>
        </is>
      </c>
      <c r="D2278" t="inlineStr">
        <is>
          <t>7014</t>
        </is>
      </c>
      <c r="E2278" t="inlineStr">
        <is>
          <t>(без привʼязки)</t>
        </is>
      </c>
      <c r="F2278" t="inlineStr">
        <is>
          <t>Процентні витрати за кредитами овернайт, що отримані від інших банків</t>
        </is>
      </c>
      <c r="G2278" t="inlineStr">
        <is>
          <t>А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inlineStr">
        <is>
          <t>6</t>
        </is>
      </c>
      <c r="B2279" t="inlineStr">
        <is>
          <t>АТ "Ощадбанк"</t>
        </is>
      </c>
      <c r="C2279" t="inlineStr">
        <is>
          <t>Державний</t>
        </is>
      </c>
      <c r="D2279" t="inlineStr">
        <is>
          <t>7014</t>
        </is>
      </c>
      <c r="E2279" t="inlineStr">
        <is>
          <t>Загальні витрати (7)</t>
        </is>
      </c>
      <c r="F2279" t="inlineStr">
        <is>
          <t>Процентні витрати за кредитами овернайт, що отримані від інших банків</t>
        </is>
      </c>
      <c r="G2279" t="inlineStr">
        <is>
          <t>А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6</t>
        </is>
      </c>
      <c r="B2280" t="inlineStr">
        <is>
          <t>АТ "Ощадбанк"</t>
        </is>
      </c>
      <c r="C2280" t="inlineStr">
        <is>
          <t>Державний</t>
        </is>
      </c>
      <c r="D2280" t="inlineStr">
        <is>
          <t>7015</t>
        </is>
      </c>
      <c r="E2280" t="inlineStr">
        <is>
          <t>(без привʼязки)</t>
        </is>
      </c>
      <c r="F2280" t="inlineStr">
        <is>
          <t>Процентні витрати за кредитами, що отримані від інших банків за операціями репо</t>
        </is>
      </c>
      <c r="G2280" t="inlineStr">
        <is>
          <t>А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6</t>
        </is>
      </c>
      <c r="B2281" t="inlineStr">
        <is>
          <t>АТ "Ощадбанк"</t>
        </is>
      </c>
      <c r="C2281" t="inlineStr">
        <is>
          <t>Державний</t>
        </is>
      </c>
      <c r="D2281" t="inlineStr">
        <is>
          <t>7015</t>
        </is>
      </c>
      <c r="E2281" t="inlineStr">
        <is>
          <t>Загальні витрати (7)</t>
        </is>
      </c>
      <c r="F2281" t="inlineStr">
        <is>
          <t>Процентні витрати за кредитами, що отримані від інших банків за операціями репо</t>
        </is>
      </c>
      <c r="G2281" t="inlineStr">
        <is>
          <t>А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inlineStr">
        <is>
          <t>6</t>
        </is>
      </c>
      <c r="B2282" t="inlineStr">
        <is>
          <t>АТ "Ощадбанк"</t>
        </is>
      </c>
      <c r="C2282" t="inlineStr">
        <is>
          <t>Державний</t>
        </is>
      </c>
      <c r="D2282" t="inlineStr">
        <is>
          <t>7016</t>
        </is>
      </c>
      <c r="E2282" t="inlineStr">
        <is>
          <t>(без привʼязки)</t>
        </is>
      </c>
      <c r="F2282" t="inlineStr">
        <is>
          <t>Процентні витрати за кредитами овердрафт, що отримані від інших банків</t>
        </is>
      </c>
      <c r="G2282" t="inlineStr">
        <is>
          <t>А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inlineStr">
        <is>
          <t>6</t>
        </is>
      </c>
      <c r="B2283" t="inlineStr">
        <is>
          <t>АТ "Ощадбанк"</t>
        </is>
      </c>
      <c r="C2283" t="inlineStr">
        <is>
          <t>Державний</t>
        </is>
      </c>
      <c r="D2283" t="inlineStr">
        <is>
          <t>7016</t>
        </is>
      </c>
      <c r="E2283" t="inlineStr">
        <is>
          <t>Загальні витрати (7)</t>
        </is>
      </c>
      <c r="F2283" t="inlineStr">
        <is>
          <t>Процентні витрати за кредитами овердрафт, що отримані від інших банків</t>
        </is>
      </c>
      <c r="G2283" t="inlineStr">
        <is>
          <t>А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inlineStr">
        <is>
          <t>6</t>
        </is>
      </c>
      <c r="B2284" t="inlineStr">
        <is>
          <t>АТ "Ощадбанк"</t>
        </is>
      </c>
      <c r="C2284" t="inlineStr">
        <is>
          <t>Державний</t>
        </is>
      </c>
      <c r="D2284" t="inlineStr">
        <is>
          <t>7017</t>
        </is>
      </c>
      <c r="E2284" t="inlineStr">
        <is>
          <t>(без привʼязки)</t>
        </is>
      </c>
      <c r="F2284" t="inlineStr">
        <is>
          <t>Процентні витрати за іншими кредитами, що отримані від інших банків</t>
        </is>
      </c>
      <c r="G2284" t="inlineStr">
        <is>
          <t>А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2518.08779</v>
      </c>
      <c r="O2284" t="n">
        <v>2518.08779</v>
      </c>
      <c r="P2284" t="n">
        <v>0</v>
      </c>
    </row>
    <row r="2285">
      <c r="A2285" t="inlineStr">
        <is>
          <t>6</t>
        </is>
      </c>
      <c r="B2285" t="inlineStr">
        <is>
          <t>АТ "Ощадбанк"</t>
        </is>
      </c>
      <c r="C2285" t="inlineStr">
        <is>
          <t>Державний</t>
        </is>
      </c>
      <c r="D2285" t="inlineStr">
        <is>
          <t>7017</t>
        </is>
      </c>
      <c r="E2285" t="inlineStr">
        <is>
          <t>Загальні витрати (7)</t>
        </is>
      </c>
      <c r="F2285" t="inlineStr">
        <is>
          <t>Процентні витрати за іншими кредитами, що отримані від інших банків</t>
        </is>
      </c>
      <c r="G2285" t="inlineStr">
        <is>
          <t>А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2518.08779</v>
      </c>
      <c r="O2285" t="n">
        <v>2518.08779</v>
      </c>
      <c r="P2285" t="n">
        <v>0</v>
      </c>
    </row>
    <row r="2286">
      <c r="A2286" t="inlineStr">
        <is>
          <t>6</t>
        </is>
      </c>
      <c r="B2286" t="inlineStr">
        <is>
          <t>АТ "Ощадбанк"</t>
        </is>
      </c>
      <c r="C2286" t="inlineStr">
        <is>
          <t>Державний</t>
        </is>
      </c>
      <c r="D2286" t="inlineStr">
        <is>
          <t>7020</t>
        </is>
      </c>
      <c r="E2286" t="inlineStr">
        <is>
          <t>(без привʼязки)</t>
        </is>
      </c>
      <c r="F22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6" t="inlineStr">
        <is>
          <t>А</t>
        </is>
      </c>
      <c r="H2286" t="n">
        <v>811622.68699</v>
      </c>
      <c r="I2286" t="n">
        <v>811622.68699</v>
      </c>
      <c r="J2286" t="n">
        <v>0</v>
      </c>
      <c r="K2286" t="n">
        <v>0.63966</v>
      </c>
      <c r="L2286" t="n">
        <v>0.63966</v>
      </c>
      <c r="M2286" t="n">
        <v>0</v>
      </c>
      <c r="N2286" t="n">
        <v>9566273.25271</v>
      </c>
      <c r="O2286" t="n">
        <v>9566273.25271</v>
      </c>
      <c r="P2286" t="n">
        <v>0</v>
      </c>
    </row>
    <row r="2287">
      <c r="A2287" t="inlineStr">
        <is>
          <t>6</t>
        </is>
      </c>
      <c r="B2287" t="inlineStr">
        <is>
          <t>АТ "Ощадбанк"</t>
        </is>
      </c>
      <c r="C2287" t="inlineStr">
        <is>
          <t>Державний</t>
        </is>
      </c>
      <c r="D2287" t="inlineStr">
        <is>
          <t>7020</t>
        </is>
      </c>
      <c r="E2287" t="inlineStr">
        <is>
          <t>Загальні витрати (7)</t>
        </is>
      </c>
      <c r="F228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7" t="inlineStr">
        <is>
          <t>А</t>
        </is>
      </c>
      <c r="H2287" t="n">
        <v>811622.68699</v>
      </c>
      <c r="I2287" t="n">
        <v>811622.68699</v>
      </c>
      <c r="J2287" t="n">
        <v>0</v>
      </c>
      <c r="K2287" t="n">
        <v>0.63966</v>
      </c>
      <c r="L2287" t="n">
        <v>0.63966</v>
      </c>
      <c r="M2287" t="n">
        <v>0</v>
      </c>
      <c r="N2287" t="n">
        <v>9566273.25271</v>
      </c>
      <c r="O2287" t="n">
        <v>9566273.25271</v>
      </c>
      <c r="P2287" t="n">
        <v>0</v>
      </c>
    </row>
    <row r="2288">
      <c r="A2288" t="inlineStr">
        <is>
          <t>6</t>
        </is>
      </c>
      <c r="B2288" t="inlineStr">
        <is>
          <t>АТ "Ощадбанк"</t>
        </is>
      </c>
      <c r="C2288" t="inlineStr">
        <is>
          <t>Державний</t>
        </is>
      </c>
      <c r="D2288" t="inlineStr">
        <is>
          <t>7020</t>
        </is>
      </c>
      <c r="E2288" t="inlineStr">
        <is>
          <t>(без привʼязки)</t>
        </is>
      </c>
      <c r="F2288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8" t="inlineStr">
        <is>
          <t>П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inlineStr">
        <is>
          <t>6</t>
        </is>
      </c>
      <c r="B2289" t="inlineStr">
        <is>
          <t>АТ "Ощадбанк"</t>
        </is>
      </c>
      <c r="C2289" t="inlineStr">
        <is>
          <t>Державний</t>
        </is>
      </c>
      <c r="D2289" t="inlineStr">
        <is>
          <t>7020</t>
        </is>
      </c>
      <c r="E2289" t="inlineStr">
        <is>
          <t>Загальні витрати (7)</t>
        </is>
      </c>
      <c r="F2289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9" t="inlineStr">
        <is>
          <t>П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6</t>
        </is>
      </c>
      <c r="B2290" t="inlineStr">
        <is>
          <t>АТ "Ощадбанк"</t>
        </is>
      </c>
      <c r="C2290" t="inlineStr">
        <is>
          <t>Державний</t>
        </is>
      </c>
      <c r="D2290" t="inlineStr">
        <is>
          <t>7021</t>
        </is>
      </c>
      <c r="E2290" t="inlineStr">
        <is>
          <t>(без привʼязки)</t>
        </is>
      </c>
      <c r="F22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0" t="inlineStr">
        <is>
          <t>А</t>
        </is>
      </c>
      <c r="H2290" t="n">
        <v>159387.90615</v>
      </c>
      <c r="I2290" t="n">
        <v>159387.90615</v>
      </c>
      <c r="J2290" t="n">
        <v>0</v>
      </c>
      <c r="K2290" t="n">
        <v>0</v>
      </c>
      <c r="L2290" t="n">
        <v>0</v>
      </c>
      <c r="M2290" t="n">
        <v>0</v>
      </c>
      <c r="N2290" t="n">
        <v>1856178.43497</v>
      </c>
      <c r="O2290" t="n">
        <v>1856178.43497</v>
      </c>
      <c r="P2290" t="n">
        <v>0</v>
      </c>
    </row>
    <row r="2291">
      <c r="A2291" t="inlineStr">
        <is>
          <t>6</t>
        </is>
      </c>
      <c r="B2291" t="inlineStr">
        <is>
          <t>АТ "Ощадбанк"</t>
        </is>
      </c>
      <c r="C2291" t="inlineStr">
        <is>
          <t>Державний</t>
        </is>
      </c>
      <c r="D2291" t="inlineStr">
        <is>
          <t>7021</t>
        </is>
      </c>
      <c r="E2291" t="inlineStr">
        <is>
          <t>Загальні витрати (7)</t>
        </is>
      </c>
      <c r="F2291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1" t="inlineStr">
        <is>
          <t>А</t>
        </is>
      </c>
      <c r="H2291" t="n">
        <v>159387.90615</v>
      </c>
      <c r="I2291" t="n">
        <v>159387.90615</v>
      </c>
      <c r="J2291" t="n">
        <v>0</v>
      </c>
      <c r="K2291" t="n">
        <v>0</v>
      </c>
      <c r="L2291" t="n">
        <v>0</v>
      </c>
      <c r="M2291" t="n">
        <v>0</v>
      </c>
      <c r="N2291" t="n">
        <v>1856178.43497</v>
      </c>
      <c r="O2291" t="n">
        <v>1856178.43497</v>
      </c>
      <c r="P2291" t="n">
        <v>0</v>
      </c>
    </row>
    <row r="2292">
      <c r="A2292" t="inlineStr">
        <is>
          <t>6</t>
        </is>
      </c>
      <c r="B2292" t="inlineStr">
        <is>
          <t>АТ "Ощадбанк"</t>
        </is>
      </c>
      <c r="C2292" t="inlineStr">
        <is>
          <t>Державний</t>
        </is>
      </c>
      <c r="D2292" t="inlineStr">
        <is>
          <t>7021</t>
        </is>
      </c>
      <c r="E2292" t="inlineStr">
        <is>
          <t>(без привʼязки)</t>
        </is>
      </c>
      <c r="F2292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2" t="inlineStr">
        <is>
          <t>П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>
        <is>
          <t>6</t>
        </is>
      </c>
      <c r="B2293" t="inlineStr">
        <is>
          <t>АТ "Ощадбанк"</t>
        </is>
      </c>
      <c r="C2293" t="inlineStr">
        <is>
          <t>Державний</t>
        </is>
      </c>
      <c r="D2293" t="inlineStr">
        <is>
          <t>7021</t>
        </is>
      </c>
      <c r="E2293" t="inlineStr">
        <is>
          <t>Загальні витрати (7)</t>
        </is>
      </c>
      <c r="F229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3" t="inlineStr">
        <is>
          <t>П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inlineStr">
        <is>
          <t>6</t>
        </is>
      </c>
      <c r="B2294" t="inlineStr">
        <is>
          <t>АТ "Ощадбанк"</t>
        </is>
      </c>
      <c r="C2294" t="inlineStr">
        <is>
          <t>Державний</t>
        </is>
      </c>
      <c r="D2294" t="inlineStr">
        <is>
          <t>7028</t>
        </is>
      </c>
      <c r="E2294" t="inlineStr">
        <is>
          <t>(без привʼязки)</t>
        </is>
      </c>
      <c r="F2294" t="inlineStr">
        <is>
          <t xml:space="preserve">Процентні витрати за орендним зобов'язанням орендаря </t>
        </is>
      </c>
      <c r="G2294" t="inlineStr">
        <is>
          <t>А</t>
        </is>
      </c>
      <c r="H2294" t="n">
        <v>5286.38477</v>
      </c>
      <c r="I2294" t="n">
        <v>5286.38477</v>
      </c>
      <c r="J2294" t="n">
        <v>0</v>
      </c>
      <c r="K2294" t="n">
        <v>63.10635</v>
      </c>
      <c r="L2294" t="n">
        <v>63.10635</v>
      </c>
      <c r="M2294" t="n">
        <v>0</v>
      </c>
      <c r="N2294" t="n">
        <v>57235.04176</v>
      </c>
      <c r="O2294" t="n">
        <v>57235.04176</v>
      </c>
      <c r="P2294" t="n">
        <v>0</v>
      </c>
    </row>
    <row r="2295">
      <c r="A2295" t="inlineStr">
        <is>
          <t>6</t>
        </is>
      </c>
      <c r="B2295" t="inlineStr">
        <is>
          <t>АТ "Ощадбанк"</t>
        </is>
      </c>
      <c r="C2295" t="inlineStr">
        <is>
          <t>Державний</t>
        </is>
      </c>
      <c r="D2295" t="inlineStr">
        <is>
          <t>7028</t>
        </is>
      </c>
      <c r="E2295" t="inlineStr">
        <is>
          <t>Загальні витрати (7)</t>
        </is>
      </c>
      <c r="F2295" t="inlineStr">
        <is>
          <t xml:space="preserve">Процентні витрати за орендним зобов'язанням орендаря </t>
        </is>
      </c>
      <c r="G2295" t="inlineStr">
        <is>
          <t>А</t>
        </is>
      </c>
      <c r="H2295" t="n">
        <v>5286.38477</v>
      </c>
      <c r="I2295" t="n">
        <v>5286.38477</v>
      </c>
      <c r="J2295" t="n">
        <v>0</v>
      </c>
      <c r="K2295" t="n">
        <v>63.10635</v>
      </c>
      <c r="L2295" t="n">
        <v>63.10635</v>
      </c>
      <c r="M2295" t="n">
        <v>0</v>
      </c>
      <c r="N2295" t="n">
        <v>57235.04176</v>
      </c>
      <c r="O2295" t="n">
        <v>57235.04176</v>
      </c>
      <c r="P2295" t="n">
        <v>0</v>
      </c>
    </row>
    <row r="2296">
      <c r="A2296" t="inlineStr">
        <is>
          <t>6</t>
        </is>
      </c>
      <c r="B2296" t="inlineStr">
        <is>
          <t>АТ "Ощадбанк"</t>
        </is>
      </c>
      <c r="C2296" t="inlineStr">
        <is>
          <t>Державний</t>
        </is>
      </c>
      <c r="D2296" t="inlineStr">
        <is>
          <t>7028</t>
        </is>
      </c>
      <c r="E2296" t="inlineStr">
        <is>
          <t>(без привʼязки)</t>
        </is>
      </c>
      <c r="F2296" t="inlineStr">
        <is>
          <t xml:space="preserve">Процентні витрати за орендним зобов'язанням орендаря </t>
        </is>
      </c>
      <c r="G2296" t="inlineStr">
        <is>
          <t>П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6</t>
        </is>
      </c>
      <c r="B2297" t="inlineStr">
        <is>
          <t>АТ "Ощадбанк"</t>
        </is>
      </c>
      <c r="C2297" t="inlineStr">
        <is>
          <t>Державний</t>
        </is>
      </c>
      <c r="D2297" t="inlineStr">
        <is>
          <t>7028</t>
        </is>
      </c>
      <c r="E2297" t="inlineStr">
        <is>
          <t>Загальні витрати (7)</t>
        </is>
      </c>
      <c r="F2297" t="inlineStr">
        <is>
          <t xml:space="preserve">Процентні витрати за орендним зобов'язанням орендаря </t>
        </is>
      </c>
      <c r="G2297" t="inlineStr">
        <is>
          <t>П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inlineStr">
        <is>
          <t>6</t>
        </is>
      </c>
      <c r="B2298" t="inlineStr">
        <is>
          <t>АТ "Ощадбанк"</t>
        </is>
      </c>
      <c r="C2298" t="inlineStr">
        <is>
          <t>Державний</t>
        </is>
      </c>
      <c r="D2298" t="inlineStr">
        <is>
          <t>7030</t>
        </is>
      </c>
      <c r="E2298" t="inlineStr">
        <is>
          <t>(без привʼязки)</t>
        </is>
      </c>
      <c r="F2298" t="inlineStr">
        <is>
          <t>Процентні витрати за коштами бюджету та позабюджетних фондів України</t>
        </is>
      </c>
      <c r="G2298" t="inlineStr">
        <is>
          <t>А</t>
        </is>
      </c>
      <c r="H2298" t="n">
        <v>5009.90942</v>
      </c>
      <c r="I2298" t="n">
        <v>5009.90942</v>
      </c>
      <c r="J2298" t="n">
        <v>0</v>
      </c>
      <c r="K2298" t="n">
        <v>0</v>
      </c>
      <c r="L2298" t="n">
        <v>0</v>
      </c>
      <c r="M2298" t="n">
        <v>0</v>
      </c>
      <c r="N2298" t="n">
        <v>44739.23179</v>
      </c>
      <c r="O2298" t="n">
        <v>44739.23179</v>
      </c>
      <c r="P2298" t="n">
        <v>0</v>
      </c>
    </row>
    <row r="2299">
      <c r="A2299" t="inlineStr">
        <is>
          <t>6</t>
        </is>
      </c>
      <c r="B2299" t="inlineStr">
        <is>
          <t>АТ "Ощадбанк"</t>
        </is>
      </c>
      <c r="C2299" t="inlineStr">
        <is>
          <t>Державний</t>
        </is>
      </c>
      <c r="D2299" t="inlineStr">
        <is>
          <t>7030</t>
        </is>
      </c>
      <c r="E2299" t="inlineStr">
        <is>
          <t>Загальні витрати (7)</t>
        </is>
      </c>
      <c r="F2299" t="inlineStr">
        <is>
          <t>Процентні витрати за коштами бюджету та позабюджетних фондів України</t>
        </is>
      </c>
      <c r="G2299" t="inlineStr">
        <is>
          <t>А</t>
        </is>
      </c>
      <c r="H2299" t="n">
        <v>5009.90942</v>
      </c>
      <c r="I2299" t="n">
        <v>5009.90942</v>
      </c>
      <c r="J2299" t="n">
        <v>0</v>
      </c>
      <c r="K2299" t="n">
        <v>0</v>
      </c>
      <c r="L2299" t="n">
        <v>0</v>
      </c>
      <c r="M2299" t="n">
        <v>0</v>
      </c>
      <c r="N2299" t="n">
        <v>44739.23179</v>
      </c>
      <c r="O2299" t="n">
        <v>44739.23179</v>
      </c>
      <c r="P2299" t="n">
        <v>0</v>
      </c>
    </row>
    <row r="2300">
      <c r="A2300" t="inlineStr">
        <is>
          <t>6</t>
        </is>
      </c>
      <c r="B2300" t="inlineStr">
        <is>
          <t>АТ "Ощадбанк"</t>
        </is>
      </c>
      <c r="C2300" t="inlineStr">
        <is>
          <t>Державний</t>
        </is>
      </c>
      <c r="D2300" t="inlineStr">
        <is>
          <t>7040</t>
        </is>
      </c>
      <c r="E2300" t="inlineStr">
        <is>
          <t>(без привʼязки)</t>
        </is>
      </c>
      <c r="F2300" t="inlineStr">
        <is>
          <t>Процентні витрати за коштами на вимогу фізичних осіб</t>
        </is>
      </c>
      <c r="G2300" t="inlineStr">
        <is>
          <t>А</t>
        </is>
      </c>
      <c r="H2300" t="n">
        <v>47947.87131</v>
      </c>
      <c r="I2300" t="n">
        <v>47947.87131</v>
      </c>
      <c r="J2300" t="n">
        <v>0</v>
      </c>
      <c r="K2300" t="n">
        <v>0</v>
      </c>
      <c r="L2300" t="n">
        <v>0</v>
      </c>
      <c r="M2300" t="n">
        <v>0</v>
      </c>
      <c r="N2300" t="n">
        <v>516722.29045</v>
      </c>
      <c r="O2300" t="n">
        <v>516722.29045</v>
      </c>
      <c r="P2300" t="n">
        <v>0</v>
      </c>
    </row>
    <row r="2301">
      <c r="A2301" t="inlineStr">
        <is>
          <t>6</t>
        </is>
      </c>
      <c r="B2301" t="inlineStr">
        <is>
          <t>АТ "Ощадбанк"</t>
        </is>
      </c>
      <c r="C2301" t="inlineStr">
        <is>
          <t>Державний</t>
        </is>
      </c>
      <c r="D2301" t="inlineStr">
        <is>
          <t>7040</t>
        </is>
      </c>
      <c r="E2301" t="inlineStr">
        <is>
          <t>Проценти за поточними вкладами ДГ (код 7040)</t>
        </is>
      </c>
      <c r="F2301" t="inlineStr">
        <is>
          <t>Процентні витрати за коштами на вимогу фізичних осіб</t>
        </is>
      </c>
      <c r="G2301" t="inlineStr">
        <is>
          <t>А</t>
        </is>
      </c>
      <c r="H2301" t="n">
        <v>47947.87131</v>
      </c>
      <c r="I2301" t="n">
        <v>47947.87131</v>
      </c>
      <c r="J2301" t="n">
        <v>0</v>
      </c>
      <c r="K2301" t="n">
        <v>0</v>
      </c>
      <c r="L2301" t="n">
        <v>0</v>
      </c>
      <c r="M2301" t="n">
        <v>0</v>
      </c>
      <c r="N2301" t="n">
        <v>516722.29045</v>
      </c>
      <c r="O2301" t="n">
        <v>516722.29045</v>
      </c>
      <c r="P2301" t="n">
        <v>0</v>
      </c>
    </row>
    <row r="2302">
      <c r="A2302" t="inlineStr">
        <is>
          <t>6</t>
        </is>
      </c>
      <c r="B2302" t="inlineStr">
        <is>
          <t>АТ "Ощадбанк"</t>
        </is>
      </c>
      <c r="C2302" t="inlineStr">
        <is>
          <t>Державний</t>
        </is>
      </c>
      <c r="D2302" t="inlineStr">
        <is>
          <t>7040</t>
        </is>
      </c>
      <c r="E2302" t="inlineStr">
        <is>
          <t>Загальні витрати (7)</t>
        </is>
      </c>
      <c r="F2302" t="inlineStr">
        <is>
          <t>Процентні витрати за коштами на вимогу фізичних осіб</t>
        </is>
      </c>
      <c r="G2302" t="inlineStr">
        <is>
          <t>А</t>
        </is>
      </c>
      <c r="H2302" t="n">
        <v>47947.87131</v>
      </c>
      <c r="I2302" t="n">
        <v>47947.87131</v>
      </c>
      <c r="J2302" t="n">
        <v>0</v>
      </c>
      <c r="K2302" t="n">
        <v>0</v>
      </c>
      <c r="L2302" t="n">
        <v>0</v>
      </c>
      <c r="M2302" t="n">
        <v>0</v>
      </c>
      <c r="N2302" t="n">
        <v>516722.29045</v>
      </c>
      <c r="O2302" t="n">
        <v>516722.29045</v>
      </c>
      <c r="P2302" t="n">
        <v>0</v>
      </c>
    </row>
    <row r="2303">
      <c r="A2303" t="inlineStr">
        <is>
          <t>6</t>
        </is>
      </c>
      <c r="B2303" t="inlineStr">
        <is>
          <t>АТ "Ощадбанк"</t>
        </is>
      </c>
      <c r="C2303" t="inlineStr">
        <is>
          <t>Державний</t>
        </is>
      </c>
      <c r="D2303" t="inlineStr">
        <is>
          <t>7040</t>
        </is>
      </c>
      <c r="E2303" t="inlineStr">
        <is>
          <t>(без привʼязки)</t>
        </is>
      </c>
      <c r="F2303" t="inlineStr">
        <is>
          <t>Процентні витрати за коштами на вимогу фізичних осіб</t>
        </is>
      </c>
      <c r="G2303" t="inlineStr">
        <is>
          <t>П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6</t>
        </is>
      </c>
      <c r="B2304" t="inlineStr">
        <is>
          <t>АТ "Ощадбанк"</t>
        </is>
      </c>
      <c r="C2304" t="inlineStr">
        <is>
          <t>Державний</t>
        </is>
      </c>
      <c r="D2304" t="inlineStr">
        <is>
          <t>7040</t>
        </is>
      </c>
      <c r="E2304" t="inlineStr">
        <is>
          <t>Проценти за поточними вкладами ДГ (код 7040)</t>
        </is>
      </c>
      <c r="F2304" t="inlineStr">
        <is>
          <t>Процентні витрати за коштами на вимогу фізичних осіб</t>
        </is>
      </c>
      <c r="G2304" t="inlineStr">
        <is>
          <t>П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6</t>
        </is>
      </c>
      <c r="B2305" t="inlineStr">
        <is>
          <t>АТ "Ощадбанк"</t>
        </is>
      </c>
      <c r="C2305" t="inlineStr">
        <is>
          <t>Державний</t>
        </is>
      </c>
      <c r="D2305" t="inlineStr">
        <is>
          <t>7040</t>
        </is>
      </c>
      <c r="E2305" t="inlineStr">
        <is>
          <t>Загальні витрати (7)</t>
        </is>
      </c>
      <c r="F2305" t="inlineStr">
        <is>
          <t>Процентні витрати за коштами на вимогу фізичних осіб</t>
        </is>
      </c>
      <c r="G2305" t="inlineStr">
        <is>
          <t>П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6</t>
        </is>
      </c>
      <c r="B2306" t="inlineStr">
        <is>
          <t>АТ "Ощадбанк"</t>
        </is>
      </c>
      <c r="C2306" t="inlineStr">
        <is>
          <t>Державний</t>
        </is>
      </c>
      <c r="D2306" t="inlineStr">
        <is>
          <t>7041</t>
        </is>
      </c>
      <c r="E2306" t="inlineStr">
        <is>
          <t>(без привʼязки)</t>
        </is>
      </c>
      <c r="F2306" t="inlineStr">
        <is>
          <t>Процентні витрати за строковими коштами фізичних осіб</t>
        </is>
      </c>
      <c r="G2306" t="inlineStr">
        <is>
          <t>А</t>
        </is>
      </c>
      <c r="H2306" t="n">
        <v>726780.54015</v>
      </c>
      <c r="I2306" t="n">
        <v>726780.54015</v>
      </c>
      <c r="J2306" t="n">
        <v>0</v>
      </c>
      <c r="K2306" t="n">
        <v>0</v>
      </c>
      <c r="L2306" t="n">
        <v>0</v>
      </c>
      <c r="M2306" t="n">
        <v>0</v>
      </c>
      <c r="N2306" t="n">
        <v>7600859.43304</v>
      </c>
      <c r="O2306" t="n">
        <v>7600859.43304</v>
      </c>
      <c r="P2306" t="n">
        <v>0</v>
      </c>
    </row>
    <row r="2307">
      <c r="A2307" t="inlineStr">
        <is>
          <t>6</t>
        </is>
      </c>
      <c r="B2307" t="inlineStr">
        <is>
          <t>АТ "Ощадбанк"</t>
        </is>
      </c>
      <c r="C2307" t="inlineStr">
        <is>
          <t>Державний</t>
        </is>
      </c>
      <c r="D2307" t="inlineStr">
        <is>
          <t>7041</t>
        </is>
      </c>
      <c r="E2307" t="inlineStr">
        <is>
          <t>Проценти за строковими вкладами ДГ (код 7041)</t>
        </is>
      </c>
      <c r="F2307" t="inlineStr">
        <is>
          <t>Процентні витрати за строковими коштами фізичних осіб</t>
        </is>
      </c>
      <c r="G2307" t="inlineStr">
        <is>
          <t>А</t>
        </is>
      </c>
      <c r="H2307" t="n">
        <v>726780.54015</v>
      </c>
      <c r="I2307" t="n">
        <v>726780.54015</v>
      </c>
      <c r="J2307" t="n">
        <v>0</v>
      </c>
      <c r="K2307" t="n">
        <v>0</v>
      </c>
      <c r="L2307" t="n">
        <v>0</v>
      </c>
      <c r="M2307" t="n">
        <v>0</v>
      </c>
      <c r="N2307" t="n">
        <v>7600859.43304</v>
      </c>
      <c r="O2307" t="n">
        <v>7600859.43304</v>
      </c>
      <c r="P2307" t="n">
        <v>0</v>
      </c>
    </row>
    <row r="2308">
      <c r="A2308" t="inlineStr">
        <is>
          <t>6</t>
        </is>
      </c>
      <c r="B2308" t="inlineStr">
        <is>
          <t>АТ "Ощадбанк"</t>
        </is>
      </c>
      <c r="C2308" t="inlineStr">
        <is>
          <t>Державний</t>
        </is>
      </c>
      <c r="D2308" t="inlineStr">
        <is>
          <t>7041</t>
        </is>
      </c>
      <c r="E2308" t="inlineStr">
        <is>
          <t>Загальні витрати (7)</t>
        </is>
      </c>
      <c r="F2308" t="inlineStr">
        <is>
          <t>Процентні витрати за строковими коштами фізичних осіб</t>
        </is>
      </c>
      <c r="G2308" t="inlineStr">
        <is>
          <t>А</t>
        </is>
      </c>
      <c r="H2308" t="n">
        <v>726780.54015</v>
      </c>
      <c r="I2308" t="n">
        <v>726780.54015</v>
      </c>
      <c r="J2308" t="n">
        <v>0</v>
      </c>
      <c r="K2308" t="n">
        <v>0</v>
      </c>
      <c r="L2308" t="n">
        <v>0</v>
      </c>
      <c r="M2308" t="n">
        <v>0</v>
      </c>
      <c r="N2308" t="n">
        <v>7600859.43304</v>
      </c>
      <c r="O2308" t="n">
        <v>7600859.43304</v>
      </c>
      <c r="P2308" t="n">
        <v>0</v>
      </c>
    </row>
    <row r="2309">
      <c r="A2309" t="inlineStr">
        <is>
          <t>6</t>
        </is>
      </c>
      <c r="B2309" t="inlineStr">
        <is>
          <t>АТ "Ощадбанк"</t>
        </is>
      </c>
      <c r="C2309" t="inlineStr">
        <is>
          <t>Державний</t>
        </is>
      </c>
      <c r="D2309" t="inlineStr">
        <is>
          <t>7041</t>
        </is>
      </c>
      <c r="E2309" t="inlineStr">
        <is>
          <t>(без привʼязки)</t>
        </is>
      </c>
      <c r="F2309" t="inlineStr">
        <is>
          <t>Процентні витрати за строковими коштами фізичних осіб</t>
        </is>
      </c>
      <c r="G2309" t="inlineStr">
        <is>
          <t>П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6</t>
        </is>
      </c>
      <c r="B2310" t="inlineStr">
        <is>
          <t>АТ "Ощадбанк"</t>
        </is>
      </c>
      <c r="C2310" t="inlineStr">
        <is>
          <t>Державний</t>
        </is>
      </c>
      <c r="D2310" t="inlineStr">
        <is>
          <t>7041</t>
        </is>
      </c>
      <c r="E2310" t="inlineStr">
        <is>
          <t>Проценти за строковими вкладами ДГ (код 7041)</t>
        </is>
      </c>
      <c r="F2310" t="inlineStr">
        <is>
          <t>Процентні витрати за строковими коштами фізичних осіб</t>
        </is>
      </c>
      <c r="G2310" t="inlineStr">
        <is>
          <t>П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6</t>
        </is>
      </c>
      <c r="B2311" t="inlineStr">
        <is>
          <t>АТ "Ощадбанк"</t>
        </is>
      </c>
      <c r="C2311" t="inlineStr">
        <is>
          <t>Державний</t>
        </is>
      </c>
      <c r="D2311" t="inlineStr">
        <is>
          <t>7041</t>
        </is>
      </c>
      <c r="E2311" t="inlineStr">
        <is>
          <t>Загальні витрати (7)</t>
        </is>
      </c>
      <c r="F2311" t="inlineStr">
        <is>
          <t>Процентні витрати за строковими коштами фізичних осіб</t>
        </is>
      </c>
      <c r="G2311" t="inlineStr">
        <is>
          <t>П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6</t>
        </is>
      </c>
      <c r="B2312" t="inlineStr">
        <is>
          <t>АТ "Ощадбанк"</t>
        </is>
      </c>
      <c r="C2312" t="inlineStr">
        <is>
          <t>Державний</t>
        </is>
      </c>
      <c r="D2312" t="inlineStr">
        <is>
          <t>7048</t>
        </is>
      </c>
      <c r="E2312" t="inlineStr">
        <is>
          <t>(без привʼязки)</t>
        </is>
      </c>
      <c r="F2312" t="inlineStr">
        <is>
          <t>Процентні витрати за орендним зобов’язанням орендаря перед фізичними особами</t>
        </is>
      </c>
      <c r="G2312" t="inlineStr">
        <is>
          <t>А</t>
        </is>
      </c>
      <c r="H2312" t="n">
        <v>145.47545</v>
      </c>
      <c r="I2312" t="n">
        <v>145.47545</v>
      </c>
      <c r="J2312" t="n">
        <v>0</v>
      </c>
      <c r="K2312" t="n">
        <v>0</v>
      </c>
      <c r="L2312" t="n">
        <v>0</v>
      </c>
      <c r="M2312" t="n">
        <v>0</v>
      </c>
      <c r="N2312" t="n">
        <v>1607.16658</v>
      </c>
      <c r="O2312" t="n">
        <v>1607.16658</v>
      </c>
      <c r="P2312" t="n">
        <v>0</v>
      </c>
    </row>
    <row r="2313">
      <c r="A2313" t="inlineStr">
        <is>
          <t>6</t>
        </is>
      </c>
      <c r="B2313" t="inlineStr">
        <is>
          <t>АТ "Ощадбанк"</t>
        </is>
      </c>
      <c r="C2313" t="inlineStr">
        <is>
          <t>Державний</t>
        </is>
      </c>
      <c r="D2313" t="inlineStr">
        <is>
          <t>7048</t>
        </is>
      </c>
      <c r="E2313" t="inlineStr">
        <is>
          <t>Загальні витрати (7)</t>
        </is>
      </c>
      <c r="F2313" t="inlineStr">
        <is>
          <t>Процентні витрати за орендним зобов’язанням орендаря перед фізичними особами</t>
        </is>
      </c>
      <c r="G2313" t="inlineStr">
        <is>
          <t>А</t>
        </is>
      </c>
      <c r="H2313" t="n">
        <v>145.47545</v>
      </c>
      <c r="I2313" t="n">
        <v>145.47545</v>
      </c>
      <c r="J2313" t="n">
        <v>0</v>
      </c>
      <c r="K2313" t="n">
        <v>0</v>
      </c>
      <c r="L2313" t="n">
        <v>0</v>
      </c>
      <c r="M2313" t="n">
        <v>0</v>
      </c>
      <c r="N2313" t="n">
        <v>1607.16658</v>
      </c>
      <c r="O2313" t="n">
        <v>1607.16658</v>
      </c>
      <c r="P2313" t="n">
        <v>0</v>
      </c>
    </row>
    <row r="2314">
      <c r="A2314" t="inlineStr">
        <is>
          <t>6</t>
        </is>
      </c>
      <c r="B2314" t="inlineStr">
        <is>
          <t>АТ "Ощадбанк"</t>
        </is>
      </c>
      <c r="C2314" t="inlineStr">
        <is>
          <t>Державний</t>
        </is>
      </c>
      <c r="D2314" t="inlineStr">
        <is>
          <t>7048</t>
        </is>
      </c>
      <c r="E2314" t="inlineStr">
        <is>
          <t>(без привʼязки)</t>
        </is>
      </c>
      <c r="F2314" t="inlineStr">
        <is>
          <t>Процентні витрати за орендним зобов’язанням орендаря перед фізичними особами</t>
        </is>
      </c>
      <c r="G2314" t="inlineStr">
        <is>
          <t>П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6</t>
        </is>
      </c>
      <c r="B2315" t="inlineStr">
        <is>
          <t>АТ "Ощадбанк"</t>
        </is>
      </c>
      <c r="C2315" t="inlineStr">
        <is>
          <t>Державний</t>
        </is>
      </c>
      <c r="D2315" t="inlineStr">
        <is>
          <t>7048</t>
        </is>
      </c>
      <c r="E2315" t="inlineStr">
        <is>
          <t>Загальні витрати (7)</t>
        </is>
      </c>
      <c r="F2315" t="inlineStr">
        <is>
          <t>Процентні витрати за орендним зобов’язанням орендаря перед фізичними особами</t>
        </is>
      </c>
      <c r="G2315" t="inlineStr">
        <is>
          <t>П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6</t>
        </is>
      </c>
      <c r="B2316" t="inlineStr">
        <is>
          <t>АТ "Ощадбанк"</t>
        </is>
      </c>
      <c r="C2316" t="inlineStr">
        <is>
          <t>Державний</t>
        </is>
      </c>
      <c r="D2316" t="inlineStr">
        <is>
          <t>7060</t>
        </is>
      </c>
      <c r="E2316" t="inlineStr">
        <is>
          <t>(без привʼязки)</t>
        </is>
      </c>
      <c r="F23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6" t="inlineStr">
        <is>
          <t>А</t>
        </is>
      </c>
      <c r="H2316" t="n">
        <v>27989.55799</v>
      </c>
      <c r="I2316" t="n">
        <v>27989.55799</v>
      </c>
      <c r="J2316" t="n">
        <v>0</v>
      </c>
      <c r="K2316" t="n">
        <v>0</v>
      </c>
      <c r="L2316" t="n">
        <v>0</v>
      </c>
      <c r="M2316" t="n">
        <v>0</v>
      </c>
      <c r="N2316" t="n">
        <v>289127.82185</v>
      </c>
      <c r="O2316" t="n">
        <v>289127.82185</v>
      </c>
      <c r="P2316" t="n">
        <v>0</v>
      </c>
    </row>
    <row r="2317">
      <c r="A2317" t="inlineStr">
        <is>
          <t>6</t>
        </is>
      </c>
      <c r="B2317" t="inlineStr">
        <is>
          <t>АТ "Ощадбанк"</t>
        </is>
      </c>
      <c r="C2317" t="inlineStr">
        <is>
          <t>Державний</t>
        </is>
      </c>
      <c r="D2317" t="inlineStr">
        <is>
          <t>7060</t>
        </is>
      </c>
      <c r="E2317" t="inlineStr">
        <is>
          <t>Загальні витрати (7)</t>
        </is>
      </c>
      <c r="F231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7" t="inlineStr">
        <is>
          <t>А</t>
        </is>
      </c>
      <c r="H2317" t="n">
        <v>27989.55799</v>
      </c>
      <c r="I2317" t="n">
        <v>27989.55799</v>
      </c>
      <c r="J2317" t="n">
        <v>0</v>
      </c>
      <c r="K2317" t="n">
        <v>0</v>
      </c>
      <c r="L2317" t="n">
        <v>0</v>
      </c>
      <c r="M2317" t="n">
        <v>0</v>
      </c>
      <c r="N2317" t="n">
        <v>289127.82185</v>
      </c>
      <c r="O2317" t="n">
        <v>289127.82185</v>
      </c>
      <c r="P2317" t="n">
        <v>0</v>
      </c>
    </row>
    <row r="2318">
      <c r="A2318" t="inlineStr">
        <is>
          <t>6</t>
        </is>
      </c>
      <c r="B2318" t="inlineStr">
        <is>
          <t>АТ "Ощадбанк"</t>
        </is>
      </c>
      <c r="C2318" t="inlineStr">
        <is>
          <t>Державний</t>
        </is>
      </c>
      <c r="D2318" t="inlineStr">
        <is>
          <t>7060</t>
        </is>
      </c>
      <c r="E2318" t="inlineStr">
        <is>
          <t>(без привʼязки)</t>
        </is>
      </c>
      <c r="F2318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8" t="inlineStr">
        <is>
          <t>П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6</t>
        </is>
      </c>
      <c r="B2319" t="inlineStr">
        <is>
          <t>АТ "Ощадбанк"</t>
        </is>
      </c>
      <c r="C2319" t="inlineStr">
        <is>
          <t>Державний</t>
        </is>
      </c>
      <c r="D2319" t="inlineStr">
        <is>
          <t>7060</t>
        </is>
      </c>
      <c r="E2319" t="inlineStr">
        <is>
          <t>Загальні витрати (7)</t>
        </is>
      </c>
      <c r="F231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9" t="inlineStr">
        <is>
          <t>П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6</t>
        </is>
      </c>
      <c r="B2320" t="inlineStr">
        <is>
          <t>АТ "Ощадбанк"</t>
        </is>
      </c>
      <c r="C2320" t="inlineStr">
        <is>
          <t>Державний</t>
        </is>
      </c>
      <c r="D2320" t="inlineStr">
        <is>
          <t>7070</t>
        </is>
      </c>
      <c r="E2320" t="inlineStr">
        <is>
          <t>(без привʼязки)</t>
        </is>
      </c>
      <c r="F2320" t="inlineStr">
        <is>
          <t>Процентні витрати за коштами на вимогу небанківських фінансових установ</t>
        </is>
      </c>
      <c r="G2320" t="inlineStr">
        <is>
          <t>А</t>
        </is>
      </c>
      <c r="H2320" t="n">
        <v>40228.87213</v>
      </c>
      <c r="I2320" t="n">
        <v>40228.87213</v>
      </c>
      <c r="J2320" t="n">
        <v>0</v>
      </c>
      <c r="K2320" t="n">
        <v>0</v>
      </c>
      <c r="L2320" t="n">
        <v>0</v>
      </c>
      <c r="M2320" t="n">
        <v>0</v>
      </c>
      <c r="N2320" t="n">
        <v>461229.02244</v>
      </c>
      <c r="O2320" t="n">
        <v>461229.02244</v>
      </c>
      <c r="P2320" t="n">
        <v>0</v>
      </c>
    </row>
    <row r="2321">
      <c r="A2321" t="inlineStr">
        <is>
          <t>6</t>
        </is>
      </c>
      <c r="B2321" t="inlineStr">
        <is>
          <t>АТ "Ощадбанк"</t>
        </is>
      </c>
      <c r="C2321" t="inlineStr">
        <is>
          <t>Державний</t>
        </is>
      </c>
      <c r="D2321" t="inlineStr">
        <is>
          <t>7070</t>
        </is>
      </c>
      <c r="E2321" t="inlineStr">
        <is>
          <t>Загальні витрати (7)</t>
        </is>
      </c>
      <c r="F2321" t="inlineStr">
        <is>
          <t>Процентні витрати за коштами на вимогу небанківських фінансових установ</t>
        </is>
      </c>
      <c r="G2321" t="inlineStr">
        <is>
          <t>А</t>
        </is>
      </c>
      <c r="H2321" t="n">
        <v>40228.87213</v>
      </c>
      <c r="I2321" t="n">
        <v>40228.87213</v>
      </c>
      <c r="J2321" t="n">
        <v>0</v>
      </c>
      <c r="K2321" t="n">
        <v>0</v>
      </c>
      <c r="L2321" t="n">
        <v>0</v>
      </c>
      <c r="M2321" t="n">
        <v>0</v>
      </c>
      <c r="N2321" t="n">
        <v>461229.02244</v>
      </c>
      <c r="O2321" t="n">
        <v>461229.02244</v>
      </c>
      <c r="P2321" t="n">
        <v>0</v>
      </c>
    </row>
    <row r="2322">
      <c r="A2322" t="inlineStr">
        <is>
          <t>6</t>
        </is>
      </c>
      <c r="B2322" t="inlineStr">
        <is>
          <t>АТ "Ощадбанк"</t>
        </is>
      </c>
      <c r="C2322" t="inlineStr">
        <is>
          <t>Державний</t>
        </is>
      </c>
      <c r="D2322" t="inlineStr">
        <is>
          <t>7071</t>
        </is>
      </c>
      <c r="E2322" t="inlineStr">
        <is>
          <t>(без привʼязки)</t>
        </is>
      </c>
      <c r="F2322" t="inlineStr">
        <is>
          <t>Процентні витрати за строковими коштами небанківських фінансових установ</t>
        </is>
      </c>
      <c r="G2322" t="inlineStr">
        <is>
          <t>А</t>
        </is>
      </c>
      <c r="H2322" t="n">
        <v>19245.59892</v>
      </c>
      <c r="I2322" t="n">
        <v>19245.59892</v>
      </c>
      <c r="J2322" t="n">
        <v>0</v>
      </c>
      <c r="K2322" t="n">
        <v>0</v>
      </c>
      <c r="L2322" t="n">
        <v>0</v>
      </c>
      <c r="M2322" t="n">
        <v>0</v>
      </c>
      <c r="N2322" t="n">
        <v>201723.19247</v>
      </c>
      <c r="O2322" t="n">
        <v>201723.19247</v>
      </c>
      <c r="P2322" t="n">
        <v>0</v>
      </c>
    </row>
    <row r="2323">
      <c r="A2323" t="inlineStr">
        <is>
          <t>6</t>
        </is>
      </c>
      <c r="B2323" t="inlineStr">
        <is>
          <t>АТ "Ощадбанк"</t>
        </is>
      </c>
      <c r="C2323" t="inlineStr">
        <is>
          <t>Державний</t>
        </is>
      </c>
      <c r="D2323" t="inlineStr">
        <is>
          <t>7071</t>
        </is>
      </c>
      <c r="E2323" t="inlineStr">
        <is>
          <t>Загальні витрати (7)</t>
        </is>
      </c>
      <c r="F2323" t="inlineStr">
        <is>
          <t>Процентні витрати за строковими коштами небанківських фінансових установ</t>
        </is>
      </c>
      <c r="G2323" t="inlineStr">
        <is>
          <t>А</t>
        </is>
      </c>
      <c r="H2323" t="n">
        <v>19245.59892</v>
      </c>
      <c r="I2323" t="n">
        <v>19245.59892</v>
      </c>
      <c r="J2323" t="n">
        <v>0</v>
      </c>
      <c r="K2323" t="n">
        <v>0</v>
      </c>
      <c r="L2323" t="n">
        <v>0</v>
      </c>
      <c r="M2323" t="n">
        <v>0</v>
      </c>
      <c r="N2323" t="n">
        <v>201723.19247</v>
      </c>
      <c r="O2323" t="n">
        <v>201723.19247</v>
      </c>
      <c r="P2323" t="n">
        <v>0</v>
      </c>
    </row>
    <row r="2324">
      <c r="A2324" t="inlineStr">
        <is>
          <t>6</t>
        </is>
      </c>
      <c r="B2324" t="inlineStr">
        <is>
          <t>АТ "Ощадбанк"</t>
        </is>
      </c>
      <c r="C2324" t="inlineStr">
        <is>
          <t>Державний</t>
        </is>
      </c>
      <c r="D2324" t="inlineStr">
        <is>
          <t>7071</t>
        </is>
      </c>
      <c r="E2324" t="inlineStr">
        <is>
          <t>(без привʼязки)</t>
        </is>
      </c>
      <c r="F2324" t="inlineStr">
        <is>
          <t>Процентні витрати за строковими коштами небанківських фінансових установ</t>
        </is>
      </c>
      <c r="G2324" t="inlineStr">
        <is>
          <t>П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inlineStr">
        <is>
          <t>6</t>
        </is>
      </c>
      <c r="B2325" t="inlineStr">
        <is>
          <t>АТ "Ощадбанк"</t>
        </is>
      </c>
      <c r="C2325" t="inlineStr">
        <is>
          <t>Державний</t>
        </is>
      </c>
      <c r="D2325" t="inlineStr">
        <is>
          <t>7071</t>
        </is>
      </c>
      <c r="E2325" t="inlineStr">
        <is>
          <t>Загальні витрати (7)</t>
        </is>
      </c>
      <c r="F2325" t="inlineStr">
        <is>
          <t>Процентні витрати за строковими коштами небанківських фінансових установ</t>
        </is>
      </c>
      <c r="G2325" t="inlineStr">
        <is>
          <t>П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inlineStr">
        <is>
          <t>6</t>
        </is>
      </c>
      <c r="B2326" t="inlineStr">
        <is>
          <t>АТ "Ощадбанк"</t>
        </is>
      </c>
      <c r="C2326" t="inlineStr">
        <is>
          <t>Державний</t>
        </is>
      </c>
      <c r="D2326" t="inlineStr">
        <is>
          <t>7120</t>
        </is>
      </c>
      <c r="E2326" t="inlineStr">
        <is>
          <t>(без привʼязки)</t>
        </is>
      </c>
      <c r="F2326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2326" t="inlineStr">
        <is>
          <t>А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6</t>
        </is>
      </c>
      <c r="B2327" t="inlineStr">
        <is>
          <t>АТ "Ощадбанк"</t>
        </is>
      </c>
      <c r="C2327" t="inlineStr">
        <is>
          <t>Державний</t>
        </is>
      </c>
      <c r="D2327" t="inlineStr">
        <is>
          <t>7120</t>
        </is>
      </c>
      <c r="E2327" t="inlineStr">
        <is>
          <t>Загальні витрати (7)</t>
        </is>
      </c>
      <c r="F2327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2327" t="inlineStr">
        <is>
          <t>А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6</t>
        </is>
      </c>
      <c r="B2328" t="inlineStr">
        <is>
          <t>АТ "Ощадбанк"</t>
        </is>
      </c>
      <c r="C2328" t="inlineStr">
        <is>
          <t>Державний</t>
        </is>
      </c>
      <c r="D2328" t="inlineStr">
        <is>
          <t>7122</t>
        </is>
      </c>
      <c r="E2328" t="inlineStr">
        <is>
          <t>(без привʼязки)</t>
        </is>
      </c>
      <c r="F2328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2328" t="inlineStr">
        <is>
          <t>А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inlineStr">
        <is>
          <t>6</t>
        </is>
      </c>
      <c r="B2329" t="inlineStr">
        <is>
          <t>АТ "Ощадбанк"</t>
        </is>
      </c>
      <c r="C2329" t="inlineStr">
        <is>
          <t>Державний</t>
        </is>
      </c>
      <c r="D2329" t="inlineStr">
        <is>
          <t>7122</t>
        </is>
      </c>
      <c r="E2329" t="inlineStr">
        <is>
          <t>Загальні витрати (7)</t>
        </is>
      </c>
      <c r="F2329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2329" t="inlineStr">
        <is>
          <t>А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inlineStr">
        <is>
          <t>6</t>
        </is>
      </c>
      <c r="B2330" t="inlineStr">
        <is>
          <t>АТ "Ощадбанк"</t>
        </is>
      </c>
      <c r="C2330" t="inlineStr">
        <is>
          <t>Державний</t>
        </is>
      </c>
      <c r="D2330" t="inlineStr">
        <is>
          <t>7140</t>
        </is>
      </c>
      <c r="E2330" t="inlineStr">
        <is>
          <t>(без привʼязки)</t>
        </is>
      </c>
      <c r="F2330" t="inlineStr">
        <is>
          <t>Процентні витрати за субординованим боргом</t>
        </is>
      </c>
      <c r="G2330" t="inlineStr">
        <is>
          <t>А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6</t>
        </is>
      </c>
      <c r="B2331" t="inlineStr">
        <is>
          <t>АТ "Ощадбанк"</t>
        </is>
      </c>
      <c r="C2331" t="inlineStr">
        <is>
          <t>Державний</t>
        </is>
      </c>
      <c r="D2331" t="inlineStr">
        <is>
          <t>7140</t>
        </is>
      </c>
      <c r="E2331" t="inlineStr">
        <is>
          <t>Загальні витрати (7)</t>
        </is>
      </c>
      <c r="F2331" t="inlineStr">
        <is>
          <t>Процентні витрати за субординованим боргом</t>
        </is>
      </c>
      <c r="G2331" t="inlineStr">
        <is>
          <t>А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inlineStr">
        <is>
          <t>6</t>
        </is>
      </c>
      <c r="B2332" t="inlineStr">
        <is>
          <t>АТ "Ощадбанк"</t>
        </is>
      </c>
      <c r="C2332" t="inlineStr">
        <is>
          <t>Державний</t>
        </is>
      </c>
      <c r="D2332" t="inlineStr">
        <is>
          <t>7140</t>
        </is>
      </c>
      <c r="E2332" t="inlineStr">
        <is>
          <t>(без привʼязки)</t>
        </is>
      </c>
      <c r="F2332" t="inlineStr">
        <is>
          <t>Процентні витрати за субординованим боргом</t>
        </is>
      </c>
      <c r="G2332" t="inlineStr">
        <is>
          <t>П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inlineStr">
        <is>
          <t>6</t>
        </is>
      </c>
      <c r="B2333" t="inlineStr">
        <is>
          <t>АТ "Ощадбанк"</t>
        </is>
      </c>
      <c r="C2333" t="inlineStr">
        <is>
          <t>Державний</t>
        </is>
      </c>
      <c r="D2333" t="inlineStr">
        <is>
          <t>7140</t>
        </is>
      </c>
      <c r="E2333" t="inlineStr">
        <is>
          <t>Загальні витрати (7)</t>
        </is>
      </c>
      <c r="F2333" t="inlineStr">
        <is>
          <t>Процентні витрати за субординованим боргом</t>
        </is>
      </c>
      <c r="G2333" t="inlineStr">
        <is>
          <t>П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inlineStr">
        <is>
          <t>6</t>
        </is>
      </c>
      <c r="B2334" t="inlineStr">
        <is>
          <t>АТ "Ощадбанк"</t>
        </is>
      </c>
      <c r="C2334" t="inlineStr">
        <is>
          <t>Державний</t>
        </is>
      </c>
      <c r="D2334" t="inlineStr">
        <is>
          <t>7141</t>
        </is>
      </c>
      <c r="E2334" t="inlineStr">
        <is>
          <t>(без привʼязки)</t>
        </is>
      </c>
      <c r="F2334" t="inlineStr">
        <is>
          <t>Інші процентні витрати</t>
        </is>
      </c>
      <c r="G2334" t="inlineStr">
        <is>
          <t>А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inlineStr">
        <is>
          <t>6</t>
        </is>
      </c>
      <c r="B2335" t="inlineStr">
        <is>
          <t>АТ "Ощадбанк"</t>
        </is>
      </c>
      <c r="C2335" t="inlineStr">
        <is>
          <t>Державний</t>
        </is>
      </c>
      <c r="D2335" t="inlineStr">
        <is>
          <t>7141</t>
        </is>
      </c>
      <c r="E2335" t="inlineStr">
        <is>
          <t>Загальні витрати (7)</t>
        </is>
      </c>
      <c r="F2335" t="inlineStr">
        <is>
          <t>Інші процентні витрати</t>
        </is>
      </c>
      <c r="G2335" t="inlineStr">
        <is>
          <t>А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inlineStr">
        <is>
          <t>6</t>
        </is>
      </c>
      <c r="B2336" t="inlineStr">
        <is>
          <t>АТ "Ощадбанк"</t>
        </is>
      </c>
      <c r="C2336" t="inlineStr">
        <is>
          <t>Державний</t>
        </is>
      </c>
      <c r="D2336" t="inlineStr">
        <is>
          <t>7142</t>
        </is>
      </c>
      <c r="E2336" t="inlineStr">
        <is>
          <t>(без привʼязки)</t>
        </is>
      </c>
      <c r="F2336" t="inlineStr">
        <is>
          <t>Процентні витрати за капітальним інструментом з умовами списання/конверсії</t>
        </is>
      </c>
      <c r="G2336" t="inlineStr">
        <is>
          <t>А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6</t>
        </is>
      </c>
      <c r="B2337" t="inlineStr">
        <is>
          <t>АТ "Ощадбанк"</t>
        </is>
      </c>
      <c r="C2337" t="inlineStr">
        <is>
          <t>Державний</t>
        </is>
      </c>
      <c r="D2337" t="inlineStr">
        <is>
          <t>7142</t>
        </is>
      </c>
      <c r="E2337" t="inlineStr">
        <is>
          <t>Загальні витрати (7)</t>
        </is>
      </c>
      <c r="F2337" t="inlineStr">
        <is>
          <t>Процентні витрати за капітальним інструментом з умовами списання/конверсії</t>
        </is>
      </c>
      <c r="G2337" t="inlineStr">
        <is>
          <t>А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6</t>
        </is>
      </c>
      <c r="B2338" t="inlineStr">
        <is>
          <t>АТ "Ощадбанк"</t>
        </is>
      </c>
      <c r="C2338" t="inlineStr">
        <is>
          <t>Державний</t>
        </is>
      </c>
      <c r="D2338" t="inlineStr">
        <is>
          <t>7300</t>
        </is>
      </c>
      <c r="E2338" t="inlineStr">
        <is>
          <t>(без привʼязки)</t>
        </is>
      </c>
      <c r="F2338" t="inlineStr">
        <is>
          <t>Витрати на СЕП</t>
        </is>
      </c>
      <c r="G2338" t="inlineStr">
        <is>
          <t>А</t>
        </is>
      </c>
      <c r="H2338" t="n">
        <v>250.54679</v>
      </c>
      <c r="I2338" t="n">
        <v>250.54679</v>
      </c>
      <c r="J2338" t="n">
        <v>0</v>
      </c>
      <c r="K2338" t="n">
        <v>0</v>
      </c>
      <c r="L2338" t="n">
        <v>0</v>
      </c>
      <c r="M2338" t="n">
        <v>0</v>
      </c>
      <c r="N2338" t="n">
        <v>1906.88199</v>
      </c>
      <c r="O2338" t="n">
        <v>1906.88199</v>
      </c>
      <c r="P2338" t="n">
        <v>0</v>
      </c>
    </row>
    <row r="2339">
      <c r="A2339" t="inlineStr">
        <is>
          <t>6</t>
        </is>
      </c>
      <c r="B2339" t="inlineStr">
        <is>
          <t>АТ "Ощадбанк"</t>
        </is>
      </c>
      <c r="C2339" t="inlineStr">
        <is>
          <t>Державний</t>
        </is>
      </c>
      <c r="D2339" t="inlineStr">
        <is>
          <t>7300</t>
        </is>
      </c>
      <c r="E2339" t="inlineStr">
        <is>
          <t>Загальні витрати (7)</t>
        </is>
      </c>
      <c r="F2339" t="inlineStr">
        <is>
          <t>Витрати на СЕП</t>
        </is>
      </c>
      <c r="G2339" t="inlineStr">
        <is>
          <t>А</t>
        </is>
      </c>
      <c r="H2339" t="n">
        <v>250.54679</v>
      </c>
      <c r="I2339" t="n">
        <v>250.54679</v>
      </c>
      <c r="J2339" t="n">
        <v>0</v>
      </c>
      <c r="K2339" t="n">
        <v>0</v>
      </c>
      <c r="L2339" t="n">
        <v>0</v>
      </c>
      <c r="M2339" t="n">
        <v>0</v>
      </c>
      <c r="N2339" t="n">
        <v>1906.88199</v>
      </c>
      <c r="O2339" t="n">
        <v>1906.88199</v>
      </c>
      <c r="P2339" t="n">
        <v>0</v>
      </c>
    </row>
    <row r="2340">
      <c r="A2340" t="inlineStr">
        <is>
          <t>6</t>
        </is>
      </c>
      <c r="B2340" t="inlineStr">
        <is>
          <t>АТ "Ощадбанк"</t>
        </is>
      </c>
      <c r="C2340" t="inlineStr">
        <is>
          <t>Державний</t>
        </is>
      </c>
      <c r="D2340" t="inlineStr">
        <is>
          <t>7301</t>
        </is>
      </c>
      <c r="E2340" t="inlineStr">
        <is>
          <t>(без привʼязки)</t>
        </is>
      </c>
      <c r="F2340" t="inlineStr">
        <is>
          <t>Витрати на інші системи банківського зв'язку</t>
        </is>
      </c>
      <c r="G2340" t="inlineStr">
        <is>
          <t>А</t>
        </is>
      </c>
      <c r="H2340" t="n">
        <v>46454.25353</v>
      </c>
      <c r="I2340" t="n">
        <v>46454.25353</v>
      </c>
      <c r="J2340" t="n">
        <v>0</v>
      </c>
      <c r="K2340" t="n">
        <v>0</v>
      </c>
      <c r="L2340" t="n">
        <v>0</v>
      </c>
      <c r="M2340" t="n">
        <v>0</v>
      </c>
      <c r="N2340" t="n">
        <v>442995.36678</v>
      </c>
      <c r="O2340" t="n">
        <v>442995.36678</v>
      </c>
      <c r="P2340" t="n">
        <v>0</v>
      </c>
    </row>
    <row r="2341">
      <c r="A2341" t="inlineStr">
        <is>
          <t>6</t>
        </is>
      </c>
      <c r="B2341" t="inlineStr">
        <is>
          <t>АТ "Ощадбанк"</t>
        </is>
      </c>
      <c r="C2341" t="inlineStr">
        <is>
          <t>Державний</t>
        </is>
      </c>
      <c r="D2341" t="inlineStr">
        <is>
          <t>7301</t>
        </is>
      </c>
      <c r="E2341" t="inlineStr">
        <is>
          <t>Загальні витрати (7)</t>
        </is>
      </c>
      <c r="F2341" t="inlineStr">
        <is>
          <t>Витрати на інші системи банківського зв'язку</t>
        </is>
      </c>
      <c r="G2341" t="inlineStr">
        <is>
          <t>А</t>
        </is>
      </c>
      <c r="H2341" t="n">
        <v>46454.25353</v>
      </c>
      <c r="I2341" t="n">
        <v>46454.25353</v>
      </c>
      <c r="J2341" t="n">
        <v>0</v>
      </c>
      <c r="K2341" t="n">
        <v>0</v>
      </c>
      <c r="L2341" t="n">
        <v>0</v>
      </c>
      <c r="M2341" t="n">
        <v>0</v>
      </c>
      <c r="N2341" t="n">
        <v>442995.36678</v>
      </c>
      <c r="O2341" t="n">
        <v>442995.36678</v>
      </c>
      <c r="P2341" t="n">
        <v>0</v>
      </c>
    </row>
    <row r="2342">
      <c r="A2342" t="inlineStr">
        <is>
          <t>6</t>
        </is>
      </c>
      <c r="B2342" t="inlineStr">
        <is>
          <t>АТ "Ощадбанк"</t>
        </is>
      </c>
      <c r="C2342" t="inlineStr">
        <is>
          <t>Державний</t>
        </is>
      </c>
      <c r="D2342" t="inlineStr">
        <is>
          <t>7320</t>
        </is>
      </c>
      <c r="E2342" t="inlineStr">
        <is>
          <t>(без привʼязки)</t>
        </is>
      </c>
      <c r="F2342" t="inlineStr">
        <is>
          <t>Витрати від модифікації фінансових активів</t>
        </is>
      </c>
      <c r="G2342" t="inlineStr">
        <is>
          <t>А</t>
        </is>
      </c>
      <c r="H2342" t="n">
        <v>4045.06556</v>
      </c>
      <c r="I2342" t="n">
        <v>4045.06556</v>
      </c>
      <c r="J2342" t="n">
        <v>0</v>
      </c>
      <c r="K2342" t="n">
        <v>0</v>
      </c>
      <c r="L2342" t="n">
        <v>0</v>
      </c>
      <c r="M2342" t="n">
        <v>0</v>
      </c>
      <c r="N2342" t="n">
        <v>110111.05172</v>
      </c>
      <c r="O2342" t="n">
        <v>110111.05172</v>
      </c>
      <c r="P2342" t="n">
        <v>0</v>
      </c>
    </row>
    <row r="2343">
      <c r="A2343" t="inlineStr">
        <is>
          <t>6</t>
        </is>
      </c>
      <c r="B2343" t="inlineStr">
        <is>
          <t>АТ "Ощадбанк"</t>
        </is>
      </c>
      <c r="C2343" t="inlineStr">
        <is>
          <t>Державний</t>
        </is>
      </c>
      <c r="D2343" t="inlineStr">
        <is>
          <t>7320</t>
        </is>
      </c>
      <c r="E2343" t="inlineStr">
        <is>
          <t>Загальні витрати (7)</t>
        </is>
      </c>
      <c r="F2343" t="inlineStr">
        <is>
          <t>Витрати від модифікації фінансових активів</t>
        </is>
      </c>
      <c r="G2343" t="inlineStr">
        <is>
          <t>А</t>
        </is>
      </c>
      <c r="H2343" t="n">
        <v>4045.06556</v>
      </c>
      <c r="I2343" t="n">
        <v>4045.06556</v>
      </c>
      <c r="J2343" t="n">
        <v>0</v>
      </c>
      <c r="K2343" t="n">
        <v>0</v>
      </c>
      <c r="L2343" t="n">
        <v>0</v>
      </c>
      <c r="M2343" t="n">
        <v>0</v>
      </c>
      <c r="N2343" t="n">
        <v>110111.05172</v>
      </c>
      <c r="O2343" t="n">
        <v>110111.05172</v>
      </c>
      <c r="P2343" t="n">
        <v>0</v>
      </c>
    </row>
    <row r="2344">
      <c r="A2344" t="inlineStr">
        <is>
          <t>6</t>
        </is>
      </c>
      <c r="B2344" t="inlineStr">
        <is>
          <t>АТ "Ощадбанк"</t>
        </is>
      </c>
      <c r="C2344" t="inlineStr">
        <is>
          <t>Державний</t>
        </is>
      </c>
      <c r="D2344" t="inlineStr">
        <is>
          <t>7330</t>
        </is>
      </c>
      <c r="E2344" t="inlineStr">
        <is>
          <t>(без привʼязки)</t>
        </is>
      </c>
      <c r="F2344" t="inlineStr">
        <is>
          <t>Витрати від модифікації фінансових зобов'язань</t>
        </is>
      </c>
      <c r="G2344" t="inlineStr">
        <is>
          <t>А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6</t>
        </is>
      </c>
      <c r="B2345" t="inlineStr">
        <is>
          <t>АТ "Ощадбанк"</t>
        </is>
      </c>
      <c r="C2345" t="inlineStr">
        <is>
          <t>Державний</t>
        </is>
      </c>
      <c r="D2345" t="inlineStr">
        <is>
          <t>7330</t>
        </is>
      </c>
      <c r="E2345" t="inlineStr">
        <is>
          <t>Загальні витрати (7)</t>
        </is>
      </c>
      <c r="F2345" t="inlineStr">
        <is>
          <t>Витрати від модифікації фінансових зобов'язань</t>
        </is>
      </c>
      <c r="G2345" t="inlineStr">
        <is>
          <t>А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6</t>
        </is>
      </c>
      <c r="B2346" t="inlineStr">
        <is>
          <t>АТ "Ощадбанк"</t>
        </is>
      </c>
      <c r="C2346" t="inlineStr">
        <is>
          <t>Державний</t>
        </is>
      </c>
      <c r="D2346" t="inlineStr">
        <is>
          <t>7340</t>
        </is>
      </c>
      <c r="E2346" t="inlineStr">
        <is>
          <t>(без привʼязки)</t>
        </is>
      </c>
      <c r="F2346" t="inlineStr">
        <is>
          <t>Витрати від припинення визнання фінансових активів</t>
        </is>
      </c>
      <c r="G2346" t="inlineStr">
        <is>
          <t>А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6</t>
        </is>
      </c>
      <c r="B2347" t="inlineStr">
        <is>
          <t>АТ "Ощадбанк"</t>
        </is>
      </c>
      <c r="C2347" t="inlineStr">
        <is>
          <t>Державний</t>
        </is>
      </c>
      <c r="D2347" t="inlineStr">
        <is>
          <t>7340</t>
        </is>
      </c>
      <c r="E2347" t="inlineStr">
        <is>
          <t>Загальні витрати (7)</t>
        </is>
      </c>
      <c r="F2347" t="inlineStr">
        <is>
          <t>Витрати від припинення визнання фінансових активів</t>
        </is>
      </c>
      <c r="G2347" t="inlineStr">
        <is>
          <t>А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6</t>
        </is>
      </c>
      <c r="B2348" t="inlineStr">
        <is>
          <t>АТ "Ощадбанк"</t>
        </is>
      </c>
      <c r="C2348" t="inlineStr">
        <is>
          <t>Державний</t>
        </is>
      </c>
      <c r="D2348" t="inlineStr">
        <is>
          <t>7350</t>
        </is>
      </c>
      <c r="E2348" t="inlineStr">
        <is>
          <t>(без привʼязки)</t>
        </is>
      </c>
      <c r="F2348" t="inlineStr">
        <is>
          <t>Витрати від припинення визнання фінансових зобов'язань</t>
        </is>
      </c>
      <c r="G2348" t="inlineStr">
        <is>
          <t>А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inlineStr">
        <is>
          <t>6</t>
        </is>
      </c>
      <c r="B2349" t="inlineStr">
        <is>
          <t>АТ "Ощадбанк"</t>
        </is>
      </c>
      <c r="C2349" t="inlineStr">
        <is>
          <t>Державний</t>
        </is>
      </c>
      <c r="D2349" t="inlineStr">
        <is>
          <t>7350</t>
        </is>
      </c>
      <c r="E2349" t="inlineStr">
        <is>
          <t>Загальні витрати (7)</t>
        </is>
      </c>
      <c r="F2349" t="inlineStr">
        <is>
          <t>Витрати від припинення визнання фінансових зобов'язань</t>
        </is>
      </c>
      <c r="G2349" t="inlineStr">
        <is>
          <t>А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6</t>
        </is>
      </c>
      <c r="B2350" t="inlineStr">
        <is>
          <t>АТ "Ощадбанк"</t>
        </is>
      </c>
      <c r="C2350" t="inlineStr">
        <is>
          <t>Державний</t>
        </is>
      </c>
      <c r="D2350" t="inlineStr">
        <is>
          <t>7360</t>
        </is>
      </c>
      <c r="E2350" t="inlineStr">
        <is>
          <t>(без привʼязки)</t>
        </is>
      </c>
      <c r="F2350" t="inlineStr">
        <is>
          <t>Витрати від модифікації лізингу (оренди)</t>
        </is>
      </c>
      <c r="G2350" t="inlineStr">
        <is>
          <t>А</t>
        </is>
      </c>
      <c r="H2350" t="n">
        <v>4.53229</v>
      </c>
      <c r="I2350" t="n">
        <v>4.53229</v>
      </c>
      <c r="J2350" t="n">
        <v>0</v>
      </c>
      <c r="K2350" t="n">
        <v>0</v>
      </c>
      <c r="L2350" t="n">
        <v>0</v>
      </c>
      <c r="M2350" t="n">
        <v>0</v>
      </c>
      <c r="N2350" t="n">
        <v>1261.00552</v>
      </c>
      <c r="O2350" t="n">
        <v>1261.00552</v>
      </c>
      <c r="P2350" t="n">
        <v>0</v>
      </c>
    </row>
    <row r="2351">
      <c r="A2351" t="inlineStr">
        <is>
          <t>6</t>
        </is>
      </c>
      <c r="B2351" t="inlineStr">
        <is>
          <t>АТ "Ощадбанк"</t>
        </is>
      </c>
      <c r="C2351" t="inlineStr">
        <is>
          <t>Державний</t>
        </is>
      </c>
      <c r="D2351" t="inlineStr">
        <is>
          <t>7360</t>
        </is>
      </c>
      <c r="E2351" t="inlineStr">
        <is>
          <t>Загальні витрати (7)</t>
        </is>
      </c>
      <c r="F2351" t="inlineStr">
        <is>
          <t>Витрати від модифікації лізингу (оренди)</t>
        </is>
      </c>
      <c r="G2351" t="inlineStr">
        <is>
          <t>А</t>
        </is>
      </c>
      <c r="H2351" t="n">
        <v>4.53229</v>
      </c>
      <c r="I2351" t="n">
        <v>4.53229</v>
      </c>
      <c r="J2351" t="n">
        <v>0</v>
      </c>
      <c r="K2351" t="n">
        <v>0</v>
      </c>
      <c r="L2351" t="n">
        <v>0</v>
      </c>
      <c r="M2351" t="n">
        <v>0</v>
      </c>
      <c r="N2351" t="n">
        <v>1261.00552</v>
      </c>
      <c r="O2351" t="n">
        <v>1261.00552</v>
      </c>
      <c r="P2351" t="n">
        <v>0</v>
      </c>
    </row>
    <row r="2352">
      <c r="A2352" t="inlineStr">
        <is>
          <t>6</t>
        </is>
      </c>
      <c r="B2352" t="inlineStr">
        <is>
          <t>АТ "Ощадбанк"</t>
        </is>
      </c>
      <c r="C2352" t="inlineStr">
        <is>
          <t>Державний</t>
        </is>
      </c>
      <c r="D2352" t="inlineStr">
        <is>
          <t>7390</t>
        </is>
      </c>
      <c r="E2352" t="inlineStr">
        <is>
          <t>(без привʼязки)</t>
        </is>
      </c>
      <c r="F2352" t="inlineStr">
        <is>
          <t>Витрати під час первісного визнання фінансових активів за вартістю, вищою/нижчою, ніж справедлива</t>
        </is>
      </c>
      <c r="G2352" t="inlineStr">
        <is>
          <t>А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71.42175</v>
      </c>
      <c r="O2352" t="n">
        <v>71.42175</v>
      </c>
      <c r="P2352" t="n">
        <v>0</v>
      </c>
    </row>
    <row r="2353">
      <c r="A2353" t="inlineStr">
        <is>
          <t>6</t>
        </is>
      </c>
      <c r="B2353" t="inlineStr">
        <is>
          <t>АТ "Ощадбанк"</t>
        </is>
      </c>
      <c r="C2353" t="inlineStr">
        <is>
          <t>Державний</t>
        </is>
      </c>
      <c r="D2353" t="inlineStr">
        <is>
          <t>7390</t>
        </is>
      </c>
      <c r="E2353" t="inlineStr">
        <is>
          <t>Загальні витрати (7)</t>
        </is>
      </c>
      <c r="F2353" t="inlineStr">
        <is>
          <t>Витрати під час первісного визнання фінансових активів за вартістю, вищою/нижчою, ніж справедлива</t>
        </is>
      </c>
      <c r="G2353" t="inlineStr">
        <is>
          <t>А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71.42175</v>
      </c>
      <c r="O2353" t="n">
        <v>71.42175</v>
      </c>
      <c r="P2353" t="n">
        <v>0</v>
      </c>
    </row>
    <row r="2354">
      <c r="A2354" t="inlineStr">
        <is>
          <t>6</t>
        </is>
      </c>
      <c r="B2354" t="inlineStr">
        <is>
          <t>АТ "Ощадбанк"</t>
        </is>
      </c>
      <c r="C2354" t="inlineStr">
        <is>
          <t>Державний</t>
        </is>
      </c>
      <c r="D2354" t="inlineStr">
        <is>
          <t>7391</t>
        </is>
      </c>
      <c r="E2354" t="inlineStr">
        <is>
          <t>(без привʼязки)</t>
        </is>
      </c>
      <c r="F2354" t="inlineStr">
        <is>
          <t>Витрати на інкасацію та перевезення цінностей</t>
        </is>
      </c>
      <c r="G2354" t="inlineStr">
        <is>
          <t>А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inlineStr">
        <is>
          <t>6</t>
        </is>
      </c>
      <c r="B2355" t="inlineStr">
        <is>
          <t>АТ "Ощадбанк"</t>
        </is>
      </c>
      <c r="C2355" t="inlineStr">
        <is>
          <t>Державний</t>
        </is>
      </c>
      <c r="D2355" t="inlineStr">
        <is>
          <t>7391</t>
        </is>
      </c>
      <c r="E2355" t="inlineStr">
        <is>
          <t>Загальні витрати (7)</t>
        </is>
      </c>
      <c r="F2355" t="inlineStr">
        <is>
          <t>Витрати на інкасацію та перевезення цінностей</t>
        </is>
      </c>
      <c r="G2355" t="inlineStr">
        <is>
          <t>А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inlineStr">
        <is>
          <t>6</t>
        </is>
      </c>
      <c r="B2356" t="inlineStr">
        <is>
          <t>АТ "Ощадбанк"</t>
        </is>
      </c>
      <c r="C2356" t="inlineStr">
        <is>
          <t>Державний</t>
        </is>
      </c>
      <c r="D2356" t="inlineStr">
        <is>
          <t>7392</t>
        </is>
      </c>
      <c r="E2356" t="inlineStr">
        <is>
          <t>(без привʼязки)</t>
        </is>
      </c>
      <c r="F2356" t="inlineStr">
        <is>
          <t>Витрати на аудит</t>
        </is>
      </c>
      <c r="G2356" t="inlineStr">
        <is>
          <t>А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24427.7235</v>
      </c>
      <c r="O2356" t="n">
        <v>24427.7235</v>
      </c>
      <c r="P2356" t="n">
        <v>0</v>
      </c>
    </row>
    <row r="2357">
      <c r="A2357" t="inlineStr">
        <is>
          <t>6</t>
        </is>
      </c>
      <c r="B2357" t="inlineStr">
        <is>
          <t>АТ "Ощадбанк"</t>
        </is>
      </c>
      <c r="C2357" t="inlineStr">
        <is>
          <t>Державний</t>
        </is>
      </c>
      <c r="D2357" t="inlineStr">
        <is>
          <t>7392</t>
        </is>
      </c>
      <c r="E2357" t="inlineStr">
        <is>
          <t>Загальні витрати (7)</t>
        </is>
      </c>
      <c r="F2357" t="inlineStr">
        <is>
          <t>Витрати на аудит</t>
        </is>
      </c>
      <c r="G2357" t="inlineStr">
        <is>
          <t>А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24427.7235</v>
      </c>
      <c r="O2357" t="n">
        <v>24427.7235</v>
      </c>
      <c r="P2357" t="n">
        <v>0</v>
      </c>
    </row>
    <row r="2358">
      <c r="A2358" t="inlineStr">
        <is>
          <t>6</t>
        </is>
      </c>
      <c r="B2358" t="inlineStr">
        <is>
          <t>АТ "Ощадбанк"</t>
        </is>
      </c>
      <c r="C2358" t="inlineStr">
        <is>
          <t>Державний</t>
        </is>
      </c>
      <c r="D2358" t="inlineStr">
        <is>
          <t>7394</t>
        </is>
      </c>
      <c r="E2358" t="inlineStr">
        <is>
          <t>(без привʼязки)</t>
        </is>
      </c>
      <c r="F2358" t="inlineStr">
        <is>
          <t>Витрати від переоцінки об'єктів інвестиційної нерухомості</t>
        </is>
      </c>
      <c r="G2358" t="inlineStr">
        <is>
          <t>А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6</t>
        </is>
      </c>
      <c r="B2359" t="inlineStr">
        <is>
          <t>АТ "Ощадбанк"</t>
        </is>
      </c>
      <c r="C2359" t="inlineStr">
        <is>
          <t>Державний</t>
        </is>
      </c>
      <c r="D2359" t="inlineStr">
        <is>
          <t>7394</t>
        </is>
      </c>
      <c r="E2359" t="inlineStr">
        <is>
          <t>Загальні витрати (7)</t>
        </is>
      </c>
      <c r="F2359" t="inlineStr">
        <is>
          <t>Витрати від переоцінки об'єктів інвестиційної нерухомості</t>
        </is>
      </c>
      <c r="G2359" t="inlineStr">
        <is>
          <t>А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6</t>
        </is>
      </c>
      <c r="B2360" t="inlineStr">
        <is>
          <t>АТ "Ощадбанк"</t>
        </is>
      </c>
      <c r="C2360" t="inlineStr">
        <is>
          <t>Державний</t>
        </is>
      </c>
      <c r="D2360" t="inlineStr">
        <is>
          <t>7395</t>
        </is>
      </c>
      <c r="E2360" t="inlineStr">
        <is>
          <t>(без привʼязки)</t>
        </is>
      </c>
      <c r="F2360" t="inlineStr">
        <is>
          <t>Витрати на лізинг (оренду)</t>
        </is>
      </c>
      <c r="G2360" t="inlineStr">
        <is>
          <t>А</t>
        </is>
      </c>
      <c r="H2360" t="n">
        <v>4216.91657</v>
      </c>
      <c r="I2360" t="n">
        <v>4216.91657</v>
      </c>
      <c r="J2360" t="n">
        <v>0</v>
      </c>
      <c r="K2360" t="n">
        <v>20.66017</v>
      </c>
      <c r="L2360" t="n">
        <v>20.66017</v>
      </c>
      <c r="M2360" t="n">
        <v>0</v>
      </c>
      <c r="N2360" t="n">
        <v>43674.73681</v>
      </c>
      <c r="O2360" t="n">
        <v>43674.73681</v>
      </c>
      <c r="P2360" t="n">
        <v>0</v>
      </c>
    </row>
    <row r="2361">
      <c r="A2361" t="inlineStr">
        <is>
          <t>6</t>
        </is>
      </c>
      <c r="B2361" t="inlineStr">
        <is>
          <t>АТ "Ощадбанк"</t>
        </is>
      </c>
      <c r="C2361" t="inlineStr">
        <is>
          <t>Державний</t>
        </is>
      </c>
      <c r="D2361" t="inlineStr">
        <is>
          <t>7395</t>
        </is>
      </c>
      <c r="E2361" t="inlineStr">
        <is>
          <t>Загальні витрати (7)</t>
        </is>
      </c>
      <c r="F2361" t="inlineStr">
        <is>
          <t>Витрати на лізинг (оренду)</t>
        </is>
      </c>
      <c r="G2361" t="inlineStr">
        <is>
          <t>А</t>
        </is>
      </c>
      <c r="H2361" t="n">
        <v>4216.91657</v>
      </c>
      <c r="I2361" t="n">
        <v>4216.91657</v>
      </c>
      <c r="J2361" t="n">
        <v>0</v>
      </c>
      <c r="K2361" t="n">
        <v>20.66017</v>
      </c>
      <c r="L2361" t="n">
        <v>20.66017</v>
      </c>
      <c r="M2361" t="n">
        <v>0</v>
      </c>
      <c r="N2361" t="n">
        <v>43674.73681</v>
      </c>
      <c r="O2361" t="n">
        <v>43674.73681</v>
      </c>
      <c r="P2361" t="n">
        <v>0</v>
      </c>
    </row>
    <row r="2362">
      <c r="A2362" t="inlineStr">
        <is>
          <t>6</t>
        </is>
      </c>
      <c r="B2362" t="inlineStr">
        <is>
          <t>АТ "Ощадбанк"</t>
        </is>
      </c>
      <c r="C2362" t="inlineStr">
        <is>
          <t>Державний</t>
        </is>
      </c>
      <c r="D2362" t="inlineStr">
        <is>
          <t>7396</t>
        </is>
      </c>
      <c r="E2362" t="inlineStr">
        <is>
          <t>(без привʼязки)</t>
        </is>
      </c>
      <c r="F2362" t="inlineStr">
        <is>
          <t>Витрати за отриманими консультаційними послугами фінансового характеру</t>
        </is>
      </c>
      <c r="G2362" t="inlineStr">
        <is>
          <t>А</t>
        </is>
      </c>
      <c r="H2362" t="n">
        <v>37242.14027</v>
      </c>
      <c r="I2362" t="n">
        <v>37242.14027</v>
      </c>
      <c r="J2362" t="n">
        <v>0</v>
      </c>
      <c r="K2362" t="n">
        <v>265.7251</v>
      </c>
      <c r="L2362" t="n">
        <v>265.7251</v>
      </c>
      <c r="M2362" t="n">
        <v>0</v>
      </c>
      <c r="N2362" t="n">
        <v>107920.08429</v>
      </c>
      <c r="O2362" t="n">
        <v>107920.08429</v>
      </c>
      <c r="P2362" t="n">
        <v>0</v>
      </c>
    </row>
    <row r="2363">
      <c r="A2363" t="inlineStr">
        <is>
          <t>6</t>
        </is>
      </c>
      <c r="B2363" t="inlineStr">
        <is>
          <t>АТ "Ощадбанк"</t>
        </is>
      </c>
      <c r="C2363" t="inlineStr">
        <is>
          <t>Державний</t>
        </is>
      </c>
      <c r="D2363" t="inlineStr">
        <is>
          <t>7396</t>
        </is>
      </c>
      <c r="E2363" t="inlineStr">
        <is>
          <t>Загальні витрати (7)</t>
        </is>
      </c>
      <c r="F2363" t="inlineStr">
        <is>
          <t>Витрати за отриманими консультаційними послугами фінансового характеру</t>
        </is>
      </c>
      <c r="G2363" t="inlineStr">
        <is>
          <t>А</t>
        </is>
      </c>
      <c r="H2363" t="n">
        <v>37242.14027</v>
      </c>
      <c r="I2363" t="n">
        <v>37242.14027</v>
      </c>
      <c r="J2363" t="n">
        <v>0</v>
      </c>
      <c r="K2363" t="n">
        <v>265.7251</v>
      </c>
      <c r="L2363" t="n">
        <v>265.7251</v>
      </c>
      <c r="M2363" t="n">
        <v>0</v>
      </c>
      <c r="N2363" t="n">
        <v>107920.08429</v>
      </c>
      <c r="O2363" t="n">
        <v>107920.08429</v>
      </c>
      <c r="P2363" t="n">
        <v>0</v>
      </c>
    </row>
    <row r="2364">
      <c r="A2364" t="inlineStr">
        <is>
          <t>6</t>
        </is>
      </c>
      <c r="B2364" t="inlineStr">
        <is>
          <t>АТ "Ощадбанк"</t>
        </is>
      </c>
      <c r="C2364" t="inlineStr">
        <is>
          <t>Державний</t>
        </is>
      </c>
      <c r="D2364" t="inlineStr">
        <is>
          <t>7397</t>
        </is>
      </c>
      <c r="E2364" t="inlineStr">
        <is>
          <t>(без привʼязки)</t>
        </is>
      </c>
      <c r="F2364" t="inlineStr">
        <is>
          <t>Штрафи, пені, що сплачені банком</t>
        </is>
      </c>
      <c r="G2364" t="inlineStr">
        <is>
          <t>А</t>
        </is>
      </c>
      <c r="H2364" t="n">
        <v>5.07508</v>
      </c>
      <c r="I2364" t="n">
        <v>5.07508</v>
      </c>
      <c r="J2364" t="n">
        <v>0</v>
      </c>
      <c r="K2364" t="n">
        <v>0</v>
      </c>
      <c r="L2364" t="n">
        <v>0</v>
      </c>
      <c r="M2364" t="n">
        <v>0</v>
      </c>
      <c r="N2364" t="n">
        <v>9543.51801</v>
      </c>
      <c r="O2364" t="n">
        <v>9543.51801</v>
      </c>
      <c r="P2364" t="n">
        <v>0</v>
      </c>
    </row>
    <row r="2365">
      <c r="A2365" t="inlineStr">
        <is>
          <t>6</t>
        </is>
      </c>
      <c r="B2365" t="inlineStr">
        <is>
          <t>АТ "Ощадбанк"</t>
        </is>
      </c>
      <c r="C2365" t="inlineStr">
        <is>
          <t>Державний</t>
        </is>
      </c>
      <c r="D2365" t="inlineStr">
        <is>
          <t>7397</t>
        </is>
      </c>
      <c r="E2365" t="inlineStr">
        <is>
          <t>Загальні витрати (7)</t>
        </is>
      </c>
      <c r="F2365" t="inlineStr">
        <is>
          <t>Штрафи, пені, що сплачені банком</t>
        </is>
      </c>
      <c r="G2365" t="inlineStr">
        <is>
          <t>А</t>
        </is>
      </c>
      <c r="H2365" t="n">
        <v>5.07508</v>
      </c>
      <c r="I2365" t="n">
        <v>5.07508</v>
      </c>
      <c r="J2365" t="n">
        <v>0</v>
      </c>
      <c r="K2365" t="n">
        <v>0</v>
      </c>
      <c r="L2365" t="n">
        <v>0</v>
      </c>
      <c r="M2365" t="n">
        <v>0</v>
      </c>
      <c r="N2365" t="n">
        <v>9543.51801</v>
      </c>
      <c r="O2365" t="n">
        <v>9543.51801</v>
      </c>
      <c r="P2365" t="n">
        <v>0</v>
      </c>
    </row>
    <row r="2366">
      <c r="A2366" t="inlineStr">
        <is>
          <t>6</t>
        </is>
      </c>
      <c r="B2366" t="inlineStr">
        <is>
          <t>АТ "Ощадбанк"</t>
        </is>
      </c>
      <c r="C2366" t="inlineStr">
        <is>
          <t>Державний</t>
        </is>
      </c>
      <c r="D2366" t="inlineStr">
        <is>
          <t>7398</t>
        </is>
      </c>
      <c r="E2366" t="inlineStr">
        <is>
          <t>(без привʼязки)</t>
        </is>
      </c>
      <c r="F2366" t="inlineStr">
        <is>
          <t>Витрати під час первісного визнання фінансових зобов'язань за вартістю, вищою/нижчою, ніж справедлива</t>
        </is>
      </c>
      <c r="G2366" t="inlineStr">
        <is>
          <t>А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6</t>
        </is>
      </c>
      <c r="B2367" t="inlineStr">
        <is>
          <t>АТ "Ощадбанк"</t>
        </is>
      </c>
      <c r="C2367" t="inlineStr">
        <is>
          <t>Державний</t>
        </is>
      </c>
      <c r="D2367" t="inlineStr">
        <is>
          <t>7398</t>
        </is>
      </c>
      <c r="E2367" t="inlineStr">
        <is>
          <t>Загальні витрати (7)</t>
        </is>
      </c>
      <c r="F2367" t="inlineStr">
        <is>
          <t>Витрати під час первісного визнання фінансових зобов'язань за вартістю, вищою/нижчою, ніж справедлива</t>
        </is>
      </c>
      <c r="G2367" t="inlineStr">
        <is>
          <t>А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inlineStr">
        <is>
          <t>6</t>
        </is>
      </c>
      <c r="B2368" t="inlineStr">
        <is>
          <t>АТ "Ощадбанк"</t>
        </is>
      </c>
      <c r="C2368" t="inlineStr">
        <is>
          <t>Державний</t>
        </is>
      </c>
      <c r="D2368" t="inlineStr">
        <is>
          <t>7399</t>
        </is>
      </c>
      <c r="E2368" t="inlineStr">
        <is>
          <t>(без привʼязки)</t>
        </is>
      </c>
      <c r="F2368" t="inlineStr">
        <is>
          <t>Інші операційні витрати</t>
        </is>
      </c>
      <c r="G2368" t="inlineStr">
        <is>
          <t>А</t>
        </is>
      </c>
      <c r="H2368" t="n">
        <v>148019.28098</v>
      </c>
      <c r="I2368" t="n">
        <v>148019.28098</v>
      </c>
      <c r="J2368" t="n">
        <v>0</v>
      </c>
      <c r="K2368" t="n">
        <v>6968.72317</v>
      </c>
      <c r="L2368" t="n">
        <v>6968.72317</v>
      </c>
      <c r="M2368" t="n">
        <v>0</v>
      </c>
      <c r="N2368" t="n">
        <v>1410720.21059</v>
      </c>
      <c r="O2368" t="n">
        <v>1410720.21059</v>
      </c>
      <c r="P2368" t="n">
        <v>0</v>
      </c>
    </row>
    <row r="2369">
      <c r="A2369" t="inlineStr">
        <is>
          <t>6</t>
        </is>
      </c>
      <c r="B2369" t="inlineStr">
        <is>
          <t>АТ "Ощадбанк"</t>
        </is>
      </c>
      <c r="C2369" t="inlineStr">
        <is>
          <t>Державний</t>
        </is>
      </c>
      <c r="D2369" t="inlineStr">
        <is>
          <t>7399</t>
        </is>
      </c>
      <c r="E2369" t="inlineStr">
        <is>
          <t>Загальні витрати (7)</t>
        </is>
      </c>
      <c r="F2369" t="inlineStr">
        <is>
          <t>Інші операційні витрати</t>
        </is>
      </c>
      <c r="G2369" t="inlineStr">
        <is>
          <t>А</t>
        </is>
      </c>
      <c r="H2369" t="n">
        <v>148019.28098</v>
      </c>
      <c r="I2369" t="n">
        <v>148019.28098</v>
      </c>
      <c r="J2369" t="n">
        <v>0</v>
      </c>
      <c r="K2369" t="n">
        <v>6968.72317</v>
      </c>
      <c r="L2369" t="n">
        <v>6968.72317</v>
      </c>
      <c r="M2369" t="n">
        <v>0</v>
      </c>
      <c r="N2369" t="n">
        <v>1410720.21059</v>
      </c>
      <c r="O2369" t="n">
        <v>1410720.21059</v>
      </c>
      <c r="P2369" t="n">
        <v>0</v>
      </c>
    </row>
    <row r="2370">
      <c r="A2370" t="inlineStr">
        <is>
          <t>6</t>
        </is>
      </c>
      <c r="B2370" t="inlineStr">
        <is>
          <t>АТ "Ощадбанк"</t>
        </is>
      </c>
      <c r="C2370" t="inlineStr">
        <is>
          <t>Державний</t>
        </is>
      </c>
      <c r="D2370" t="inlineStr">
        <is>
          <t>7400</t>
        </is>
      </c>
      <c r="E2370" t="inlineStr">
        <is>
          <t>(без привʼязки)</t>
        </is>
      </c>
      <c r="F2370" t="inlineStr">
        <is>
          <t>Основна і додаткова заробітна плата</t>
        </is>
      </c>
      <c r="G2370" t="inlineStr">
        <is>
          <t>А</t>
        </is>
      </c>
      <c r="H2370" t="n">
        <v>731403.8462199999</v>
      </c>
      <c r="I2370" t="n">
        <v>731403.8462199999</v>
      </c>
      <c r="J2370" t="n">
        <v>0</v>
      </c>
      <c r="K2370" t="n">
        <v>12.3809</v>
      </c>
      <c r="L2370" t="n">
        <v>12.3809</v>
      </c>
      <c r="M2370" t="n">
        <v>0</v>
      </c>
      <c r="N2370" t="n">
        <v>7331313.53328</v>
      </c>
      <c r="O2370" t="n">
        <v>7331313.53328</v>
      </c>
      <c r="P2370" t="n">
        <v>0</v>
      </c>
    </row>
    <row r="2371">
      <c r="A2371" t="inlineStr">
        <is>
          <t>6</t>
        </is>
      </c>
      <c r="B2371" t="inlineStr">
        <is>
          <t>АТ "Ощадбанк"</t>
        </is>
      </c>
      <c r="C2371" t="inlineStr">
        <is>
          <t>Державний</t>
        </is>
      </c>
      <c r="D2371" t="inlineStr">
        <is>
          <t>7400</t>
        </is>
      </c>
      <c r="E2371" t="inlineStr">
        <is>
          <t>Загальні витрати (7)</t>
        </is>
      </c>
      <c r="F2371" t="inlineStr">
        <is>
          <t>Основна і додаткова заробітна плата</t>
        </is>
      </c>
      <c r="G2371" t="inlineStr">
        <is>
          <t>А</t>
        </is>
      </c>
      <c r="H2371" t="n">
        <v>731403.8462199999</v>
      </c>
      <c r="I2371" t="n">
        <v>731403.8462199999</v>
      </c>
      <c r="J2371" t="n">
        <v>0</v>
      </c>
      <c r="K2371" t="n">
        <v>12.3809</v>
      </c>
      <c r="L2371" t="n">
        <v>12.3809</v>
      </c>
      <c r="M2371" t="n">
        <v>0</v>
      </c>
      <c r="N2371" t="n">
        <v>7331313.53328</v>
      </c>
      <c r="O2371" t="n">
        <v>7331313.53328</v>
      </c>
      <c r="P2371" t="n">
        <v>0</v>
      </c>
    </row>
    <row r="2372">
      <c r="A2372" t="inlineStr">
        <is>
          <t>6</t>
        </is>
      </c>
      <c r="B2372" t="inlineStr">
        <is>
          <t>АТ "Ощадбанк"</t>
        </is>
      </c>
      <c r="C2372" t="inlineStr">
        <is>
          <t>Державний</t>
        </is>
      </c>
      <c r="D2372" t="inlineStr">
        <is>
          <t>7401</t>
        </is>
      </c>
      <c r="E2372" t="inlineStr">
        <is>
          <t>(без привʼязки)</t>
        </is>
      </c>
      <c r="F2372" t="inlineStr">
        <is>
          <t>Єдиний внесок на загальнообов'язкове державне соціальне страхування</t>
        </is>
      </c>
      <c r="G2372" t="inlineStr">
        <is>
          <t>А</t>
        </is>
      </c>
      <c r="H2372" t="n">
        <v>159440.4505</v>
      </c>
      <c r="I2372" t="n">
        <v>159440.4505</v>
      </c>
      <c r="J2372" t="n">
        <v>0</v>
      </c>
      <c r="K2372" t="n">
        <v>13.40144</v>
      </c>
      <c r="L2372" t="n">
        <v>13.40144</v>
      </c>
      <c r="M2372" t="n">
        <v>0</v>
      </c>
      <c r="N2372" t="n">
        <v>1602549.13941</v>
      </c>
      <c r="O2372" t="n">
        <v>1602549.13941</v>
      </c>
      <c r="P2372" t="n">
        <v>0</v>
      </c>
    </row>
    <row r="2373">
      <c r="A2373" t="inlineStr">
        <is>
          <t>6</t>
        </is>
      </c>
      <c r="B2373" t="inlineStr">
        <is>
          <t>АТ "Ощадбанк"</t>
        </is>
      </c>
      <c r="C2373" t="inlineStr">
        <is>
          <t>Державний</t>
        </is>
      </c>
      <c r="D2373" t="inlineStr">
        <is>
          <t>7401</t>
        </is>
      </c>
      <c r="E2373" t="inlineStr">
        <is>
          <t>Загальні витрати (7)</t>
        </is>
      </c>
      <c r="F2373" t="inlineStr">
        <is>
          <t>Єдиний внесок на загальнообов'язкове державне соціальне страхування</t>
        </is>
      </c>
      <c r="G2373" t="inlineStr">
        <is>
          <t>А</t>
        </is>
      </c>
      <c r="H2373" t="n">
        <v>159440.4505</v>
      </c>
      <c r="I2373" t="n">
        <v>159440.4505</v>
      </c>
      <c r="J2373" t="n">
        <v>0</v>
      </c>
      <c r="K2373" t="n">
        <v>13.40144</v>
      </c>
      <c r="L2373" t="n">
        <v>13.40144</v>
      </c>
      <c r="M2373" t="n">
        <v>0</v>
      </c>
      <c r="N2373" t="n">
        <v>1602549.13941</v>
      </c>
      <c r="O2373" t="n">
        <v>1602549.13941</v>
      </c>
      <c r="P2373" t="n">
        <v>0</v>
      </c>
    </row>
    <row r="2374">
      <c r="A2374" t="inlineStr">
        <is>
          <t>6</t>
        </is>
      </c>
      <c r="B2374" t="inlineStr">
        <is>
          <t>АТ "Ощадбанк"</t>
        </is>
      </c>
      <c r="C2374" t="inlineStr">
        <is>
          <t>Державний</t>
        </is>
      </c>
      <c r="D2374" t="inlineStr">
        <is>
          <t>7403</t>
        </is>
      </c>
      <c r="E2374" t="inlineStr">
        <is>
          <t>(без привʼязки)</t>
        </is>
      </c>
      <c r="F2374" t="inlineStr">
        <is>
          <t>Матеріальна допомога та інші соціальні виплати</t>
        </is>
      </c>
      <c r="G2374" t="inlineStr">
        <is>
          <t>А</t>
        </is>
      </c>
      <c r="H2374" t="n">
        <v>15106.1253</v>
      </c>
      <c r="I2374" t="n">
        <v>15106.1253</v>
      </c>
      <c r="J2374" t="n">
        <v>0</v>
      </c>
      <c r="K2374" t="n">
        <v>0</v>
      </c>
      <c r="L2374" t="n">
        <v>0</v>
      </c>
      <c r="M2374" t="n">
        <v>0</v>
      </c>
      <c r="N2374" t="n">
        <v>195429.31331</v>
      </c>
      <c r="O2374" t="n">
        <v>195429.31331</v>
      </c>
      <c r="P2374" t="n">
        <v>0</v>
      </c>
    </row>
    <row r="2375">
      <c r="A2375" t="inlineStr">
        <is>
          <t>6</t>
        </is>
      </c>
      <c r="B2375" t="inlineStr">
        <is>
          <t>АТ "Ощадбанк"</t>
        </is>
      </c>
      <c r="C2375" t="inlineStr">
        <is>
          <t>Державний</t>
        </is>
      </c>
      <c r="D2375" t="inlineStr">
        <is>
          <t>7403</t>
        </is>
      </c>
      <c r="E2375" t="inlineStr">
        <is>
          <t>Загальні витрати (7)</t>
        </is>
      </c>
      <c r="F2375" t="inlineStr">
        <is>
          <t>Матеріальна допомога та інші соціальні виплати</t>
        </is>
      </c>
      <c r="G2375" t="inlineStr">
        <is>
          <t>А</t>
        </is>
      </c>
      <c r="H2375" t="n">
        <v>15106.1253</v>
      </c>
      <c r="I2375" t="n">
        <v>15106.1253</v>
      </c>
      <c r="J2375" t="n">
        <v>0</v>
      </c>
      <c r="K2375" t="n">
        <v>0</v>
      </c>
      <c r="L2375" t="n">
        <v>0</v>
      </c>
      <c r="M2375" t="n">
        <v>0</v>
      </c>
      <c r="N2375" t="n">
        <v>195429.31331</v>
      </c>
      <c r="O2375" t="n">
        <v>195429.31331</v>
      </c>
      <c r="P2375" t="n">
        <v>0</v>
      </c>
    </row>
    <row r="2376">
      <c r="A2376" t="inlineStr">
        <is>
          <t>6</t>
        </is>
      </c>
      <c r="B2376" t="inlineStr">
        <is>
          <t>АТ "Ощадбанк"</t>
        </is>
      </c>
      <c r="C2376" t="inlineStr">
        <is>
          <t>Державний</t>
        </is>
      </c>
      <c r="D2376" t="inlineStr">
        <is>
          <t>7404</t>
        </is>
      </c>
      <c r="E2376" t="inlineStr">
        <is>
          <t>(без привʼязки)</t>
        </is>
      </c>
      <c r="F2376" t="inlineStr">
        <is>
          <t>Витрати на підготовку кадрів</t>
        </is>
      </c>
      <c r="G2376" t="inlineStr">
        <is>
          <t>А</t>
        </is>
      </c>
      <c r="H2376" t="n">
        <v>23.716</v>
      </c>
      <c r="I2376" t="n">
        <v>23.716</v>
      </c>
      <c r="J2376" t="n">
        <v>0</v>
      </c>
      <c r="K2376" t="n">
        <v>0</v>
      </c>
      <c r="L2376" t="n">
        <v>0</v>
      </c>
      <c r="M2376" t="n">
        <v>0</v>
      </c>
      <c r="N2376" t="n">
        <v>831.92436</v>
      </c>
      <c r="O2376" t="n">
        <v>831.92436</v>
      </c>
      <c r="P2376" t="n">
        <v>0</v>
      </c>
    </row>
    <row r="2377">
      <c r="A2377" t="inlineStr">
        <is>
          <t>6</t>
        </is>
      </c>
      <c r="B2377" t="inlineStr">
        <is>
          <t>АТ "Ощадбанк"</t>
        </is>
      </c>
      <c r="C2377" t="inlineStr">
        <is>
          <t>Державний</t>
        </is>
      </c>
      <c r="D2377" t="inlineStr">
        <is>
          <t>7404</t>
        </is>
      </c>
      <c r="E2377" t="inlineStr">
        <is>
          <t>Загальні витрати (7)</t>
        </is>
      </c>
      <c r="F2377" t="inlineStr">
        <is>
          <t>Витрати на підготовку кадрів</t>
        </is>
      </c>
      <c r="G2377" t="inlineStr">
        <is>
          <t>А</t>
        </is>
      </c>
      <c r="H2377" t="n">
        <v>23.716</v>
      </c>
      <c r="I2377" t="n">
        <v>23.716</v>
      </c>
      <c r="J2377" t="n">
        <v>0</v>
      </c>
      <c r="K2377" t="n">
        <v>0</v>
      </c>
      <c r="L2377" t="n">
        <v>0</v>
      </c>
      <c r="M2377" t="n">
        <v>0</v>
      </c>
      <c r="N2377" t="n">
        <v>831.92436</v>
      </c>
      <c r="O2377" t="n">
        <v>831.92436</v>
      </c>
      <c r="P2377" t="n">
        <v>0</v>
      </c>
    </row>
    <row r="2378">
      <c r="A2378" t="inlineStr">
        <is>
          <t>6</t>
        </is>
      </c>
      <c r="B2378" t="inlineStr">
        <is>
          <t>АТ "Ощадбанк"</t>
        </is>
      </c>
      <c r="C2378" t="inlineStr">
        <is>
          <t>Державний</t>
        </is>
      </c>
      <c r="D2378" t="inlineStr">
        <is>
          <t>7405</t>
        </is>
      </c>
      <c r="E2378" t="inlineStr">
        <is>
          <t>(без привʼязки)</t>
        </is>
      </c>
      <c r="F2378" t="inlineStr">
        <is>
          <t>Витрати на спецодяг та інші засоби захисту працівників</t>
        </is>
      </c>
      <c r="G2378" t="inlineStr">
        <is>
          <t>А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6</t>
        </is>
      </c>
      <c r="B2379" t="inlineStr">
        <is>
          <t>АТ "Ощадбанк"</t>
        </is>
      </c>
      <c r="C2379" t="inlineStr">
        <is>
          <t>Державний</t>
        </is>
      </c>
      <c r="D2379" t="inlineStr">
        <is>
          <t>7405</t>
        </is>
      </c>
      <c r="E2379" t="inlineStr">
        <is>
          <t>Загальні витрати (7)</t>
        </is>
      </c>
      <c r="F2379" t="inlineStr">
        <is>
          <t>Витрати на спецодяг та інші засоби захисту працівників</t>
        </is>
      </c>
      <c r="G2379" t="inlineStr">
        <is>
          <t>А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6</t>
        </is>
      </c>
      <c r="B2380" t="inlineStr">
        <is>
          <t>АТ "Ощадбанк"</t>
        </is>
      </c>
      <c r="C2380" t="inlineStr">
        <is>
          <t>Державний</t>
        </is>
      </c>
      <c r="D2380" t="inlineStr">
        <is>
          <t>7409</t>
        </is>
      </c>
      <c r="E2380" t="inlineStr">
        <is>
          <t>(без привʼязки)</t>
        </is>
      </c>
      <c r="F2380" t="inlineStr">
        <is>
          <t>Інші витрати на утримання персоналу</t>
        </is>
      </c>
      <c r="G2380" t="inlineStr">
        <is>
          <t>А</t>
        </is>
      </c>
      <c r="H2380" t="n">
        <v>55691.55076</v>
      </c>
      <c r="I2380" t="n">
        <v>55691.55076</v>
      </c>
      <c r="J2380" t="n">
        <v>0</v>
      </c>
      <c r="K2380" t="n">
        <v>0</v>
      </c>
      <c r="L2380" t="n">
        <v>0</v>
      </c>
      <c r="M2380" t="n">
        <v>0</v>
      </c>
      <c r="N2380" t="n">
        <v>546820.47384</v>
      </c>
      <c r="O2380" t="n">
        <v>546820.47384</v>
      </c>
      <c r="P2380" t="n">
        <v>0</v>
      </c>
    </row>
    <row r="2381">
      <c r="A2381" t="inlineStr">
        <is>
          <t>6</t>
        </is>
      </c>
      <c r="B2381" t="inlineStr">
        <is>
          <t>АТ "Ощадбанк"</t>
        </is>
      </c>
      <c r="C2381" t="inlineStr">
        <is>
          <t>Державний</t>
        </is>
      </c>
      <c r="D2381" t="inlineStr">
        <is>
          <t>7409</t>
        </is>
      </c>
      <c r="E2381" t="inlineStr">
        <is>
          <t>Загальні витрати (7)</t>
        </is>
      </c>
      <c r="F2381" t="inlineStr">
        <is>
          <t>Інші витрати на утримання персоналу</t>
        </is>
      </c>
      <c r="G2381" t="inlineStr">
        <is>
          <t>А</t>
        </is>
      </c>
      <c r="H2381" t="n">
        <v>55691.55076</v>
      </c>
      <c r="I2381" t="n">
        <v>55691.55076</v>
      </c>
      <c r="J2381" t="n">
        <v>0</v>
      </c>
      <c r="K2381" t="n">
        <v>0</v>
      </c>
      <c r="L2381" t="n">
        <v>0</v>
      </c>
      <c r="M2381" t="n">
        <v>0</v>
      </c>
      <c r="N2381" t="n">
        <v>546820.47384</v>
      </c>
      <c r="O2381" t="n">
        <v>546820.47384</v>
      </c>
      <c r="P2381" t="n">
        <v>0</v>
      </c>
    </row>
    <row r="2382">
      <c r="A2382" t="inlineStr">
        <is>
          <t>6</t>
        </is>
      </c>
      <c r="B2382" t="inlineStr">
        <is>
          <t>АТ "Ощадбанк"</t>
        </is>
      </c>
      <c r="C2382" t="inlineStr">
        <is>
          <t>Державний</t>
        </is>
      </c>
      <c r="D2382" t="inlineStr">
        <is>
          <t>7410</t>
        </is>
      </c>
      <c r="E2382" t="inlineStr">
        <is>
          <t>(без привʼязки)</t>
        </is>
      </c>
      <c r="F2382" t="inlineStr">
        <is>
          <t>Податок на додану вартість</t>
        </is>
      </c>
      <c r="G2382" t="inlineStr">
        <is>
          <t>А</t>
        </is>
      </c>
      <c r="H2382" t="n">
        <v>18013.93237</v>
      </c>
      <c r="I2382" t="n">
        <v>18013.93237</v>
      </c>
      <c r="J2382" t="n">
        <v>0</v>
      </c>
      <c r="K2382" t="n">
        <v>218.05305</v>
      </c>
      <c r="L2382" t="n">
        <v>218.05305</v>
      </c>
      <c r="M2382" t="n">
        <v>0</v>
      </c>
      <c r="N2382" t="n">
        <v>200121.86911</v>
      </c>
      <c r="O2382" t="n">
        <v>200121.86911</v>
      </c>
      <c r="P2382" t="n">
        <v>0</v>
      </c>
    </row>
    <row r="2383">
      <c r="A2383" t="inlineStr">
        <is>
          <t>6</t>
        </is>
      </c>
      <c r="B2383" t="inlineStr">
        <is>
          <t>АТ "Ощадбанк"</t>
        </is>
      </c>
      <c r="C2383" t="inlineStr">
        <is>
          <t>Державний</t>
        </is>
      </c>
      <c r="D2383" t="inlineStr">
        <is>
          <t>7410</t>
        </is>
      </c>
      <c r="E2383" t="inlineStr">
        <is>
          <t>Інші податки (741)</t>
        </is>
      </c>
      <c r="F2383" t="inlineStr">
        <is>
          <t>Податок на додану вартість</t>
        </is>
      </c>
      <c r="G2383" t="inlineStr">
        <is>
          <t>А</t>
        </is>
      </c>
      <c r="H2383" t="n">
        <v>18013.93237</v>
      </c>
      <c r="I2383" t="n">
        <v>18013.93237</v>
      </c>
      <c r="J2383" t="n">
        <v>0</v>
      </c>
      <c r="K2383" t="n">
        <v>218.05305</v>
      </c>
      <c r="L2383" t="n">
        <v>218.05305</v>
      </c>
      <c r="M2383" t="n">
        <v>0</v>
      </c>
      <c r="N2383" t="n">
        <v>200121.86911</v>
      </c>
      <c r="O2383" t="n">
        <v>200121.86911</v>
      </c>
      <c r="P2383" t="n">
        <v>0</v>
      </c>
    </row>
    <row r="2384">
      <c r="A2384" t="inlineStr">
        <is>
          <t>6</t>
        </is>
      </c>
      <c r="B2384" t="inlineStr">
        <is>
          <t>АТ "Ощадбанк"</t>
        </is>
      </c>
      <c r="C2384" t="inlineStr">
        <is>
          <t>Державний</t>
        </is>
      </c>
      <c r="D2384" t="inlineStr">
        <is>
          <t>7410</t>
        </is>
      </c>
      <c r="E2384" t="inlineStr">
        <is>
          <t>Загальні витрати (7)</t>
        </is>
      </c>
      <c r="F2384" t="inlineStr">
        <is>
          <t>Податок на додану вартість</t>
        </is>
      </c>
      <c r="G2384" t="inlineStr">
        <is>
          <t>А</t>
        </is>
      </c>
      <c r="H2384" t="n">
        <v>18013.93237</v>
      </c>
      <c r="I2384" t="n">
        <v>18013.93237</v>
      </c>
      <c r="J2384" t="n">
        <v>0</v>
      </c>
      <c r="K2384" t="n">
        <v>218.05305</v>
      </c>
      <c r="L2384" t="n">
        <v>218.05305</v>
      </c>
      <c r="M2384" t="n">
        <v>0</v>
      </c>
      <c r="N2384" t="n">
        <v>200121.86911</v>
      </c>
      <c r="O2384" t="n">
        <v>200121.86911</v>
      </c>
      <c r="P2384" t="n">
        <v>0</v>
      </c>
    </row>
    <row r="2385">
      <c r="A2385" t="inlineStr">
        <is>
          <t>6</t>
        </is>
      </c>
      <c r="B2385" t="inlineStr">
        <is>
          <t>АТ "Ощадбанк"</t>
        </is>
      </c>
      <c r="C2385" t="inlineStr">
        <is>
          <t>Державний</t>
        </is>
      </c>
      <c r="D2385" t="inlineStr">
        <is>
          <t>7411</t>
        </is>
      </c>
      <c r="E2385" t="inlineStr">
        <is>
          <t>(без привʼязки)</t>
        </is>
      </c>
      <c r="F2385" t="inlineStr">
        <is>
          <t>Податок на землю</t>
        </is>
      </c>
      <c r="G2385" t="inlineStr">
        <is>
          <t>А</t>
        </is>
      </c>
      <c r="H2385" t="n">
        <v>4419.21866</v>
      </c>
      <c r="I2385" t="n">
        <v>4419.21866</v>
      </c>
      <c r="J2385" t="n">
        <v>0</v>
      </c>
      <c r="K2385" t="n">
        <v>0</v>
      </c>
      <c r="L2385" t="n">
        <v>0</v>
      </c>
      <c r="M2385" t="n">
        <v>0</v>
      </c>
      <c r="N2385" t="n">
        <v>45158.86796</v>
      </c>
      <c r="O2385" t="n">
        <v>45158.86796</v>
      </c>
      <c r="P2385" t="n">
        <v>0</v>
      </c>
    </row>
    <row r="2386">
      <c r="A2386" t="inlineStr">
        <is>
          <t>6</t>
        </is>
      </c>
      <c r="B2386" t="inlineStr">
        <is>
          <t>АТ "Ощадбанк"</t>
        </is>
      </c>
      <c r="C2386" t="inlineStr">
        <is>
          <t>Державний</t>
        </is>
      </c>
      <c r="D2386" t="inlineStr">
        <is>
          <t>7411</t>
        </is>
      </c>
      <c r="E2386" t="inlineStr">
        <is>
          <t>Інші податки (741)</t>
        </is>
      </c>
      <c r="F2386" t="inlineStr">
        <is>
          <t>Податок на землю</t>
        </is>
      </c>
      <c r="G2386" t="inlineStr">
        <is>
          <t>А</t>
        </is>
      </c>
      <c r="H2386" t="n">
        <v>4419.21866</v>
      </c>
      <c r="I2386" t="n">
        <v>4419.21866</v>
      </c>
      <c r="J2386" t="n">
        <v>0</v>
      </c>
      <c r="K2386" t="n">
        <v>0</v>
      </c>
      <c r="L2386" t="n">
        <v>0</v>
      </c>
      <c r="M2386" t="n">
        <v>0</v>
      </c>
      <c r="N2386" t="n">
        <v>45158.86796</v>
      </c>
      <c r="O2386" t="n">
        <v>45158.86796</v>
      </c>
      <c r="P2386" t="n">
        <v>0</v>
      </c>
    </row>
    <row r="2387">
      <c r="A2387" t="inlineStr">
        <is>
          <t>6</t>
        </is>
      </c>
      <c r="B2387" t="inlineStr">
        <is>
          <t>АТ "Ощадбанк"</t>
        </is>
      </c>
      <c r="C2387" t="inlineStr">
        <is>
          <t>Державний</t>
        </is>
      </c>
      <c r="D2387" t="inlineStr">
        <is>
          <t>7411</t>
        </is>
      </c>
      <c r="E2387" t="inlineStr">
        <is>
          <t>Загальні витрати (7)</t>
        </is>
      </c>
      <c r="F2387" t="inlineStr">
        <is>
          <t>Податок на землю</t>
        </is>
      </c>
      <c r="G2387" t="inlineStr">
        <is>
          <t>А</t>
        </is>
      </c>
      <c r="H2387" t="n">
        <v>4419.21866</v>
      </c>
      <c r="I2387" t="n">
        <v>4419.21866</v>
      </c>
      <c r="J2387" t="n">
        <v>0</v>
      </c>
      <c r="K2387" t="n">
        <v>0</v>
      </c>
      <c r="L2387" t="n">
        <v>0</v>
      </c>
      <c r="M2387" t="n">
        <v>0</v>
      </c>
      <c r="N2387" t="n">
        <v>45158.86796</v>
      </c>
      <c r="O2387" t="n">
        <v>45158.86796</v>
      </c>
      <c r="P2387" t="n">
        <v>0</v>
      </c>
    </row>
    <row r="2388">
      <c r="A2388" t="inlineStr">
        <is>
          <t>6</t>
        </is>
      </c>
      <c r="B2388" t="inlineStr">
        <is>
          <t>АТ "Ощадбанк"</t>
        </is>
      </c>
      <c r="C2388" t="inlineStr">
        <is>
          <t>Державний</t>
        </is>
      </c>
      <c r="D2388" t="inlineStr">
        <is>
          <t>7418</t>
        </is>
      </c>
      <c r="E2388" t="inlineStr">
        <is>
          <t>(без привʼязки)</t>
        </is>
      </c>
      <c r="F2388" t="inlineStr">
        <is>
          <t>Відрахування до Фонду гарантування вкладів фізичних осіб</t>
        </is>
      </c>
      <c r="G2388" t="inlineStr">
        <is>
          <t>А</t>
        </is>
      </c>
      <c r="H2388" t="n">
        <v>120075.14351</v>
      </c>
      <c r="I2388" t="n">
        <v>120075.14351</v>
      </c>
      <c r="J2388" t="n">
        <v>0</v>
      </c>
      <c r="K2388" t="n">
        <v>0</v>
      </c>
      <c r="L2388" t="n">
        <v>0</v>
      </c>
      <c r="M2388" t="n">
        <v>0</v>
      </c>
      <c r="N2388" t="n">
        <v>1243112.65691</v>
      </c>
      <c r="O2388" t="n">
        <v>1243112.65691</v>
      </c>
      <c r="P2388" t="n">
        <v>0</v>
      </c>
    </row>
    <row r="2389">
      <c r="A2389" t="inlineStr">
        <is>
          <t>6</t>
        </is>
      </c>
      <c r="B2389" t="inlineStr">
        <is>
          <t>АТ "Ощадбанк"</t>
        </is>
      </c>
      <c r="C2389" t="inlineStr">
        <is>
          <t>Державний</t>
        </is>
      </c>
      <c r="D2389" t="inlineStr">
        <is>
          <t>7418</t>
        </is>
      </c>
      <c r="E2389" t="inlineStr">
        <is>
          <t>Інші податки (741)</t>
        </is>
      </c>
      <c r="F2389" t="inlineStr">
        <is>
          <t>Відрахування до Фонду гарантування вкладів фізичних осіб</t>
        </is>
      </c>
      <c r="G2389" t="inlineStr">
        <is>
          <t>А</t>
        </is>
      </c>
      <c r="H2389" t="n">
        <v>120075.14351</v>
      </c>
      <c r="I2389" t="n">
        <v>120075.14351</v>
      </c>
      <c r="J2389" t="n">
        <v>0</v>
      </c>
      <c r="K2389" t="n">
        <v>0</v>
      </c>
      <c r="L2389" t="n">
        <v>0</v>
      </c>
      <c r="M2389" t="n">
        <v>0</v>
      </c>
      <c r="N2389" t="n">
        <v>1243112.65691</v>
      </c>
      <c r="O2389" t="n">
        <v>1243112.65691</v>
      </c>
      <c r="P2389" t="n">
        <v>0</v>
      </c>
    </row>
    <row r="2390">
      <c r="A2390" t="inlineStr">
        <is>
          <t>6</t>
        </is>
      </c>
      <c r="B2390" t="inlineStr">
        <is>
          <t>АТ "Ощадбанк"</t>
        </is>
      </c>
      <c r="C2390" t="inlineStr">
        <is>
          <t>Державний</t>
        </is>
      </c>
      <c r="D2390" t="inlineStr">
        <is>
          <t>7418</t>
        </is>
      </c>
      <c r="E2390" t="inlineStr">
        <is>
          <t>Загальні витрати (7)</t>
        </is>
      </c>
      <c r="F2390" t="inlineStr">
        <is>
          <t>Відрахування до Фонду гарантування вкладів фізичних осіб</t>
        </is>
      </c>
      <c r="G2390" t="inlineStr">
        <is>
          <t>А</t>
        </is>
      </c>
      <c r="H2390" t="n">
        <v>120075.14351</v>
      </c>
      <c r="I2390" t="n">
        <v>120075.14351</v>
      </c>
      <c r="J2390" t="n">
        <v>0</v>
      </c>
      <c r="K2390" t="n">
        <v>0</v>
      </c>
      <c r="L2390" t="n">
        <v>0</v>
      </c>
      <c r="M2390" t="n">
        <v>0</v>
      </c>
      <c r="N2390" t="n">
        <v>1243112.65691</v>
      </c>
      <c r="O2390" t="n">
        <v>1243112.65691</v>
      </c>
      <c r="P2390" t="n">
        <v>0</v>
      </c>
    </row>
    <row r="2391">
      <c r="A2391" t="inlineStr">
        <is>
          <t>6</t>
        </is>
      </c>
      <c r="B2391" t="inlineStr">
        <is>
          <t>АТ "Ощадбанк"</t>
        </is>
      </c>
      <c r="C2391" t="inlineStr">
        <is>
          <t>Державний</t>
        </is>
      </c>
      <c r="D2391" t="inlineStr">
        <is>
          <t>7419</t>
        </is>
      </c>
      <c r="E2391" t="inlineStr">
        <is>
          <t>(без привʼязки)</t>
        </is>
      </c>
      <c r="F2391" t="inlineStr">
        <is>
          <t>Сплата інших податків та обов'язкових платежів, крім податку на прибуток</t>
        </is>
      </c>
      <c r="G2391" t="inlineStr">
        <is>
          <t>А</t>
        </is>
      </c>
      <c r="H2391" t="n">
        <v>4327.59295</v>
      </c>
      <c r="I2391" t="n">
        <v>4327.59295</v>
      </c>
      <c r="J2391" t="n">
        <v>0</v>
      </c>
      <c r="K2391" t="n">
        <v>36.44473</v>
      </c>
      <c r="L2391" t="n">
        <v>36.44473</v>
      </c>
      <c r="M2391" t="n">
        <v>0</v>
      </c>
      <c r="N2391" t="n">
        <v>39705.96846</v>
      </c>
      <c r="O2391" t="n">
        <v>39705.96846</v>
      </c>
      <c r="P2391" t="n">
        <v>0</v>
      </c>
    </row>
    <row r="2392">
      <c r="A2392" t="inlineStr">
        <is>
          <t>6</t>
        </is>
      </c>
      <c r="B2392" t="inlineStr">
        <is>
          <t>АТ "Ощадбанк"</t>
        </is>
      </c>
      <c r="C2392" t="inlineStr">
        <is>
          <t>Державний</t>
        </is>
      </c>
      <c r="D2392" t="inlineStr">
        <is>
          <t>7419</t>
        </is>
      </c>
      <c r="E2392" t="inlineStr">
        <is>
          <t>Інші податки (741)</t>
        </is>
      </c>
      <c r="F2392" t="inlineStr">
        <is>
          <t>Сплата інших податків та обов'язкових платежів, крім податку на прибуток</t>
        </is>
      </c>
      <c r="G2392" t="inlineStr">
        <is>
          <t>А</t>
        </is>
      </c>
      <c r="H2392" t="n">
        <v>4327.59295</v>
      </c>
      <c r="I2392" t="n">
        <v>4327.59295</v>
      </c>
      <c r="J2392" t="n">
        <v>0</v>
      </c>
      <c r="K2392" t="n">
        <v>36.44473</v>
      </c>
      <c r="L2392" t="n">
        <v>36.44473</v>
      </c>
      <c r="M2392" t="n">
        <v>0</v>
      </c>
      <c r="N2392" t="n">
        <v>39705.96846</v>
      </c>
      <c r="O2392" t="n">
        <v>39705.96846</v>
      </c>
      <c r="P2392" t="n">
        <v>0</v>
      </c>
    </row>
    <row r="2393">
      <c r="A2393" t="inlineStr">
        <is>
          <t>6</t>
        </is>
      </c>
      <c r="B2393" t="inlineStr">
        <is>
          <t>АТ "Ощадбанк"</t>
        </is>
      </c>
      <c r="C2393" t="inlineStr">
        <is>
          <t>Державний</t>
        </is>
      </c>
      <c r="D2393" t="inlineStr">
        <is>
          <t>7419</t>
        </is>
      </c>
      <c r="E2393" t="inlineStr">
        <is>
          <t>Загальні витрати (7)</t>
        </is>
      </c>
      <c r="F2393" t="inlineStr">
        <is>
          <t>Сплата інших податків та обов'язкових платежів, крім податку на прибуток</t>
        </is>
      </c>
      <c r="G2393" t="inlineStr">
        <is>
          <t>А</t>
        </is>
      </c>
      <c r="H2393" t="n">
        <v>4327.59295</v>
      </c>
      <c r="I2393" t="n">
        <v>4327.59295</v>
      </c>
      <c r="J2393" t="n">
        <v>0</v>
      </c>
      <c r="K2393" t="n">
        <v>36.44473</v>
      </c>
      <c r="L2393" t="n">
        <v>36.44473</v>
      </c>
      <c r="M2393" t="n">
        <v>0</v>
      </c>
      <c r="N2393" t="n">
        <v>39705.96846</v>
      </c>
      <c r="O2393" t="n">
        <v>39705.96846</v>
      </c>
      <c r="P2393" t="n">
        <v>0</v>
      </c>
    </row>
    <row r="2394">
      <c r="A2394" t="inlineStr">
        <is>
          <t>6</t>
        </is>
      </c>
      <c r="B2394" t="inlineStr">
        <is>
          <t>АТ "Ощадбанк"</t>
        </is>
      </c>
      <c r="C2394" t="inlineStr">
        <is>
          <t>Державний</t>
        </is>
      </c>
      <c r="D2394" t="inlineStr">
        <is>
          <t>7420</t>
        </is>
      </c>
      <c r="E2394" t="inlineStr">
        <is>
          <t>(без привʼязки)</t>
        </is>
      </c>
      <c r="F2394" t="inlineStr">
        <is>
          <t>Витрати на утримання власних основних засобів і нематеріальних активів</t>
        </is>
      </c>
      <c r="G2394" t="inlineStr">
        <is>
          <t>А</t>
        </is>
      </c>
      <c r="H2394" t="n">
        <v>269730.30944</v>
      </c>
      <c r="I2394" t="n">
        <v>269730.30944</v>
      </c>
      <c r="J2394" t="n">
        <v>0</v>
      </c>
      <c r="K2394" t="n">
        <v>117.37821</v>
      </c>
      <c r="L2394" t="n">
        <v>117.37821</v>
      </c>
      <c r="M2394" t="n">
        <v>0</v>
      </c>
      <c r="N2394" t="n">
        <v>3167802.63558</v>
      </c>
      <c r="O2394" t="n">
        <v>3167802.63558</v>
      </c>
      <c r="P2394" t="n">
        <v>0</v>
      </c>
    </row>
    <row r="2395">
      <c r="A2395" t="inlineStr">
        <is>
          <t>6</t>
        </is>
      </c>
      <c r="B2395" t="inlineStr">
        <is>
          <t>АТ "Ощадбанк"</t>
        </is>
      </c>
      <c r="C2395" t="inlineStr">
        <is>
          <t>Державний</t>
        </is>
      </c>
      <c r="D2395" t="inlineStr">
        <is>
          <t>7420</t>
        </is>
      </c>
      <c r="E2395" t="inlineStr">
        <is>
          <t>Загальні витрати (7)</t>
        </is>
      </c>
      <c r="F2395" t="inlineStr">
        <is>
          <t>Витрати на утримання власних основних засобів і нематеріальних активів</t>
        </is>
      </c>
      <c r="G2395" t="inlineStr">
        <is>
          <t>А</t>
        </is>
      </c>
      <c r="H2395" t="n">
        <v>269730.30944</v>
      </c>
      <c r="I2395" t="n">
        <v>269730.30944</v>
      </c>
      <c r="J2395" t="n">
        <v>0</v>
      </c>
      <c r="K2395" t="n">
        <v>117.37821</v>
      </c>
      <c r="L2395" t="n">
        <v>117.37821</v>
      </c>
      <c r="M2395" t="n">
        <v>0</v>
      </c>
      <c r="N2395" t="n">
        <v>3167802.63558</v>
      </c>
      <c r="O2395" t="n">
        <v>3167802.63558</v>
      </c>
      <c r="P2395" t="n">
        <v>0</v>
      </c>
    </row>
    <row r="2396">
      <c r="A2396" t="inlineStr">
        <is>
          <t>6</t>
        </is>
      </c>
      <c r="B2396" t="inlineStr">
        <is>
          <t>АТ "Ощадбанк"</t>
        </is>
      </c>
      <c r="C2396" t="inlineStr">
        <is>
          <t>Державний</t>
        </is>
      </c>
      <c r="D2396" t="inlineStr">
        <is>
          <t>7421</t>
        </is>
      </c>
      <c r="E2396" t="inlineStr">
        <is>
          <t>(без привʼязки)</t>
        </is>
      </c>
      <c r="F2396" t="inlineStr">
        <is>
          <t>Витрати на утримання необоротних активів, що отримані в лізинг (оренду)</t>
        </is>
      </c>
      <c r="G2396" t="inlineStr">
        <is>
          <t>А</t>
        </is>
      </c>
      <c r="H2396" t="n">
        <v>3612.28868</v>
      </c>
      <c r="I2396" t="n">
        <v>3612.28868</v>
      </c>
      <c r="J2396" t="n">
        <v>0</v>
      </c>
      <c r="K2396" t="n">
        <v>20.74486</v>
      </c>
      <c r="L2396" t="n">
        <v>20.74486</v>
      </c>
      <c r="M2396" t="n">
        <v>0</v>
      </c>
      <c r="N2396" t="n">
        <v>19872.16441</v>
      </c>
      <c r="O2396" t="n">
        <v>19872.16441</v>
      </c>
      <c r="P2396" t="n">
        <v>0</v>
      </c>
    </row>
    <row r="2397">
      <c r="A2397" t="inlineStr">
        <is>
          <t>6</t>
        </is>
      </c>
      <c r="B2397" t="inlineStr">
        <is>
          <t>АТ "Ощадбанк"</t>
        </is>
      </c>
      <c r="C2397" t="inlineStr">
        <is>
          <t>Державний</t>
        </is>
      </c>
      <c r="D2397" t="inlineStr">
        <is>
          <t>7421</t>
        </is>
      </c>
      <c r="E2397" t="inlineStr">
        <is>
          <t>Загальні витрати (7)</t>
        </is>
      </c>
      <c r="F2397" t="inlineStr">
        <is>
          <t>Витрати на утримання необоротних активів, що отримані в лізинг (оренду)</t>
        </is>
      </c>
      <c r="G2397" t="inlineStr">
        <is>
          <t>А</t>
        </is>
      </c>
      <c r="H2397" t="n">
        <v>3612.28868</v>
      </c>
      <c r="I2397" t="n">
        <v>3612.28868</v>
      </c>
      <c r="J2397" t="n">
        <v>0</v>
      </c>
      <c r="K2397" t="n">
        <v>20.74486</v>
      </c>
      <c r="L2397" t="n">
        <v>20.74486</v>
      </c>
      <c r="M2397" t="n">
        <v>0</v>
      </c>
      <c r="N2397" t="n">
        <v>19872.16441</v>
      </c>
      <c r="O2397" t="n">
        <v>19872.16441</v>
      </c>
      <c r="P2397" t="n">
        <v>0</v>
      </c>
    </row>
    <row r="2398">
      <c r="A2398" t="inlineStr">
        <is>
          <t>6</t>
        </is>
      </c>
      <c r="B2398" t="inlineStr">
        <is>
          <t>АТ "Ощадбанк"</t>
        </is>
      </c>
      <c r="C2398" t="inlineStr">
        <is>
          <t>Державний</t>
        </is>
      </c>
      <c r="D2398" t="inlineStr">
        <is>
          <t>7423</t>
        </is>
      </c>
      <c r="E2398" t="inlineStr">
        <is>
          <t>(без привʼязки)</t>
        </is>
      </c>
      <c r="F2398" t="inlineStr">
        <is>
          <t>Амортизація</t>
        </is>
      </c>
      <c r="G2398" t="inlineStr">
        <is>
          <t>А</t>
        </is>
      </c>
      <c r="H2398" t="n">
        <v>266285.24932</v>
      </c>
      <c r="I2398" t="n">
        <v>266285.24932</v>
      </c>
      <c r="J2398" t="n">
        <v>0</v>
      </c>
      <c r="K2398" t="n">
        <v>6.59007</v>
      </c>
      <c r="L2398" t="n">
        <v>6.59007</v>
      </c>
      <c r="M2398" t="n">
        <v>0</v>
      </c>
      <c r="N2398" t="n">
        <v>2590113.08247</v>
      </c>
      <c r="O2398" t="n">
        <v>2590113.08247</v>
      </c>
      <c r="P2398" t="n">
        <v>0</v>
      </c>
    </row>
    <row r="2399">
      <c r="A2399" t="inlineStr">
        <is>
          <t>6</t>
        </is>
      </c>
      <c r="B2399" t="inlineStr">
        <is>
          <t>АТ "Ощадбанк"</t>
        </is>
      </c>
      <c r="C2399" t="inlineStr">
        <is>
          <t>Державний</t>
        </is>
      </c>
      <c r="D2399" t="inlineStr">
        <is>
          <t>7423</t>
        </is>
      </c>
      <c r="E2399" t="inlineStr">
        <is>
          <t>Загальні витрати (7)</t>
        </is>
      </c>
      <c r="F2399" t="inlineStr">
        <is>
          <t>Амортизація</t>
        </is>
      </c>
      <c r="G2399" t="inlineStr">
        <is>
          <t>А</t>
        </is>
      </c>
      <c r="H2399" t="n">
        <v>266285.24932</v>
      </c>
      <c r="I2399" t="n">
        <v>266285.24932</v>
      </c>
      <c r="J2399" t="n">
        <v>0</v>
      </c>
      <c r="K2399" t="n">
        <v>6.59007</v>
      </c>
      <c r="L2399" t="n">
        <v>6.59007</v>
      </c>
      <c r="M2399" t="n">
        <v>0</v>
      </c>
      <c r="N2399" t="n">
        <v>2590113.08247</v>
      </c>
      <c r="O2399" t="n">
        <v>2590113.08247</v>
      </c>
      <c r="P2399" t="n">
        <v>0</v>
      </c>
    </row>
    <row r="2400">
      <c r="A2400" t="inlineStr">
        <is>
          <t>6</t>
        </is>
      </c>
      <c r="B2400" t="inlineStr">
        <is>
          <t>АТ "Ощадбанк"</t>
        </is>
      </c>
      <c r="C2400" t="inlineStr">
        <is>
          <t>Державний</t>
        </is>
      </c>
      <c r="D2400" t="inlineStr">
        <is>
          <t>7424</t>
        </is>
      </c>
      <c r="E2400" t="inlineStr">
        <is>
          <t>(без привʼязки)</t>
        </is>
      </c>
      <c r="F2400" t="inlineStr">
        <is>
          <t>Амортизація активів з права користування</t>
        </is>
      </c>
      <c r="G2400" t="inlineStr">
        <is>
          <t>А</t>
        </is>
      </c>
      <c r="H2400" t="n">
        <v>21110.7875</v>
      </c>
      <c r="I2400" t="n">
        <v>21110.7875</v>
      </c>
      <c r="J2400" t="n">
        <v>0</v>
      </c>
      <c r="K2400" t="n">
        <v>61.55094</v>
      </c>
      <c r="L2400" t="n">
        <v>61.55094</v>
      </c>
      <c r="M2400" t="n">
        <v>0</v>
      </c>
      <c r="N2400" t="n">
        <v>221453.83495</v>
      </c>
      <c r="O2400" t="n">
        <v>221453.83495</v>
      </c>
      <c r="P2400" t="n">
        <v>0</v>
      </c>
    </row>
    <row r="2401">
      <c r="A2401" t="inlineStr">
        <is>
          <t>6</t>
        </is>
      </c>
      <c r="B2401" t="inlineStr">
        <is>
          <t>АТ "Ощадбанк"</t>
        </is>
      </c>
      <c r="C2401" t="inlineStr">
        <is>
          <t>Державний</t>
        </is>
      </c>
      <c r="D2401" t="inlineStr">
        <is>
          <t>7424</t>
        </is>
      </c>
      <c r="E2401" t="inlineStr">
        <is>
          <t>Загальні витрати (7)</t>
        </is>
      </c>
      <c r="F2401" t="inlineStr">
        <is>
          <t>Амортизація активів з права користування</t>
        </is>
      </c>
      <c r="G2401" t="inlineStr">
        <is>
          <t>А</t>
        </is>
      </c>
      <c r="H2401" t="n">
        <v>21110.7875</v>
      </c>
      <c r="I2401" t="n">
        <v>21110.7875</v>
      </c>
      <c r="J2401" t="n">
        <v>0</v>
      </c>
      <c r="K2401" t="n">
        <v>61.55094</v>
      </c>
      <c r="L2401" t="n">
        <v>61.55094</v>
      </c>
      <c r="M2401" t="n">
        <v>0</v>
      </c>
      <c r="N2401" t="n">
        <v>221453.83495</v>
      </c>
      <c r="O2401" t="n">
        <v>221453.83495</v>
      </c>
      <c r="P2401" t="n">
        <v>0</v>
      </c>
    </row>
    <row r="2402">
      <c r="A2402" t="inlineStr">
        <is>
          <t>6</t>
        </is>
      </c>
      <c r="B2402" t="inlineStr">
        <is>
          <t>АТ "Ощадбанк"</t>
        </is>
      </c>
      <c r="C2402" t="inlineStr">
        <is>
          <t>Державний</t>
        </is>
      </c>
      <c r="D2402" t="inlineStr">
        <is>
          <t>7430</t>
        </is>
      </c>
      <c r="E2402" t="inlineStr">
        <is>
          <t>(без привʼязки)</t>
        </is>
      </c>
      <c r="F2402" t="inlineStr">
        <is>
          <t>Витрати на комунальні послуги</t>
        </is>
      </c>
      <c r="G2402" t="inlineStr">
        <is>
          <t>А</t>
        </is>
      </c>
      <c r="H2402" t="n">
        <v>39028.71667</v>
      </c>
      <c r="I2402" t="n">
        <v>39028.71667</v>
      </c>
      <c r="J2402" t="n">
        <v>0</v>
      </c>
      <c r="K2402" t="n">
        <v>4.66968</v>
      </c>
      <c r="L2402" t="n">
        <v>4.66968</v>
      </c>
      <c r="M2402" t="n">
        <v>0</v>
      </c>
      <c r="N2402" t="n">
        <v>279693.57782</v>
      </c>
      <c r="O2402" t="n">
        <v>279693.57782</v>
      </c>
      <c r="P2402" t="n">
        <v>0</v>
      </c>
    </row>
    <row r="2403">
      <c r="A2403" t="inlineStr">
        <is>
          <t>6</t>
        </is>
      </c>
      <c r="B2403" t="inlineStr">
        <is>
          <t>АТ "Ощадбанк"</t>
        </is>
      </c>
      <c r="C2403" t="inlineStr">
        <is>
          <t>Державний</t>
        </is>
      </c>
      <c r="D2403" t="inlineStr">
        <is>
          <t>7430</t>
        </is>
      </c>
      <c r="E2403" t="inlineStr">
        <is>
          <t>Загальні витрати (7)</t>
        </is>
      </c>
      <c r="F2403" t="inlineStr">
        <is>
          <t>Витрати на комунальні послуги</t>
        </is>
      </c>
      <c r="G2403" t="inlineStr">
        <is>
          <t>А</t>
        </is>
      </c>
      <c r="H2403" t="n">
        <v>39028.71667</v>
      </c>
      <c r="I2403" t="n">
        <v>39028.71667</v>
      </c>
      <c r="J2403" t="n">
        <v>0</v>
      </c>
      <c r="K2403" t="n">
        <v>4.66968</v>
      </c>
      <c r="L2403" t="n">
        <v>4.66968</v>
      </c>
      <c r="M2403" t="n">
        <v>0</v>
      </c>
      <c r="N2403" t="n">
        <v>279693.57782</v>
      </c>
      <c r="O2403" t="n">
        <v>279693.57782</v>
      </c>
      <c r="P2403" t="n">
        <v>0</v>
      </c>
    </row>
    <row r="2404">
      <c r="A2404" t="inlineStr">
        <is>
          <t>6</t>
        </is>
      </c>
      <c r="B2404" t="inlineStr">
        <is>
          <t>АТ "Ощадбанк"</t>
        </is>
      </c>
      <c r="C2404" t="inlineStr">
        <is>
          <t>Державний</t>
        </is>
      </c>
      <c r="D2404" t="inlineStr">
        <is>
          <t>7431</t>
        </is>
      </c>
      <c r="E2404" t="inlineStr">
        <is>
          <t>(без привʼязки)</t>
        </is>
      </c>
      <c r="F2404" t="inlineStr">
        <is>
          <t>Господарські витрати</t>
        </is>
      </c>
      <c r="G2404" t="inlineStr">
        <is>
          <t>А</t>
        </is>
      </c>
      <c r="H2404" t="n">
        <v>26465.35766</v>
      </c>
      <c r="I2404" t="n">
        <v>26465.35766</v>
      </c>
      <c r="J2404" t="n">
        <v>0</v>
      </c>
      <c r="K2404" t="n">
        <v>239.21975</v>
      </c>
      <c r="L2404" t="n">
        <v>239.21975</v>
      </c>
      <c r="M2404" t="n">
        <v>0</v>
      </c>
      <c r="N2404" t="n">
        <v>251461.67901</v>
      </c>
      <c r="O2404" t="n">
        <v>251461.67901</v>
      </c>
      <c r="P2404" t="n">
        <v>0</v>
      </c>
    </row>
    <row r="2405">
      <c r="A2405" t="inlineStr">
        <is>
          <t>6</t>
        </is>
      </c>
      <c r="B2405" t="inlineStr">
        <is>
          <t>АТ "Ощадбанк"</t>
        </is>
      </c>
      <c r="C2405" t="inlineStr">
        <is>
          <t>Державний</t>
        </is>
      </c>
      <c r="D2405" t="inlineStr">
        <is>
          <t>7431</t>
        </is>
      </c>
      <c r="E2405" t="inlineStr">
        <is>
          <t>Загальні витрати (7)</t>
        </is>
      </c>
      <c r="F2405" t="inlineStr">
        <is>
          <t>Господарські витрати</t>
        </is>
      </c>
      <c r="G2405" t="inlineStr">
        <is>
          <t>А</t>
        </is>
      </c>
      <c r="H2405" t="n">
        <v>26465.35766</v>
      </c>
      <c r="I2405" t="n">
        <v>26465.35766</v>
      </c>
      <c r="J2405" t="n">
        <v>0</v>
      </c>
      <c r="K2405" t="n">
        <v>239.21975</v>
      </c>
      <c r="L2405" t="n">
        <v>239.21975</v>
      </c>
      <c r="M2405" t="n">
        <v>0</v>
      </c>
      <c r="N2405" t="n">
        <v>251461.67901</v>
      </c>
      <c r="O2405" t="n">
        <v>251461.67901</v>
      </c>
      <c r="P2405" t="n">
        <v>0</v>
      </c>
    </row>
    <row r="2406">
      <c r="A2406" t="inlineStr">
        <is>
          <t>6</t>
        </is>
      </c>
      <c r="B2406" t="inlineStr">
        <is>
          <t>АТ "Ощадбанк"</t>
        </is>
      </c>
      <c r="C2406" t="inlineStr">
        <is>
          <t>Державний</t>
        </is>
      </c>
      <c r="D2406" t="inlineStr">
        <is>
          <t>7432</t>
        </is>
      </c>
      <c r="E2406" t="inlineStr">
        <is>
          <t>(без привʼязки)</t>
        </is>
      </c>
      <c r="F2406" t="inlineStr">
        <is>
          <t>Витрати на охорону</t>
        </is>
      </c>
      <c r="G2406" t="inlineStr">
        <is>
          <t>А</t>
        </is>
      </c>
      <c r="H2406" t="n">
        <v>7859.02814</v>
      </c>
      <c r="I2406" t="n">
        <v>7859.02814</v>
      </c>
      <c r="J2406" t="n">
        <v>0</v>
      </c>
      <c r="K2406" t="n">
        <v>0</v>
      </c>
      <c r="L2406" t="n">
        <v>0</v>
      </c>
      <c r="M2406" t="n">
        <v>0</v>
      </c>
      <c r="N2406" t="n">
        <v>82690.61161000001</v>
      </c>
      <c r="O2406" t="n">
        <v>82690.61161000001</v>
      </c>
      <c r="P2406" t="n">
        <v>0</v>
      </c>
    </row>
    <row r="2407">
      <c r="A2407" t="inlineStr">
        <is>
          <t>6</t>
        </is>
      </c>
      <c r="B2407" t="inlineStr">
        <is>
          <t>АТ "Ощадбанк"</t>
        </is>
      </c>
      <c r="C2407" t="inlineStr">
        <is>
          <t>Державний</t>
        </is>
      </c>
      <c r="D2407" t="inlineStr">
        <is>
          <t>7432</t>
        </is>
      </c>
      <c r="E2407" t="inlineStr">
        <is>
          <t>Загальні витрати (7)</t>
        </is>
      </c>
      <c r="F2407" t="inlineStr">
        <is>
          <t>Витрати на охорону</t>
        </is>
      </c>
      <c r="G2407" t="inlineStr">
        <is>
          <t>А</t>
        </is>
      </c>
      <c r="H2407" t="n">
        <v>7859.02814</v>
      </c>
      <c r="I2407" t="n">
        <v>7859.02814</v>
      </c>
      <c r="J2407" t="n">
        <v>0</v>
      </c>
      <c r="K2407" t="n">
        <v>0</v>
      </c>
      <c r="L2407" t="n">
        <v>0</v>
      </c>
      <c r="M2407" t="n">
        <v>0</v>
      </c>
      <c r="N2407" t="n">
        <v>82690.61161000001</v>
      </c>
      <c r="O2407" t="n">
        <v>82690.61161000001</v>
      </c>
      <c r="P2407" t="n">
        <v>0</v>
      </c>
    </row>
    <row r="2408">
      <c r="A2408" t="inlineStr">
        <is>
          <t>6</t>
        </is>
      </c>
      <c r="B2408" t="inlineStr">
        <is>
          <t>АТ "Ощадбанк"</t>
        </is>
      </c>
      <c r="C2408" t="inlineStr">
        <is>
          <t>Державний</t>
        </is>
      </c>
      <c r="D2408" t="inlineStr">
        <is>
          <t>7433</t>
        </is>
      </c>
      <c r="E2408" t="inlineStr">
        <is>
          <t>(без привʼязки)</t>
        </is>
      </c>
      <c r="F2408" t="inlineStr">
        <is>
          <t>Інші експлуатаційні витрати</t>
        </is>
      </c>
      <c r="G2408" t="inlineStr">
        <is>
          <t>А</t>
        </is>
      </c>
      <c r="H2408" t="n">
        <v>20291.46716</v>
      </c>
      <c r="I2408" t="n">
        <v>20291.46716</v>
      </c>
      <c r="J2408" t="n">
        <v>0</v>
      </c>
      <c r="K2408" t="n">
        <v>52.24124</v>
      </c>
      <c r="L2408" t="n">
        <v>52.24124</v>
      </c>
      <c r="M2408" t="n">
        <v>0</v>
      </c>
      <c r="N2408" t="n">
        <v>240346.4804</v>
      </c>
      <c r="O2408" t="n">
        <v>240346.4804</v>
      </c>
      <c r="P2408" t="n">
        <v>0</v>
      </c>
    </row>
    <row r="2409">
      <c r="A2409" t="inlineStr">
        <is>
          <t>6</t>
        </is>
      </c>
      <c r="B2409" t="inlineStr">
        <is>
          <t>АТ "Ощадбанк"</t>
        </is>
      </c>
      <c r="C2409" t="inlineStr">
        <is>
          <t>Державний</t>
        </is>
      </c>
      <c r="D2409" t="inlineStr">
        <is>
          <t>7433</t>
        </is>
      </c>
      <c r="E2409" t="inlineStr">
        <is>
          <t>Загальні витрати (7)</t>
        </is>
      </c>
      <c r="F2409" t="inlineStr">
        <is>
          <t>Інші експлуатаційні витрати</t>
        </is>
      </c>
      <c r="G2409" t="inlineStr">
        <is>
          <t>А</t>
        </is>
      </c>
      <c r="H2409" t="n">
        <v>20291.46716</v>
      </c>
      <c r="I2409" t="n">
        <v>20291.46716</v>
      </c>
      <c r="J2409" t="n">
        <v>0</v>
      </c>
      <c r="K2409" t="n">
        <v>52.24124</v>
      </c>
      <c r="L2409" t="n">
        <v>52.24124</v>
      </c>
      <c r="M2409" t="n">
        <v>0</v>
      </c>
      <c r="N2409" t="n">
        <v>240346.4804</v>
      </c>
      <c r="O2409" t="n">
        <v>240346.4804</v>
      </c>
      <c r="P2409" t="n">
        <v>0</v>
      </c>
    </row>
    <row r="2410">
      <c r="A2410" t="inlineStr">
        <is>
          <t>6</t>
        </is>
      </c>
      <c r="B2410" t="inlineStr">
        <is>
          <t>АТ "Ощадбанк"</t>
        </is>
      </c>
      <c r="C2410" t="inlineStr">
        <is>
          <t>Державний</t>
        </is>
      </c>
      <c r="D2410" t="inlineStr">
        <is>
          <t>7450</t>
        </is>
      </c>
      <c r="E2410" t="inlineStr">
        <is>
          <t>(без привʼязки)</t>
        </is>
      </c>
      <c r="F2410" t="inlineStr">
        <is>
          <t>Поштово-телефонні витрати</t>
        </is>
      </c>
      <c r="G2410" t="inlineStr">
        <is>
          <t>А</t>
        </is>
      </c>
      <c r="H2410" t="n">
        <v>5355.96084</v>
      </c>
      <c r="I2410" t="n">
        <v>5355.96084</v>
      </c>
      <c r="J2410" t="n">
        <v>0</v>
      </c>
      <c r="K2410" t="n">
        <v>0</v>
      </c>
      <c r="L2410" t="n">
        <v>0</v>
      </c>
      <c r="M2410" t="n">
        <v>0</v>
      </c>
      <c r="N2410" t="n">
        <v>53207.6005</v>
      </c>
      <c r="O2410" t="n">
        <v>53207.6005</v>
      </c>
      <c r="P2410" t="n">
        <v>0</v>
      </c>
    </row>
    <row r="2411">
      <c r="A2411" t="inlineStr">
        <is>
          <t>6</t>
        </is>
      </c>
      <c r="B2411" t="inlineStr">
        <is>
          <t>АТ "Ощадбанк"</t>
        </is>
      </c>
      <c r="C2411" t="inlineStr">
        <is>
          <t>Державний</t>
        </is>
      </c>
      <c r="D2411" t="inlineStr">
        <is>
          <t>7450</t>
        </is>
      </c>
      <c r="E2411" t="inlineStr">
        <is>
          <t>Загальні витрати (7)</t>
        </is>
      </c>
      <c r="F2411" t="inlineStr">
        <is>
          <t>Поштово-телефонні витрати</t>
        </is>
      </c>
      <c r="G2411" t="inlineStr">
        <is>
          <t>А</t>
        </is>
      </c>
      <c r="H2411" t="n">
        <v>5355.96084</v>
      </c>
      <c r="I2411" t="n">
        <v>5355.96084</v>
      </c>
      <c r="J2411" t="n">
        <v>0</v>
      </c>
      <c r="K2411" t="n">
        <v>0</v>
      </c>
      <c r="L2411" t="n">
        <v>0</v>
      </c>
      <c r="M2411" t="n">
        <v>0</v>
      </c>
      <c r="N2411" t="n">
        <v>53207.6005</v>
      </c>
      <c r="O2411" t="n">
        <v>53207.6005</v>
      </c>
      <c r="P2411" t="n">
        <v>0</v>
      </c>
    </row>
    <row r="2412">
      <c r="A2412" t="inlineStr">
        <is>
          <t>6</t>
        </is>
      </c>
      <c r="B2412" t="inlineStr">
        <is>
          <t>АТ "Ощадбанк"</t>
        </is>
      </c>
      <c r="C2412" t="inlineStr">
        <is>
          <t>Державний</t>
        </is>
      </c>
      <c r="D2412" t="inlineStr">
        <is>
          <t>7452</t>
        </is>
      </c>
      <c r="E2412" t="inlineStr">
        <is>
          <t>(без привʼязки)</t>
        </is>
      </c>
      <c r="F2412" t="inlineStr">
        <is>
          <t>Витрати на відрядження</t>
        </is>
      </c>
      <c r="G2412" t="inlineStr">
        <is>
          <t>А</t>
        </is>
      </c>
      <c r="H2412" t="n">
        <v>4318.79462</v>
      </c>
      <c r="I2412" t="n">
        <v>4318.79462</v>
      </c>
      <c r="J2412" t="n">
        <v>0</v>
      </c>
      <c r="K2412" t="n">
        <v>0.0001</v>
      </c>
      <c r="L2412" t="n">
        <v>0.0001</v>
      </c>
      <c r="M2412" t="n">
        <v>0</v>
      </c>
      <c r="N2412" t="n">
        <v>35195.92577</v>
      </c>
      <c r="O2412" t="n">
        <v>35195.92577</v>
      </c>
      <c r="P2412" t="n">
        <v>0</v>
      </c>
    </row>
    <row r="2413">
      <c r="A2413" t="inlineStr">
        <is>
          <t>6</t>
        </is>
      </c>
      <c r="B2413" t="inlineStr">
        <is>
          <t>АТ "Ощадбанк"</t>
        </is>
      </c>
      <c r="C2413" t="inlineStr">
        <is>
          <t>Державний</t>
        </is>
      </c>
      <c r="D2413" t="inlineStr">
        <is>
          <t>7452</t>
        </is>
      </c>
      <c r="E2413" t="inlineStr">
        <is>
          <t>Загальні витрати (7)</t>
        </is>
      </c>
      <c r="F2413" t="inlineStr">
        <is>
          <t>Витрати на відрядження</t>
        </is>
      </c>
      <c r="G2413" t="inlineStr">
        <is>
          <t>А</t>
        </is>
      </c>
      <c r="H2413" t="n">
        <v>4318.79462</v>
      </c>
      <c r="I2413" t="n">
        <v>4318.79462</v>
      </c>
      <c r="J2413" t="n">
        <v>0</v>
      </c>
      <c r="K2413" t="n">
        <v>0.0001</v>
      </c>
      <c r="L2413" t="n">
        <v>0.0001</v>
      </c>
      <c r="M2413" t="n">
        <v>0</v>
      </c>
      <c r="N2413" t="n">
        <v>35195.92577</v>
      </c>
      <c r="O2413" t="n">
        <v>35195.92577</v>
      </c>
      <c r="P2413" t="n">
        <v>0</v>
      </c>
    </row>
    <row r="2414">
      <c r="A2414" t="inlineStr">
        <is>
          <t>6</t>
        </is>
      </c>
      <c r="B2414" t="inlineStr">
        <is>
          <t>АТ "Ощадбанк"</t>
        </is>
      </c>
      <c r="C2414" t="inlineStr">
        <is>
          <t>Державний</t>
        </is>
      </c>
      <c r="D2414" t="inlineStr">
        <is>
          <t>7454</t>
        </is>
      </c>
      <c r="E2414" t="inlineStr">
        <is>
          <t>(без привʼязки)</t>
        </is>
      </c>
      <c r="F2414" t="inlineStr">
        <is>
          <t>Представницькі витрати</t>
        </is>
      </c>
      <c r="G2414" t="inlineStr">
        <is>
          <t>А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6</t>
        </is>
      </c>
      <c r="B2415" t="inlineStr">
        <is>
          <t>АТ "Ощадбанк"</t>
        </is>
      </c>
      <c r="C2415" t="inlineStr">
        <is>
          <t>Державний</t>
        </is>
      </c>
      <c r="D2415" t="inlineStr">
        <is>
          <t>7454</t>
        </is>
      </c>
      <c r="E2415" t="inlineStr">
        <is>
          <t>Загальні витрати (7)</t>
        </is>
      </c>
      <c r="F2415" t="inlineStr">
        <is>
          <t>Представницькі витрати</t>
        </is>
      </c>
      <c r="G2415" t="inlineStr">
        <is>
          <t>А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inlineStr">
        <is>
          <t>6</t>
        </is>
      </c>
      <c r="B2416" t="inlineStr">
        <is>
          <t>АТ "Ощадбанк"</t>
        </is>
      </c>
      <c r="C2416" t="inlineStr">
        <is>
          <t>Державний</t>
        </is>
      </c>
      <c r="D2416" t="inlineStr">
        <is>
          <t>7455</t>
        </is>
      </c>
      <c r="E2416" t="inlineStr">
        <is>
          <t>(без привʼязки)</t>
        </is>
      </c>
      <c r="F2416" t="inlineStr">
        <is>
          <t xml:space="preserve">Витрати на маркетинг і рекламу </t>
        </is>
      </c>
      <c r="G2416" t="inlineStr">
        <is>
          <t>А</t>
        </is>
      </c>
      <c r="H2416" t="n">
        <v>14895.48059</v>
      </c>
      <c r="I2416" t="n">
        <v>14895.48059</v>
      </c>
      <c r="J2416" t="n">
        <v>0</v>
      </c>
      <c r="K2416" t="n">
        <v>130.856</v>
      </c>
      <c r="L2416" t="n">
        <v>130.856</v>
      </c>
      <c r="M2416" t="n">
        <v>0</v>
      </c>
      <c r="N2416" t="n">
        <v>96643.42965000001</v>
      </c>
      <c r="O2416" t="n">
        <v>96643.42965000001</v>
      </c>
      <c r="P2416" t="n">
        <v>0</v>
      </c>
    </row>
    <row r="2417">
      <c r="A2417" t="inlineStr">
        <is>
          <t>6</t>
        </is>
      </c>
      <c r="B2417" t="inlineStr">
        <is>
          <t>АТ "Ощадбанк"</t>
        </is>
      </c>
      <c r="C2417" t="inlineStr">
        <is>
          <t>Державний</t>
        </is>
      </c>
      <c r="D2417" t="inlineStr">
        <is>
          <t>7455</t>
        </is>
      </c>
      <c r="E2417" t="inlineStr">
        <is>
          <t>Загальні витрати (7)</t>
        </is>
      </c>
      <c r="F2417" t="inlineStr">
        <is>
          <t xml:space="preserve">Витрати на маркетинг і рекламу </t>
        </is>
      </c>
      <c r="G2417" t="inlineStr">
        <is>
          <t>А</t>
        </is>
      </c>
      <c r="H2417" t="n">
        <v>14895.48059</v>
      </c>
      <c r="I2417" t="n">
        <v>14895.48059</v>
      </c>
      <c r="J2417" t="n">
        <v>0</v>
      </c>
      <c r="K2417" t="n">
        <v>130.856</v>
      </c>
      <c r="L2417" t="n">
        <v>130.856</v>
      </c>
      <c r="M2417" t="n">
        <v>0</v>
      </c>
      <c r="N2417" t="n">
        <v>96643.42965000001</v>
      </c>
      <c r="O2417" t="n">
        <v>96643.42965000001</v>
      </c>
      <c r="P2417" t="n">
        <v>0</v>
      </c>
    </row>
    <row r="2418">
      <c r="A2418" t="inlineStr">
        <is>
          <t>6</t>
        </is>
      </c>
      <c r="B2418" t="inlineStr">
        <is>
          <t>АТ "Ощадбанк"</t>
        </is>
      </c>
      <c r="C2418" t="inlineStr">
        <is>
          <t>Державний</t>
        </is>
      </c>
      <c r="D2418" t="inlineStr">
        <is>
          <t>7456</t>
        </is>
      </c>
      <c r="E2418" t="inlineStr">
        <is>
          <t>(без привʼязки)</t>
        </is>
      </c>
      <c r="F2418" t="inlineStr">
        <is>
          <t>Спонсорство та доброчинність</t>
        </is>
      </c>
      <c r="G2418" t="inlineStr">
        <is>
          <t>А</t>
        </is>
      </c>
      <c r="H2418" t="n">
        <v>3621.30455</v>
      </c>
      <c r="I2418" t="n">
        <v>3621.30455</v>
      </c>
      <c r="J2418" t="n">
        <v>0</v>
      </c>
      <c r="K2418" t="n">
        <v>0</v>
      </c>
      <c r="L2418" t="n">
        <v>0</v>
      </c>
      <c r="M2418" t="n">
        <v>0</v>
      </c>
      <c r="N2418" t="n">
        <v>74731.37827</v>
      </c>
      <c r="O2418" t="n">
        <v>74731.37827</v>
      </c>
      <c r="P2418" t="n">
        <v>0</v>
      </c>
    </row>
    <row r="2419">
      <c r="A2419" t="inlineStr">
        <is>
          <t>6</t>
        </is>
      </c>
      <c r="B2419" t="inlineStr">
        <is>
          <t>АТ "Ощадбанк"</t>
        </is>
      </c>
      <c r="C2419" t="inlineStr">
        <is>
          <t>Державний</t>
        </is>
      </c>
      <c r="D2419" t="inlineStr">
        <is>
          <t>7456</t>
        </is>
      </c>
      <c r="E2419" t="inlineStr">
        <is>
          <t>Загальні витрати (7)</t>
        </is>
      </c>
      <c r="F2419" t="inlineStr">
        <is>
          <t>Спонсорство та доброчинність</t>
        </is>
      </c>
      <c r="G2419" t="inlineStr">
        <is>
          <t>А</t>
        </is>
      </c>
      <c r="H2419" t="n">
        <v>3621.30455</v>
      </c>
      <c r="I2419" t="n">
        <v>3621.30455</v>
      </c>
      <c r="J2419" t="n">
        <v>0</v>
      </c>
      <c r="K2419" t="n">
        <v>0</v>
      </c>
      <c r="L2419" t="n">
        <v>0</v>
      </c>
      <c r="M2419" t="n">
        <v>0</v>
      </c>
      <c r="N2419" t="n">
        <v>74731.37827</v>
      </c>
      <c r="O2419" t="n">
        <v>74731.37827</v>
      </c>
      <c r="P2419" t="n">
        <v>0</v>
      </c>
    </row>
    <row r="2420">
      <c r="A2420" t="inlineStr">
        <is>
          <t>6</t>
        </is>
      </c>
      <c r="B2420" t="inlineStr">
        <is>
          <t>АТ "Ощадбанк"</t>
        </is>
      </c>
      <c r="C2420" t="inlineStr">
        <is>
          <t>Державний</t>
        </is>
      </c>
      <c r="D2420" t="inlineStr">
        <is>
          <t>7457</t>
        </is>
      </c>
      <c r="E2420" t="inlineStr">
        <is>
          <t>(без привʼязки)</t>
        </is>
      </c>
      <c r="F2420" t="inlineStr">
        <is>
          <t>Інші адміністративні витрати</t>
        </is>
      </c>
      <c r="G2420" t="inlineStr">
        <is>
          <t>А</t>
        </is>
      </c>
      <c r="H2420" t="n">
        <v>8.52549</v>
      </c>
      <c r="I2420" t="n">
        <v>8.52549</v>
      </c>
      <c r="J2420" t="n">
        <v>0</v>
      </c>
      <c r="K2420" t="n">
        <v>0</v>
      </c>
      <c r="L2420" t="n">
        <v>0</v>
      </c>
      <c r="M2420" t="n">
        <v>0</v>
      </c>
      <c r="N2420" t="n">
        <v>10.50864</v>
      </c>
      <c r="O2420" t="n">
        <v>10.50864</v>
      </c>
      <c r="P2420" t="n">
        <v>0</v>
      </c>
    </row>
    <row r="2421">
      <c r="A2421" t="inlineStr">
        <is>
          <t>6</t>
        </is>
      </c>
      <c r="B2421" t="inlineStr">
        <is>
          <t>АТ "Ощадбанк"</t>
        </is>
      </c>
      <c r="C2421" t="inlineStr">
        <is>
          <t>Державний</t>
        </is>
      </c>
      <c r="D2421" t="inlineStr">
        <is>
          <t>7457</t>
        </is>
      </c>
      <c r="E2421" t="inlineStr">
        <is>
          <t>Загальні витрати (7)</t>
        </is>
      </c>
      <c r="F2421" t="inlineStr">
        <is>
          <t>Інші адміністративні витрати</t>
        </is>
      </c>
      <c r="G2421" t="inlineStr">
        <is>
          <t>А</t>
        </is>
      </c>
      <c r="H2421" t="n">
        <v>8.52549</v>
      </c>
      <c r="I2421" t="n">
        <v>8.52549</v>
      </c>
      <c r="J2421" t="n">
        <v>0</v>
      </c>
      <c r="K2421" t="n">
        <v>0</v>
      </c>
      <c r="L2421" t="n">
        <v>0</v>
      </c>
      <c r="M2421" t="n">
        <v>0</v>
      </c>
      <c r="N2421" t="n">
        <v>10.50864</v>
      </c>
      <c r="O2421" t="n">
        <v>10.50864</v>
      </c>
      <c r="P2421" t="n">
        <v>0</v>
      </c>
    </row>
    <row r="2422">
      <c r="A2422" t="inlineStr">
        <is>
          <t>6</t>
        </is>
      </c>
      <c r="B2422" t="inlineStr">
        <is>
          <t>АТ "Ощадбанк"</t>
        </is>
      </c>
      <c r="C2422" t="inlineStr">
        <is>
          <t>Державний</t>
        </is>
      </c>
      <c r="D2422" t="inlineStr">
        <is>
          <t>7490</t>
        </is>
      </c>
      <c r="E2422" t="inlineStr">
        <is>
          <t>(без привʼязки)</t>
        </is>
      </c>
      <c r="F2422" t="inlineStr">
        <is>
          <t>Негативний результат від вибуття нематеріальних активів та основних засобів</t>
        </is>
      </c>
      <c r="G2422" t="inlineStr">
        <is>
          <t>А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858.85754</v>
      </c>
      <c r="O2422" t="n">
        <v>858.85754</v>
      </c>
      <c r="P2422" t="n">
        <v>0</v>
      </c>
    </row>
    <row r="2423">
      <c r="A2423" t="inlineStr">
        <is>
          <t>6</t>
        </is>
      </c>
      <c r="B2423" t="inlineStr">
        <is>
          <t>АТ "Ощадбанк"</t>
        </is>
      </c>
      <c r="C2423" t="inlineStr">
        <is>
          <t>Державний</t>
        </is>
      </c>
      <c r="D2423" t="inlineStr">
        <is>
          <t>7490</t>
        </is>
      </c>
      <c r="E2423" t="inlineStr">
        <is>
          <t>Загальні витрати (7)</t>
        </is>
      </c>
      <c r="F2423" t="inlineStr">
        <is>
          <t>Негативний результат від вибуття нематеріальних активів та основних засобів</t>
        </is>
      </c>
      <c r="G2423" t="inlineStr">
        <is>
          <t>А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858.85754</v>
      </c>
      <c r="O2423" t="n">
        <v>858.85754</v>
      </c>
      <c r="P2423" t="n">
        <v>0</v>
      </c>
    </row>
    <row r="2424">
      <c r="A2424" t="inlineStr">
        <is>
          <t>6</t>
        </is>
      </c>
      <c r="B2424" t="inlineStr">
        <is>
          <t>АТ "Ощадбанк"</t>
        </is>
      </c>
      <c r="C2424" t="inlineStr">
        <is>
          <t>Державний</t>
        </is>
      </c>
      <c r="D2424" t="inlineStr">
        <is>
          <t>7491</t>
        </is>
      </c>
      <c r="E2424" t="inlineStr">
        <is>
          <t>(без привʼязки)</t>
        </is>
      </c>
      <c r="F2424" t="inlineStr">
        <is>
          <t>Втрати від уцінки запасів на продаж</t>
        </is>
      </c>
      <c r="G2424" t="inlineStr">
        <is>
          <t>А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6</t>
        </is>
      </c>
      <c r="B2425" t="inlineStr">
        <is>
          <t>АТ "Ощадбанк"</t>
        </is>
      </c>
      <c r="C2425" t="inlineStr">
        <is>
          <t>Державний</t>
        </is>
      </c>
      <c r="D2425" t="inlineStr">
        <is>
          <t>7491</t>
        </is>
      </c>
      <c r="E2425" t="inlineStr">
        <is>
          <t>Загальні витрати (7)</t>
        </is>
      </c>
      <c r="F2425" t="inlineStr">
        <is>
          <t>Втрати від уцінки запасів на продаж</t>
        </is>
      </c>
      <c r="G2425" t="inlineStr">
        <is>
          <t>А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6</t>
        </is>
      </c>
      <c r="B2426" t="inlineStr">
        <is>
          <t>АТ "Ощадбанк"</t>
        </is>
      </c>
      <c r="C2426" t="inlineStr">
        <is>
          <t>Державний</t>
        </is>
      </c>
      <c r="D2426" t="inlineStr">
        <is>
          <t>7491</t>
        </is>
      </c>
      <c r="E2426" t="inlineStr">
        <is>
          <t>(без привʼязки)</t>
        </is>
      </c>
      <c r="F2426" t="inlineStr">
        <is>
          <t>Втрати від уцінки запасів на продаж</t>
        </is>
      </c>
      <c r="G2426" t="inlineStr">
        <is>
          <t>П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6</t>
        </is>
      </c>
      <c r="B2427" t="inlineStr">
        <is>
          <t>АТ "Ощадбанк"</t>
        </is>
      </c>
      <c r="C2427" t="inlineStr">
        <is>
          <t>Державний</t>
        </is>
      </c>
      <c r="D2427" t="inlineStr">
        <is>
          <t>7491</t>
        </is>
      </c>
      <c r="E2427" t="inlineStr">
        <is>
          <t>Загальні витрати (7)</t>
        </is>
      </c>
      <c r="F2427" t="inlineStr">
        <is>
          <t>Втрати від уцінки запасів на продаж</t>
        </is>
      </c>
      <c r="G2427" t="inlineStr">
        <is>
          <t>П</t>
        </is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6</t>
        </is>
      </c>
      <c r="B2428" t="inlineStr">
        <is>
          <t>АТ "Ощадбанк"</t>
        </is>
      </c>
      <c r="C2428" t="inlineStr">
        <is>
          <t>Державний</t>
        </is>
      </c>
      <c r="D2428" t="inlineStr">
        <is>
          <t>7499</t>
        </is>
      </c>
      <c r="E2428" t="inlineStr">
        <is>
          <t>(без привʼязки)</t>
        </is>
      </c>
      <c r="F2428" t="inlineStr">
        <is>
          <t>Інші витрати</t>
        </is>
      </c>
      <c r="G2428" t="inlineStr">
        <is>
          <t>А</t>
        </is>
      </c>
      <c r="H2428" t="n">
        <v>6600.65432</v>
      </c>
      <c r="I2428" t="n">
        <v>6600.65432</v>
      </c>
      <c r="J2428" t="n">
        <v>0</v>
      </c>
      <c r="K2428" t="n">
        <v>2.38669</v>
      </c>
      <c r="L2428" t="n">
        <v>2.38669</v>
      </c>
      <c r="M2428" t="n">
        <v>0</v>
      </c>
      <c r="N2428" t="n">
        <v>52089.10951</v>
      </c>
      <c r="O2428" t="n">
        <v>52089.10951</v>
      </c>
      <c r="P2428" t="n">
        <v>0</v>
      </c>
    </row>
    <row r="2429">
      <c r="A2429" t="inlineStr">
        <is>
          <t>6</t>
        </is>
      </c>
      <c r="B2429" t="inlineStr">
        <is>
          <t>АТ "Ощадбанк"</t>
        </is>
      </c>
      <c r="C2429" t="inlineStr">
        <is>
          <t>Державний</t>
        </is>
      </c>
      <c r="D2429" t="inlineStr">
        <is>
          <t>7499</t>
        </is>
      </c>
      <c r="E2429" t="inlineStr">
        <is>
          <t>Загальні витрати (7)</t>
        </is>
      </c>
      <c r="F2429" t="inlineStr">
        <is>
          <t>Інші витрати</t>
        </is>
      </c>
      <c r="G2429" t="inlineStr">
        <is>
          <t>А</t>
        </is>
      </c>
      <c r="H2429" t="n">
        <v>6600.65432</v>
      </c>
      <c r="I2429" t="n">
        <v>6600.65432</v>
      </c>
      <c r="J2429" t="n">
        <v>0</v>
      </c>
      <c r="K2429" t="n">
        <v>2.38669</v>
      </c>
      <c r="L2429" t="n">
        <v>2.38669</v>
      </c>
      <c r="M2429" t="n">
        <v>0</v>
      </c>
      <c r="N2429" t="n">
        <v>52089.10951</v>
      </c>
      <c r="O2429" t="n">
        <v>52089.10951</v>
      </c>
      <c r="P2429" t="n">
        <v>0</v>
      </c>
    </row>
    <row r="2430">
      <c r="A2430" t="inlineStr">
        <is>
          <t>6</t>
        </is>
      </c>
      <c r="B2430" t="inlineStr">
        <is>
          <t>АТ "Ощадбанк"</t>
        </is>
      </c>
      <c r="C2430" t="inlineStr">
        <is>
          <t>Державний</t>
        </is>
      </c>
      <c r="D2430" t="inlineStr">
        <is>
          <t>7500</t>
        </is>
      </c>
      <c r="E2430" t="inlineStr">
        <is>
          <t>(без привʼязки)</t>
        </is>
      </c>
      <c r="F2430" t="inlineStr">
        <is>
          <t>Комісійні витрати на розрахунково-касове обслуговування</t>
        </is>
      </c>
      <c r="G2430" t="inlineStr">
        <is>
          <t>А</t>
        </is>
      </c>
      <c r="H2430" t="n">
        <v>408992.71881</v>
      </c>
      <c r="I2430" t="n">
        <v>408992.71881</v>
      </c>
      <c r="J2430" t="n">
        <v>0</v>
      </c>
      <c r="K2430" t="n">
        <v>3.55225</v>
      </c>
      <c r="L2430" t="n">
        <v>3.55225</v>
      </c>
      <c r="M2430" t="n">
        <v>0</v>
      </c>
      <c r="N2430" t="n">
        <v>3683322.04619</v>
      </c>
      <c r="O2430" t="n">
        <v>3683322.04619</v>
      </c>
      <c r="P2430" t="n">
        <v>0</v>
      </c>
    </row>
    <row r="2431">
      <c r="A2431" t="inlineStr">
        <is>
          <t>6</t>
        </is>
      </c>
      <c r="B2431" t="inlineStr">
        <is>
          <t>АТ "Ощадбанк"</t>
        </is>
      </c>
      <c r="C2431" t="inlineStr">
        <is>
          <t>Державний</t>
        </is>
      </c>
      <c r="D2431" t="inlineStr">
        <is>
          <t>7500</t>
        </is>
      </c>
      <c r="E2431" t="inlineStr">
        <is>
          <t>Загальні витрати (7)</t>
        </is>
      </c>
      <c r="F2431" t="inlineStr">
        <is>
          <t>Комісійні витрати на розрахунково-касове обслуговування</t>
        </is>
      </c>
      <c r="G2431" t="inlineStr">
        <is>
          <t>А</t>
        </is>
      </c>
      <c r="H2431" t="n">
        <v>408992.71881</v>
      </c>
      <c r="I2431" t="n">
        <v>408992.71881</v>
      </c>
      <c r="J2431" t="n">
        <v>0</v>
      </c>
      <c r="K2431" t="n">
        <v>3.55225</v>
      </c>
      <c r="L2431" t="n">
        <v>3.55225</v>
      </c>
      <c r="M2431" t="n">
        <v>0</v>
      </c>
      <c r="N2431" t="n">
        <v>3683322.04619</v>
      </c>
      <c r="O2431" t="n">
        <v>3683322.04619</v>
      </c>
      <c r="P2431" t="n">
        <v>0</v>
      </c>
    </row>
    <row r="2432">
      <c r="A2432" t="inlineStr">
        <is>
          <t>6</t>
        </is>
      </c>
      <c r="B2432" t="inlineStr">
        <is>
          <t>АТ "Ощадбанк"</t>
        </is>
      </c>
      <c r="C2432" t="inlineStr">
        <is>
          <t>Державний</t>
        </is>
      </c>
      <c r="D2432" t="inlineStr">
        <is>
          <t>7501</t>
        </is>
      </c>
      <c r="E2432" t="inlineStr">
        <is>
          <t>(без привʼязки)</t>
        </is>
      </c>
      <c r="F2432" t="inlineStr">
        <is>
          <t>Комісійні витрати на кредитне обслуговування</t>
        </is>
      </c>
      <c r="G2432" t="inlineStr">
        <is>
          <t>А</t>
        </is>
      </c>
      <c r="H2432" t="n">
        <v>7133.64335</v>
      </c>
      <c r="I2432" t="n">
        <v>7133.64335</v>
      </c>
      <c r="J2432" t="n">
        <v>0</v>
      </c>
      <c r="K2432" t="n">
        <v>0</v>
      </c>
      <c r="L2432" t="n">
        <v>0</v>
      </c>
      <c r="M2432" t="n">
        <v>0</v>
      </c>
      <c r="N2432" t="n">
        <v>68061.86861</v>
      </c>
      <c r="O2432" t="n">
        <v>68061.86861</v>
      </c>
      <c r="P2432" t="n">
        <v>0</v>
      </c>
    </row>
    <row r="2433">
      <c r="A2433" t="inlineStr">
        <is>
          <t>6</t>
        </is>
      </c>
      <c r="B2433" t="inlineStr">
        <is>
          <t>АТ "Ощадбанк"</t>
        </is>
      </c>
      <c r="C2433" t="inlineStr">
        <is>
          <t>Державний</t>
        </is>
      </c>
      <c r="D2433" t="inlineStr">
        <is>
          <t>7501</t>
        </is>
      </c>
      <c r="E2433" t="inlineStr">
        <is>
          <t>Загальні витрати (7)</t>
        </is>
      </c>
      <c r="F2433" t="inlineStr">
        <is>
          <t>Комісійні витрати на кредитне обслуговування</t>
        </is>
      </c>
      <c r="G2433" t="inlineStr">
        <is>
          <t>А</t>
        </is>
      </c>
      <c r="H2433" t="n">
        <v>7133.64335</v>
      </c>
      <c r="I2433" t="n">
        <v>7133.64335</v>
      </c>
      <c r="J2433" t="n">
        <v>0</v>
      </c>
      <c r="K2433" t="n">
        <v>0</v>
      </c>
      <c r="L2433" t="n">
        <v>0</v>
      </c>
      <c r="M2433" t="n">
        <v>0</v>
      </c>
      <c r="N2433" t="n">
        <v>68061.86861</v>
      </c>
      <c r="O2433" t="n">
        <v>68061.86861</v>
      </c>
      <c r="P2433" t="n">
        <v>0</v>
      </c>
    </row>
    <row r="2434">
      <c r="A2434" t="inlineStr">
        <is>
          <t>6</t>
        </is>
      </c>
      <c r="B2434" t="inlineStr">
        <is>
          <t>АТ "Ощадбанк"</t>
        </is>
      </c>
      <c r="C2434" t="inlineStr">
        <is>
          <t>Державний</t>
        </is>
      </c>
      <c r="D2434" t="inlineStr">
        <is>
          <t>7503</t>
        </is>
      </c>
      <c r="E2434" t="inlineStr">
        <is>
          <t>(без привʼязки)</t>
        </is>
      </c>
      <c r="F2434" t="inlineStr">
        <is>
          <t>Комісійні витрати за операціями з цінними паперами</t>
        </is>
      </c>
      <c r="G2434" t="inlineStr">
        <is>
          <t>А</t>
        </is>
      </c>
      <c r="H2434" t="n">
        <v>631.60393</v>
      </c>
      <c r="I2434" t="n">
        <v>631.60393</v>
      </c>
      <c r="J2434" t="n">
        <v>0</v>
      </c>
      <c r="K2434" t="n">
        <v>0</v>
      </c>
      <c r="L2434" t="n">
        <v>0</v>
      </c>
      <c r="M2434" t="n">
        <v>0</v>
      </c>
      <c r="N2434" t="n">
        <v>6684.81306</v>
      </c>
      <c r="O2434" t="n">
        <v>6684.81306</v>
      </c>
      <c r="P2434" t="n">
        <v>0</v>
      </c>
    </row>
    <row r="2435">
      <c r="A2435" t="inlineStr">
        <is>
          <t>6</t>
        </is>
      </c>
      <c r="B2435" t="inlineStr">
        <is>
          <t>АТ "Ощадбанк"</t>
        </is>
      </c>
      <c r="C2435" t="inlineStr">
        <is>
          <t>Державний</t>
        </is>
      </c>
      <c r="D2435" t="inlineStr">
        <is>
          <t>7503</t>
        </is>
      </c>
      <c r="E2435" t="inlineStr">
        <is>
          <t>Загальні витрати (7)</t>
        </is>
      </c>
      <c r="F2435" t="inlineStr">
        <is>
          <t>Комісійні витрати за операціями з цінними паперами</t>
        </is>
      </c>
      <c r="G2435" t="inlineStr">
        <is>
          <t>А</t>
        </is>
      </c>
      <c r="H2435" t="n">
        <v>631.60393</v>
      </c>
      <c r="I2435" t="n">
        <v>631.60393</v>
      </c>
      <c r="J2435" t="n">
        <v>0</v>
      </c>
      <c r="K2435" t="n">
        <v>0</v>
      </c>
      <c r="L2435" t="n">
        <v>0</v>
      </c>
      <c r="M2435" t="n">
        <v>0</v>
      </c>
      <c r="N2435" t="n">
        <v>6684.81306</v>
      </c>
      <c r="O2435" t="n">
        <v>6684.81306</v>
      </c>
      <c r="P2435" t="n">
        <v>0</v>
      </c>
    </row>
    <row r="2436">
      <c r="A2436" t="inlineStr">
        <is>
          <t>6</t>
        </is>
      </c>
      <c r="B2436" t="inlineStr">
        <is>
          <t>АТ "Ощадбанк"</t>
        </is>
      </c>
      <c r="C2436" t="inlineStr">
        <is>
          <t>Державний</t>
        </is>
      </c>
      <c r="D2436" t="inlineStr">
        <is>
          <t>7504</t>
        </is>
      </c>
      <c r="E2436" t="inlineStr">
        <is>
          <t>(без привʼязки)</t>
        </is>
      </c>
      <c r="F2436" t="inlineStr">
        <is>
          <t>Комісійні витрати за операціями на валютному ринку та ринку банківських металів</t>
        </is>
      </c>
      <c r="G2436" t="inlineStr">
        <is>
          <t>А</t>
        </is>
      </c>
      <c r="H2436" t="n">
        <v>16411.50089</v>
      </c>
      <c r="I2436" t="n">
        <v>16411.50089</v>
      </c>
      <c r="J2436" t="n">
        <v>0</v>
      </c>
      <c r="K2436" t="n">
        <v>0</v>
      </c>
      <c r="L2436" t="n">
        <v>0</v>
      </c>
      <c r="M2436" t="n">
        <v>0</v>
      </c>
      <c r="N2436" t="n">
        <v>166924.84499</v>
      </c>
      <c r="O2436" t="n">
        <v>166924.84499</v>
      </c>
      <c r="P2436" t="n">
        <v>0</v>
      </c>
    </row>
    <row r="2437">
      <c r="A2437" t="inlineStr">
        <is>
          <t>6</t>
        </is>
      </c>
      <c r="B2437" t="inlineStr">
        <is>
          <t>АТ "Ощадбанк"</t>
        </is>
      </c>
      <c r="C2437" t="inlineStr">
        <is>
          <t>Державний</t>
        </is>
      </c>
      <c r="D2437" t="inlineStr">
        <is>
          <t>7504</t>
        </is>
      </c>
      <c r="E2437" t="inlineStr">
        <is>
          <t>Загальні витрати (7)</t>
        </is>
      </c>
      <c r="F2437" t="inlineStr">
        <is>
          <t>Комісійні витрати за операціями на валютному ринку та ринку банківських металів</t>
        </is>
      </c>
      <c r="G2437" t="inlineStr">
        <is>
          <t>А</t>
        </is>
      </c>
      <c r="H2437" t="n">
        <v>16411.50089</v>
      </c>
      <c r="I2437" t="n">
        <v>16411.50089</v>
      </c>
      <c r="J2437" t="n">
        <v>0</v>
      </c>
      <c r="K2437" t="n">
        <v>0</v>
      </c>
      <c r="L2437" t="n">
        <v>0</v>
      </c>
      <c r="M2437" t="n">
        <v>0</v>
      </c>
      <c r="N2437" t="n">
        <v>166924.84499</v>
      </c>
      <c r="O2437" t="n">
        <v>166924.84499</v>
      </c>
      <c r="P2437" t="n">
        <v>0</v>
      </c>
    </row>
    <row r="2438">
      <c r="A2438" t="inlineStr">
        <is>
          <t>6</t>
        </is>
      </c>
      <c r="B2438" t="inlineStr">
        <is>
          <t>АТ "Ощадбанк"</t>
        </is>
      </c>
      <c r="C2438" t="inlineStr">
        <is>
          <t>Державний</t>
        </is>
      </c>
      <c r="D2438" t="inlineStr">
        <is>
          <t>7508</t>
        </is>
      </c>
      <c r="E2438" t="inlineStr">
        <is>
          <t>(без привʼязки)</t>
        </is>
      </c>
      <c r="F2438" t="inlineStr">
        <is>
          <t>Комісійні витрати за позабалансовими операціями</t>
        </is>
      </c>
      <c r="G2438" t="inlineStr">
        <is>
          <t>А</t>
        </is>
      </c>
      <c r="H2438" t="n">
        <v>8037.23902</v>
      </c>
      <c r="I2438" t="n">
        <v>8037.23902</v>
      </c>
      <c r="J2438" t="n">
        <v>0</v>
      </c>
      <c r="K2438" t="n">
        <v>0.08251</v>
      </c>
      <c r="L2438" t="n">
        <v>0.08251</v>
      </c>
      <c r="M2438" t="n">
        <v>0</v>
      </c>
      <c r="N2438" t="n">
        <v>91026.88701000001</v>
      </c>
      <c r="O2438" t="n">
        <v>91026.88701000001</v>
      </c>
      <c r="P2438" t="n">
        <v>0</v>
      </c>
    </row>
    <row r="2439">
      <c r="A2439" t="inlineStr">
        <is>
          <t>6</t>
        </is>
      </c>
      <c r="B2439" t="inlineStr">
        <is>
          <t>АТ "Ощадбанк"</t>
        </is>
      </c>
      <c r="C2439" t="inlineStr">
        <is>
          <t>Державний</t>
        </is>
      </c>
      <c r="D2439" t="inlineStr">
        <is>
          <t>7508</t>
        </is>
      </c>
      <c r="E2439" t="inlineStr">
        <is>
          <t>Загальні витрати (7)</t>
        </is>
      </c>
      <c r="F2439" t="inlineStr">
        <is>
          <t>Комісійні витрати за позабалансовими операціями</t>
        </is>
      </c>
      <c r="G2439" t="inlineStr">
        <is>
          <t>А</t>
        </is>
      </c>
      <c r="H2439" t="n">
        <v>8037.23902</v>
      </c>
      <c r="I2439" t="n">
        <v>8037.23902</v>
      </c>
      <c r="J2439" t="n">
        <v>0</v>
      </c>
      <c r="K2439" t="n">
        <v>0.08251</v>
      </c>
      <c r="L2439" t="n">
        <v>0.08251</v>
      </c>
      <c r="M2439" t="n">
        <v>0</v>
      </c>
      <c r="N2439" t="n">
        <v>91026.88701000001</v>
      </c>
      <c r="O2439" t="n">
        <v>91026.88701000001</v>
      </c>
      <c r="P2439" t="n">
        <v>0</v>
      </c>
    </row>
    <row r="2440">
      <c r="A2440" t="inlineStr">
        <is>
          <t>6</t>
        </is>
      </c>
      <c r="B2440" t="inlineStr">
        <is>
          <t>АТ "Ощадбанк"</t>
        </is>
      </c>
      <c r="C2440" t="inlineStr">
        <is>
          <t>Державний</t>
        </is>
      </c>
      <c r="D2440" t="inlineStr">
        <is>
          <t>7509</t>
        </is>
      </c>
      <c r="E2440" t="inlineStr">
        <is>
          <t>(без привʼязки)</t>
        </is>
      </c>
      <c r="F2440" t="inlineStr">
        <is>
          <t>Інші комісійні витрати</t>
        </is>
      </c>
      <c r="G2440" t="inlineStr">
        <is>
          <t>А</t>
        </is>
      </c>
      <c r="H2440" t="n">
        <v>461623.44616</v>
      </c>
      <c r="I2440" t="n">
        <v>461623.44616</v>
      </c>
      <c r="J2440" t="n">
        <v>0</v>
      </c>
      <c r="K2440" t="n">
        <v>105.62722</v>
      </c>
      <c r="L2440" t="n">
        <v>105.62722</v>
      </c>
      <c r="M2440" t="n">
        <v>0</v>
      </c>
      <c r="N2440" t="n">
        <v>2181029.81333</v>
      </c>
      <c r="O2440" t="n">
        <v>2181029.81333</v>
      </c>
      <c r="P2440" t="n">
        <v>0</v>
      </c>
    </row>
    <row r="2441">
      <c r="A2441" t="inlineStr">
        <is>
          <t>6</t>
        </is>
      </c>
      <c r="B2441" t="inlineStr">
        <is>
          <t>АТ "Ощадбанк"</t>
        </is>
      </c>
      <c r="C2441" t="inlineStr">
        <is>
          <t>Державний</t>
        </is>
      </c>
      <c r="D2441" t="inlineStr">
        <is>
          <t>7509</t>
        </is>
      </c>
      <c r="E2441" t="inlineStr">
        <is>
          <t>Загальні витрати (7)</t>
        </is>
      </c>
      <c r="F2441" t="inlineStr">
        <is>
          <t>Інші комісійні витрати</t>
        </is>
      </c>
      <c r="G2441" t="inlineStr">
        <is>
          <t>А</t>
        </is>
      </c>
      <c r="H2441" t="n">
        <v>461623.44616</v>
      </c>
      <c r="I2441" t="n">
        <v>461623.44616</v>
      </c>
      <c r="J2441" t="n">
        <v>0</v>
      </c>
      <c r="K2441" t="n">
        <v>105.62722</v>
      </c>
      <c r="L2441" t="n">
        <v>105.62722</v>
      </c>
      <c r="M2441" t="n">
        <v>0</v>
      </c>
      <c r="N2441" t="n">
        <v>2181029.81333</v>
      </c>
      <c r="O2441" t="n">
        <v>2181029.81333</v>
      </c>
      <c r="P2441" t="n">
        <v>0</v>
      </c>
    </row>
    <row r="2442">
      <c r="A2442" t="inlineStr">
        <is>
          <t>6</t>
        </is>
      </c>
      <c r="B2442" t="inlineStr">
        <is>
          <t>АТ "Ощадбанк"</t>
        </is>
      </c>
      <c r="C2442" t="inlineStr">
        <is>
          <t>Державний</t>
        </is>
      </c>
      <c r="D2442" t="inlineStr">
        <is>
          <t>7520</t>
        </is>
      </c>
      <c r="E2442" t="inlineStr">
        <is>
          <t>(без привʼязки)</t>
        </is>
      </c>
      <c r="F2442" t="inlineStr">
        <is>
          <t>Комісійні витрати за операціями з філіями банку</t>
        </is>
      </c>
      <c r="G2442" t="inlineStr">
        <is>
          <t>А</t>
        </is>
      </c>
      <c r="H2442" t="n">
        <v>6021.1608</v>
      </c>
      <c r="I2442" t="n">
        <v>6021.1608</v>
      </c>
      <c r="J2442" t="n">
        <v>0</v>
      </c>
      <c r="K2442" t="n">
        <v>113.6</v>
      </c>
      <c r="L2442" t="n">
        <v>113.6</v>
      </c>
      <c r="M2442" t="n">
        <v>0</v>
      </c>
      <c r="N2442" t="n">
        <v>50731.5768</v>
      </c>
      <c r="O2442" t="n">
        <v>50731.5768</v>
      </c>
      <c r="P2442" t="n">
        <v>0</v>
      </c>
    </row>
    <row r="2443">
      <c r="A2443" t="inlineStr">
        <is>
          <t>6</t>
        </is>
      </c>
      <c r="B2443" t="inlineStr">
        <is>
          <t>АТ "Ощадбанк"</t>
        </is>
      </c>
      <c r="C2443" t="inlineStr">
        <is>
          <t>Державний</t>
        </is>
      </c>
      <c r="D2443" t="inlineStr">
        <is>
          <t>7520</t>
        </is>
      </c>
      <c r="E2443" t="inlineStr">
        <is>
          <t>Загальні витрати (7)</t>
        </is>
      </c>
      <c r="F2443" t="inlineStr">
        <is>
          <t>Комісійні витрати за операціями з філіями банку</t>
        </is>
      </c>
      <c r="G2443" t="inlineStr">
        <is>
          <t>А</t>
        </is>
      </c>
      <c r="H2443" t="n">
        <v>6021.1608</v>
      </c>
      <c r="I2443" t="n">
        <v>6021.1608</v>
      </c>
      <c r="J2443" t="n">
        <v>0</v>
      </c>
      <c r="K2443" t="n">
        <v>113.6</v>
      </c>
      <c r="L2443" t="n">
        <v>113.6</v>
      </c>
      <c r="M2443" t="n">
        <v>0</v>
      </c>
      <c r="N2443" t="n">
        <v>50731.5768</v>
      </c>
      <c r="O2443" t="n">
        <v>50731.5768</v>
      </c>
      <c r="P2443" t="n">
        <v>0</v>
      </c>
    </row>
    <row r="2444">
      <c r="A2444" t="inlineStr">
        <is>
          <t>6</t>
        </is>
      </c>
      <c r="B2444" t="inlineStr">
        <is>
          <t>АТ "Ощадбанк"</t>
        </is>
      </c>
      <c r="C2444" t="inlineStr">
        <is>
          <t>Державний</t>
        </is>
      </c>
      <c r="D2444" t="inlineStr">
        <is>
          <t>7700</t>
        </is>
      </c>
      <c r="E2444" t="inlineStr">
        <is>
          <t>(без привʼязки)</t>
        </is>
      </c>
      <c r="F2444" t="inlineStr">
        <is>
          <t>Відрахування в резерви під дебіторську заборгованість за операціями з банками</t>
        </is>
      </c>
      <c r="G2444" t="inlineStr">
        <is>
          <t>А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inlineStr">
        <is>
          <t>6</t>
        </is>
      </c>
      <c r="B2445" t="inlineStr">
        <is>
          <t>АТ "Ощадбанк"</t>
        </is>
      </c>
      <c r="C2445" t="inlineStr">
        <is>
          <t>Державний</t>
        </is>
      </c>
      <c r="D2445" t="inlineStr">
        <is>
          <t>7700</t>
        </is>
      </c>
      <c r="E2445" t="inlineStr">
        <is>
          <t>Відрахування в резерви (770)</t>
        </is>
      </c>
      <c r="F2445" t="inlineStr">
        <is>
          <t>Відрахування в резерви під дебіторську заборгованість за операціями з банками</t>
        </is>
      </c>
      <c r="G2445" t="inlineStr">
        <is>
          <t>А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6</t>
        </is>
      </c>
      <c r="B2446" t="inlineStr">
        <is>
          <t>АТ "Ощадбанк"</t>
        </is>
      </c>
      <c r="C2446" t="inlineStr">
        <is>
          <t>Державний</t>
        </is>
      </c>
      <c r="D2446" t="inlineStr">
        <is>
          <t>7700</t>
        </is>
      </c>
      <c r="E2446" t="inlineStr">
        <is>
          <t>Загальні витрати (7)</t>
        </is>
      </c>
      <c r="F2446" t="inlineStr">
        <is>
          <t>Відрахування в резерви під дебіторську заборгованість за операціями з банками</t>
        </is>
      </c>
      <c r="G2446" t="inlineStr">
        <is>
          <t>А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6</t>
        </is>
      </c>
      <c r="B2447" t="inlineStr">
        <is>
          <t>АТ "Ощадбанк"</t>
        </is>
      </c>
      <c r="C2447" t="inlineStr">
        <is>
          <t>Державний</t>
        </is>
      </c>
      <c r="D2447" t="inlineStr">
        <is>
          <t>7700</t>
        </is>
      </c>
      <c r="E2447" t="inlineStr">
        <is>
          <t>(без привʼязки)</t>
        </is>
      </c>
      <c r="F2447" t="inlineStr">
        <is>
          <t>Відрахування в резерви під дебіторську заборгованість за операціями з банками</t>
        </is>
      </c>
      <c r="G2447" t="inlineStr">
        <is>
          <t>П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-0.00127</v>
      </c>
      <c r="O2447" t="n">
        <v>-0.00127</v>
      </c>
      <c r="P2447" t="n">
        <v>0</v>
      </c>
    </row>
    <row r="2448">
      <c r="A2448" t="inlineStr">
        <is>
          <t>6</t>
        </is>
      </c>
      <c r="B2448" t="inlineStr">
        <is>
          <t>АТ "Ощадбанк"</t>
        </is>
      </c>
      <c r="C2448" t="inlineStr">
        <is>
          <t>Державний</t>
        </is>
      </c>
      <c r="D2448" t="inlineStr">
        <is>
          <t>7700</t>
        </is>
      </c>
      <c r="E2448" t="inlineStr">
        <is>
          <t>Відрахування в резерви (770)</t>
        </is>
      </c>
      <c r="F2448" t="inlineStr">
        <is>
          <t>Відрахування в резерви під дебіторську заборгованість за операціями з банками</t>
        </is>
      </c>
      <c r="G2448" t="inlineStr">
        <is>
          <t>П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-0.00127</v>
      </c>
      <c r="O2448" t="n">
        <v>-0.00127</v>
      </c>
      <c r="P2448" t="n">
        <v>0</v>
      </c>
    </row>
    <row r="2449">
      <c r="A2449" t="inlineStr">
        <is>
          <t>6</t>
        </is>
      </c>
      <c r="B2449" t="inlineStr">
        <is>
          <t>АТ "Ощадбанк"</t>
        </is>
      </c>
      <c r="C2449" t="inlineStr">
        <is>
          <t>Державний</t>
        </is>
      </c>
      <c r="D2449" t="inlineStr">
        <is>
          <t>7700</t>
        </is>
      </c>
      <c r="E2449" t="inlineStr">
        <is>
          <t>Загальні витрати (7)</t>
        </is>
      </c>
      <c r="F2449" t="inlineStr">
        <is>
          <t>Відрахування в резерви під дебіторську заборгованість за операціями з банками</t>
        </is>
      </c>
      <c r="G2449" t="inlineStr">
        <is>
          <t>П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-0.00127</v>
      </c>
      <c r="O2449" t="n">
        <v>-0.00127</v>
      </c>
      <c r="P2449" t="n">
        <v>0</v>
      </c>
    </row>
    <row r="2450">
      <c r="A2450" t="inlineStr">
        <is>
          <t>6</t>
        </is>
      </c>
      <c r="B2450" t="inlineStr">
        <is>
          <t>АТ "Ощадбанк"</t>
        </is>
      </c>
      <c r="C2450" t="inlineStr">
        <is>
          <t>Державний</t>
        </is>
      </c>
      <c r="D2450" t="inlineStr">
        <is>
          <t>7701</t>
        </is>
      </c>
      <c r="E2450" t="inlineStr">
        <is>
          <t>(без привʼязки)</t>
        </is>
      </c>
      <c r="F2450" t="inlineStr">
        <is>
          <t>Відрахування в резерви під заборгованість інших банків</t>
        </is>
      </c>
      <c r="G2450" t="inlineStr">
        <is>
          <t>А</t>
        </is>
      </c>
      <c r="H2450" t="n">
        <v>16.43916</v>
      </c>
      <c r="I2450" t="n">
        <v>16.43916</v>
      </c>
      <c r="J2450" t="n">
        <v>0</v>
      </c>
      <c r="K2450" t="n">
        <v>28.59545</v>
      </c>
      <c r="L2450" t="n">
        <v>28.59545</v>
      </c>
      <c r="M2450" t="n">
        <v>0</v>
      </c>
      <c r="N2450" t="n">
        <v>12.35502</v>
      </c>
      <c r="O2450" t="n">
        <v>12.35502</v>
      </c>
      <c r="P2450" t="n">
        <v>0</v>
      </c>
    </row>
    <row r="2451">
      <c r="A2451" t="inlineStr">
        <is>
          <t>6</t>
        </is>
      </c>
      <c r="B2451" t="inlineStr">
        <is>
          <t>АТ "Ощадбанк"</t>
        </is>
      </c>
      <c r="C2451" t="inlineStr">
        <is>
          <t>Державний</t>
        </is>
      </c>
      <c r="D2451" t="inlineStr">
        <is>
          <t>7701</t>
        </is>
      </c>
      <c r="E2451" t="inlineStr">
        <is>
          <t>Відрахування в резерви (770)</t>
        </is>
      </c>
      <c r="F2451" t="inlineStr">
        <is>
          <t>Відрахування в резерви під заборгованість інших банків</t>
        </is>
      </c>
      <c r="G2451" t="inlineStr">
        <is>
          <t>А</t>
        </is>
      </c>
      <c r="H2451" t="n">
        <v>16.43916</v>
      </c>
      <c r="I2451" t="n">
        <v>16.43916</v>
      </c>
      <c r="J2451" t="n">
        <v>0</v>
      </c>
      <c r="K2451" t="n">
        <v>28.59545</v>
      </c>
      <c r="L2451" t="n">
        <v>28.59545</v>
      </c>
      <c r="M2451" t="n">
        <v>0</v>
      </c>
      <c r="N2451" t="n">
        <v>12.35502</v>
      </c>
      <c r="O2451" t="n">
        <v>12.35502</v>
      </c>
      <c r="P2451" t="n">
        <v>0</v>
      </c>
    </row>
    <row r="2452">
      <c r="A2452" t="inlineStr">
        <is>
          <t>6</t>
        </is>
      </c>
      <c r="B2452" t="inlineStr">
        <is>
          <t>АТ "Ощадбанк"</t>
        </is>
      </c>
      <c r="C2452" t="inlineStr">
        <is>
          <t>Державний</t>
        </is>
      </c>
      <c r="D2452" t="inlineStr">
        <is>
          <t>7701</t>
        </is>
      </c>
      <c r="E2452" t="inlineStr">
        <is>
          <t>Загальні витрати (7)</t>
        </is>
      </c>
      <c r="F2452" t="inlineStr">
        <is>
          <t>Відрахування в резерви під заборгованість інших банків</t>
        </is>
      </c>
      <c r="G2452" t="inlineStr">
        <is>
          <t>А</t>
        </is>
      </c>
      <c r="H2452" t="n">
        <v>16.43916</v>
      </c>
      <c r="I2452" t="n">
        <v>16.43916</v>
      </c>
      <c r="J2452" t="n">
        <v>0</v>
      </c>
      <c r="K2452" t="n">
        <v>28.59545</v>
      </c>
      <c r="L2452" t="n">
        <v>28.59545</v>
      </c>
      <c r="M2452" t="n">
        <v>0</v>
      </c>
      <c r="N2452" t="n">
        <v>12.35502</v>
      </c>
      <c r="O2452" t="n">
        <v>12.35502</v>
      </c>
      <c r="P2452" t="n">
        <v>0</v>
      </c>
    </row>
    <row r="2453">
      <c r="A2453" t="inlineStr">
        <is>
          <t>6</t>
        </is>
      </c>
      <c r="B2453" t="inlineStr">
        <is>
          <t>АТ "Ощадбанк"</t>
        </is>
      </c>
      <c r="C2453" t="inlineStr">
        <is>
          <t>Державний</t>
        </is>
      </c>
      <c r="D2453" t="inlineStr">
        <is>
          <t>7701</t>
        </is>
      </c>
      <c r="E2453" t="inlineStr">
        <is>
          <t>(без привʼязки)</t>
        </is>
      </c>
      <c r="F2453" t="inlineStr">
        <is>
          <t>Відрахування в резерви під заборгованість інших банків</t>
        </is>
      </c>
      <c r="G2453" t="inlineStr">
        <is>
          <t>П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-8599.38723</v>
      </c>
      <c r="O2453" t="n">
        <v>-8599.38723</v>
      </c>
      <c r="P2453" t="n">
        <v>0</v>
      </c>
    </row>
    <row r="2454">
      <c r="A2454" t="inlineStr">
        <is>
          <t>6</t>
        </is>
      </c>
      <c r="B2454" t="inlineStr">
        <is>
          <t>АТ "Ощадбанк"</t>
        </is>
      </c>
      <c r="C2454" t="inlineStr">
        <is>
          <t>Державний</t>
        </is>
      </c>
      <c r="D2454" t="inlineStr">
        <is>
          <t>7701</t>
        </is>
      </c>
      <c r="E2454" t="inlineStr">
        <is>
          <t>Відрахування в резерви (770)</t>
        </is>
      </c>
      <c r="F2454" t="inlineStr">
        <is>
          <t>Відрахування в резерви під заборгованість інших банків</t>
        </is>
      </c>
      <c r="G2454" t="inlineStr">
        <is>
          <t>П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-8599.38723</v>
      </c>
      <c r="O2454" t="n">
        <v>-8599.38723</v>
      </c>
      <c r="P2454" t="n">
        <v>0</v>
      </c>
    </row>
    <row r="2455">
      <c r="A2455" t="inlineStr">
        <is>
          <t>6</t>
        </is>
      </c>
      <c r="B2455" t="inlineStr">
        <is>
          <t>АТ "Ощадбанк"</t>
        </is>
      </c>
      <c r="C2455" t="inlineStr">
        <is>
          <t>Державний</t>
        </is>
      </c>
      <c r="D2455" t="inlineStr">
        <is>
          <t>7701</t>
        </is>
      </c>
      <c r="E2455" t="inlineStr">
        <is>
          <t>Загальні витрати (7)</t>
        </is>
      </c>
      <c r="F2455" t="inlineStr">
        <is>
          <t>Відрахування в резерви під заборгованість інших банків</t>
        </is>
      </c>
      <c r="G2455" t="inlineStr">
        <is>
          <t>П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-8599.38723</v>
      </c>
      <c r="O2455" t="n">
        <v>-8599.38723</v>
      </c>
      <c r="P2455" t="n">
        <v>0</v>
      </c>
    </row>
    <row r="2456">
      <c r="A2456" t="inlineStr">
        <is>
          <t>6</t>
        </is>
      </c>
      <c r="B2456" t="inlineStr">
        <is>
          <t>АТ "Ощадбанк"</t>
        </is>
      </c>
      <c r="C2456" t="inlineStr">
        <is>
          <t>Державний</t>
        </is>
      </c>
      <c r="D2456" t="inlineStr">
        <is>
          <t>7702</t>
        </is>
      </c>
      <c r="E2456" t="inlineStr">
        <is>
          <t>(без привʼязки)</t>
        </is>
      </c>
      <c r="F2456" t="inlineStr">
        <is>
          <t>Відрахування в резерви під заборгованість за наданими кредитами клієнтам</t>
        </is>
      </c>
      <c r="G2456" t="inlineStr">
        <is>
          <t>А</t>
        </is>
      </c>
      <c r="H2456" t="n">
        <v>577835.6835</v>
      </c>
      <c r="I2456" t="n">
        <v>577835.6835</v>
      </c>
      <c r="J2456" t="n">
        <v>0</v>
      </c>
      <c r="K2456" t="n">
        <v>348952.61611</v>
      </c>
      <c r="L2456" t="n">
        <v>348952.61611</v>
      </c>
      <c r="M2456" t="n">
        <v>0</v>
      </c>
      <c r="N2456" t="n">
        <v>3671819.9366</v>
      </c>
      <c r="O2456" t="n">
        <v>3671819.9366</v>
      </c>
      <c r="P2456" t="n">
        <v>0</v>
      </c>
    </row>
    <row r="2457">
      <c r="A2457" t="inlineStr">
        <is>
          <t>6</t>
        </is>
      </c>
      <c r="B2457" t="inlineStr">
        <is>
          <t>АТ "Ощадбанк"</t>
        </is>
      </c>
      <c r="C2457" t="inlineStr">
        <is>
          <t>Державний</t>
        </is>
      </c>
      <c r="D2457" t="inlineStr">
        <is>
          <t>7702</t>
        </is>
      </c>
      <c r="E2457" t="inlineStr">
        <is>
          <t>Відрахування в резерви (770)</t>
        </is>
      </c>
      <c r="F2457" t="inlineStr">
        <is>
          <t>Відрахування в резерви під заборгованість за наданими кредитами клієнтам</t>
        </is>
      </c>
      <c r="G2457" t="inlineStr">
        <is>
          <t>А</t>
        </is>
      </c>
      <c r="H2457" t="n">
        <v>577835.6835</v>
      </c>
      <c r="I2457" t="n">
        <v>577835.6835</v>
      </c>
      <c r="J2457" t="n">
        <v>0</v>
      </c>
      <c r="K2457" t="n">
        <v>348952.61611</v>
      </c>
      <c r="L2457" t="n">
        <v>348952.61611</v>
      </c>
      <c r="M2457" t="n">
        <v>0</v>
      </c>
      <c r="N2457" t="n">
        <v>3671819.9366</v>
      </c>
      <c r="O2457" t="n">
        <v>3671819.9366</v>
      </c>
      <c r="P2457" t="n">
        <v>0</v>
      </c>
    </row>
    <row r="2458">
      <c r="A2458" t="inlineStr">
        <is>
          <t>6</t>
        </is>
      </c>
      <c r="B2458" t="inlineStr">
        <is>
          <t>АТ "Ощадбанк"</t>
        </is>
      </c>
      <c r="C2458" t="inlineStr">
        <is>
          <t>Державний</t>
        </is>
      </c>
      <c r="D2458" t="inlineStr">
        <is>
          <t>7702</t>
        </is>
      </c>
      <c r="E2458" t="inlineStr">
        <is>
          <t>Загальні витрати (7)</t>
        </is>
      </c>
      <c r="F2458" t="inlineStr">
        <is>
          <t>Відрахування в резерви під заборгованість за наданими кредитами клієнтам</t>
        </is>
      </c>
      <c r="G2458" t="inlineStr">
        <is>
          <t>А</t>
        </is>
      </c>
      <c r="H2458" t="n">
        <v>577835.6835</v>
      </c>
      <c r="I2458" t="n">
        <v>577835.6835</v>
      </c>
      <c r="J2458" t="n">
        <v>0</v>
      </c>
      <c r="K2458" t="n">
        <v>348952.61611</v>
      </c>
      <c r="L2458" t="n">
        <v>348952.61611</v>
      </c>
      <c r="M2458" t="n">
        <v>0</v>
      </c>
      <c r="N2458" t="n">
        <v>3671819.9366</v>
      </c>
      <c r="O2458" t="n">
        <v>3671819.9366</v>
      </c>
      <c r="P2458" t="n">
        <v>0</v>
      </c>
    </row>
    <row r="2459">
      <c r="A2459" t="inlineStr">
        <is>
          <t>6</t>
        </is>
      </c>
      <c r="B2459" t="inlineStr">
        <is>
          <t>АТ "Ощадбанк"</t>
        </is>
      </c>
      <c r="C2459" t="inlineStr">
        <is>
          <t>Державний</t>
        </is>
      </c>
      <c r="D2459" t="inlineStr">
        <is>
          <t>7702</t>
        </is>
      </c>
      <c r="E2459" t="inlineStr">
        <is>
          <t>(без привʼязки)</t>
        </is>
      </c>
      <c r="F2459" t="inlineStr">
        <is>
          <t>Відрахування в резерви під заборгованість за наданими кредитами клієнтам</t>
        </is>
      </c>
      <c r="G2459" t="inlineStr">
        <is>
          <t>П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-6679666.75566</v>
      </c>
      <c r="O2459" t="n">
        <v>-6679666.75566</v>
      </c>
      <c r="P2459" t="n">
        <v>0</v>
      </c>
    </row>
    <row r="2460">
      <c r="A2460" t="inlineStr">
        <is>
          <t>6</t>
        </is>
      </c>
      <c r="B2460" t="inlineStr">
        <is>
          <t>АТ "Ощадбанк"</t>
        </is>
      </c>
      <c r="C2460" t="inlineStr">
        <is>
          <t>Державний</t>
        </is>
      </c>
      <c r="D2460" t="inlineStr">
        <is>
          <t>7702</t>
        </is>
      </c>
      <c r="E2460" t="inlineStr">
        <is>
          <t>Відрахування в резерви (770)</t>
        </is>
      </c>
      <c r="F2460" t="inlineStr">
        <is>
          <t>Відрахування в резерви під заборгованість за наданими кредитами клієнтам</t>
        </is>
      </c>
      <c r="G2460" t="inlineStr">
        <is>
          <t>П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-6679666.75566</v>
      </c>
      <c r="O2460" t="n">
        <v>-6679666.75566</v>
      </c>
      <c r="P2460" t="n">
        <v>0</v>
      </c>
    </row>
    <row r="2461">
      <c r="A2461" t="inlineStr">
        <is>
          <t>6</t>
        </is>
      </c>
      <c r="B2461" t="inlineStr">
        <is>
          <t>АТ "Ощадбанк"</t>
        </is>
      </c>
      <c r="C2461" t="inlineStr">
        <is>
          <t>Державний</t>
        </is>
      </c>
      <c r="D2461" t="inlineStr">
        <is>
          <t>7702</t>
        </is>
      </c>
      <c r="E2461" t="inlineStr">
        <is>
          <t>Загальні витрати (7)</t>
        </is>
      </c>
      <c r="F2461" t="inlineStr">
        <is>
          <t>Відрахування в резерви під заборгованість за наданими кредитами клієнтам</t>
        </is>
      </c>
      <c r="G2461" t="inlineStr">
        <is>
          <t>П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-6679666.75566</v>
      </c>
      <c r="O2461" t="n">
        <v>-6679666.75566</v>
      </c>
      <c r="P2461" t="n">
        <v>0</v>
      </c>
    </row>
    <row r="2462">
      <c r="A2462" t="inlineStr">
        <is>
          <t>6</t>
        </is>
      </c>
      <c r="B2462" t="inlineStr">
        <is>
          <t>АТ "Ощадбанк"</t>
        </is>
      </c>
      <c r="C2462" t="inlineStr">
        <is>
          <t>Державний</t>
        </is>
      </c>
      <c r="D2462" t="inlineStr">
        <is>
          <t>7703</t>
        </is>
      </c>
      <c r="E2462" t="inlineStr">
        <is>
          <t>(без привʼязки)</t>
        </is>
      </c>
      <c r="F24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2" t="inlineStr">
        <is>
          <t>А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inlineStr">
        <is>
          <t>6</t>
        </is>
      </c>
      <c r="B2463" t="inlineStr">
        <is>
          <t>АТ "Ощадбанк"</t>
        </is>
      </c>
      <c r="C2463" t="inlineStr">
        <is>
          <t>Державний</t>
        </is>
      </c>
      <c r="D2463" t="inlineStr">
        <is>
          <t>7703</t>
        </is>
      </c>
      <c r="E2463" t="inlineStr">
        <is>
          <t>Відрахування в резерви (770)</t>
        </is>
      </c>
      <c r="F24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3" t="inlineStr">
        <is>
          <t>А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6</t>
        </is>
      </c>
      <c r="B2464" t="inlineStr">
        <is>
          <t>АТ "Ощадбанк"</t>
        </is>
      </c>
      <c r="C2464" t="inlineStr">
        <is>
          <t>Державний</t>
        </is>
      </c>
      <c r="D2464" t="inlineStr">
        <is>
          <t>7703</t>
        </is>
      </c>
      <c r="E2464" t="inlineStr">
        <is>
          <t>Загальні витрати (7)</t>
        </is>
      </c>
      <c r="F24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4" t="inlineStr">
        <is>
          <t>А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6</t>
        </is>
      </c>
      <c r="B2465" t="inlineStr">
        <is>
          <t>АТ "Ощадбанк"</t>
        </is>
      </c>
      <c r="C2465" t="inlineStr">
        <is>
          <t>Державний</t>
        </is>
      </c>
      <c r="D2465" t="inlineStr">
        <is>
          <t>7703</t>
        </is>
      </c>
      <c r="E2465" t="inlineStr">
        <is>
          <t>(без привʼязки)</t>
        </is>
      </c>
      <c r="F246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5" t="inlineStr">
        <is>
          <t>П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inlineStr">
        <is>
          <t>6</t>
        </is>
      </c>
      <c r="B2466" t="inlineStr">
        <is>
          <t>АТ "Ощадбанк"</t>
        </is>
      </c>
      <c r="C2466" t="inlineStr">
        <is>
          <t>Державний</t>
        </is>
      </c>
      <c r="D2466" t="inlineStr">
        <is>
          <t>7703</t>
        </is>
      </c>
      <c r="E2466" t="inlineStr">
        <is>
          <t>Відрахування в резерви (770)</t>
        </is>
      </c>
      <c r="F246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6" t="inlineStr">
        <is>
          <t>П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6</t>
        </is>
      </c>
      <c r="B2467" t="inlineStr">
        <is>
          <t>АТ "Ощадбанк"</t>
        </is>
      </c>
      <c r="C2467" t="inlineStr">
        <is>
          <t>Державний</t>
        </is>
      </c>
      <c r="D2467" t="inlineStr">
        <is>
          <t>7703</t>
        </is>
      </c>
      <c r="E2467" t="inlineStr">
        <is>
          <t>Загальні витрати (7)</t>
        </is>
      </c>
      <c r="F246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7" t="inlineStr">
        <is>
          <t>П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6</t>
        </is>
      </c>
      <c r="B2468" t="inlineStr">
        <is>
          <t>АТ "Ощадбанк"</t>
        </is>
      </c>
      <c r="C2468" t="inlineStr">
        <is>
          <t>Державний</t>
        </is>
      </c>
      <c r="D2468" t="inlineStr">
        <is>
          <t>7704</t>
        </is>
      </c>
      <c r="E2468" t="inlineStr">
        <is>
          <t>(без привʼязки)</t>
        </is>
      </c>
      <c r="F24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68" t="inlineStr">
        <is>
          <t>А</t>
        </is>
      </c>
      <c r="H2468" t="n">
        <v>913884.04555</v>
      </c>
      <c r="I2468" t="n">
        <v>913884.04555</v>
      </c>
      <c r="J2468" t="n">
        <v>0</v>
      </c>
      <c r="K2468" t="n">
        <v>888339.2585999999</v>
      </c>
      <c r="L2468" t="n">
        <v>888339.2585999999</v>
      </c>
      <c r="M2468" t="n">
        <v>0</v>
      </c>
      <c r="N2468" t="n">
        <v>246521.51055</v>
      </c>
      <c r="O2468" t="n">
        <v>246521.51055</v>
      </c>
      <c r="P2468" t="n">
        <v>0</v>
      </c>
    </row>
    <row r="2469">
      <c r="A2469" t="inlineStr">
        <is>
          <t>6</t>
        </is>
      </c>
      <c r="B2469" t="inlineStr">
        <is>
          <t>АТ "Ощадбанк"</t>
        </is>
      </c>
      <c r="C2469" t="inlineStr">
        <is>
          <t>Державний</t>
        </is>
      </c>
      <c r="D2469" t="inlineStr">
        <is>
          <t>7704</t>
        </is>
      </c>
      <c r="E2469" t="inlineStr">
        <is>
          <t>Відрахування в резерви (770)</t>
        </is>
      </c>
      <c r="F24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69" t="inlineStr">
        <is>
          <t>А</t>
        </is>
      </c>
      <c r="H2469" t="n">
        <v>913884.04555</v>
      </c>
      <c r="I2469" t="n">
        <v>913884.04555</v>
      </c>
      <c r="J2469" t="n">
        <v>0</v>
      </c>
      <c r="K2469" t="n">
        <v>888339.2585999999</v>
      </c>
      <c r="L2469" t="n">
        <v>888339.2585999999</v>
      </c>
      <c r="M2469" t="n">
        <v>0</v>
      </c>
      <c r="N2469" t="n">
        <v>246521.51055</v>
      </c>
      <c r="O2469" t="n">
        <v>246521.51055</v>
      </c>
      <c r="P2469" t="n">
        <v>0</v>
      </c>
    </row>
    <row r="2470">
      <c r="A2470" t="inlineStr">
        <is>
          <t>6</t>
        </is>
      </c>
      <c r="B2470" t="inlineStr">
        <is>
          <t>АТ "Ощадбанк"</t>
        </is>
      </c>
      <c r="C2470" t="inlineStr">
        <is>
          <t>Державний</t>
        </is>
      </c>
      <c r="D2470" t="inlineStr">
        <is>
          <t>7704</t>
        </is>
      </c>
      <c r="E2470" t="inlineStr">
        <is>
          <t>Загальні витрати (7)</t>
        </is>
      </c>
      <c r="F24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0" t="inlineStr">
        <is>
          <t>А</t>
        </is>
      </c>
      <c r="H2470" t="n">
        <v>913884.04555</v>
      </c>
      <c r="I2470" t="n">
        <v>913884.04555</v>
      </c>
      <c r="J2470" t="n">
        <v>0</v>
      </c>
      <c r="K2470" t="n">
        <v>888339.2585999999</v>
      </c>
      <c r="L2470" t="n">
        <v>888339.2585999999</v>
      </c>
      <c r="M2470" t="n">
        <v>0</v>
      </c>
      <c r="N2470" t="n">
        <v>246521.51055</v>
      </c>
      <c r="O2470" t="n">
        <v>246521.51055</v>
      </c>
      <c r="P2470" t="n">
        <v>0</v>
      </c>
    </row>
    <row r="2471">
      <c r="A2471" t="inlineStr">
        <is>
          <t>6</t>
        </is>
      </c>
      <c r="B2471" t="inlineStr">
        <is>
          <t>АТ "Ощадбанк"</t>
        </is>
      </c>
      <c r="C2471" t="inlineStr">
        <is>
          <t>Державний</t>
        </is>
      </c>
      <c r="D2471" t="inlineStr">
        <is>
          <t>7704</t>
        </is>
      </c>
      <c r="E2471" t="inlineStr">
        <is>
          <t>(без привʼязки)</t>
        </is>
      </c>
      <c r="F247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1" t="inlineStr">
        <is>
          <t>П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-286418.72702</v>
      </c>
      <c r="O2471" t="n">
        <v>-286418.72702</v>
      </c>
      <c r="P2471" t="n">
        <v>0</v>
      </c>
    </row>
    <row r="2472">
      <c r="A2472" t="inlineStr">
        <is>
          <t>6</t>
        </is>
      </c>
      <c r="B2472" t="inlineStr">
        <is>
          <t>АТ "Ощадбанк"</t>
        </is>
      </c>
      <c r="C2472" t="inlineStr">
        <is>
          <t>Державний</t>
        </is>
      </c>
      <c r="D2472" t="inlineStr">
        <is>
          <t>7704</t>
        </is>
      </c>
      <c r="E2472" t="inlineStr">
        <is>
          <t>Відрахування в резерви (770)</t>
        </is>
      </c>
      <c r="F247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2" t="inlineStr">
        <is>
          <t>П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-286418.72702</v>
      </c>
      <c r="O2472" t="n">
        <v>-286418.72702</v>
      </c>
      <c r="P2472" t="n">
        <v>0</v>
      </c>
    </row>
    <row r="2473">
      <c r="A2473" t="inlineStr">
        <is>
          <t>6</t>
        </is>
      </c>
      <c r="B2473" t="inlineStr">
        <is>
          <t>АТ "Ощадбанк"</t>
        </is>
      </c>
      <c r="C2473" t="inlineStr">
        <is>
          <t>Державний</t>
        </is>
      </c>
      <c r="D2473" t="inlineStr">
        <is>
          <t>7704</t>
        </is>
      </c>
      <c r="E2473" t="inlineStr">
        <is>
          <t>Загальні витрати (7)</t>
        </is>
      </c>
      <c r="F2473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3" t="inlineStr">
        <is>
          <t>П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-286418.72702</v>
      </c>
      <c r="O2473" t="n">
        <v>-286418.72702</v>
      </c>
      <c r="P2473" t="n">
        <v>0</v>
      </c>
    </row>
    <row r="2474">
      <c r="A2474" t="inlineStr">
        <is>
          <t>6</t>
        </is>
      </c>
      <c r="B2474" t="inlineStr">
        <is>
          <t>АТ "Ощадбанк"</t>
        </is>
      </c>
      <c r="C2474" t="inlineStr">
        <is>
          <t>Державний</t>
        </is>
      </c>
      <c r="D2474" t="inlineStr">
        <is>
          <t>7705</t>
        </is>
      </c>
      <c r="E2474" t="inlineStr">
        <is>
          <t>(без привʼязки)</t>
        </is>
      </c>
      <c r="F2474" t="inlineStr">
        <is>
          <t>Відрахування в резерви за нефінансовою дебіторською заборгованістю банку</t>
        </is>
      </c>
      <c r="G2474" t="inlineStr">
        <is>
          <t>А</t>
        </is>
      </c>
      <c r="H2474" t="n">
        <v>5452.65554</v>
      </c>
      <c r="I2474" t="n">
        <v>5452.65554</v>
      </c>
      <c r="J2474" t="n">
        <v>0</v>
      </c>
      <c r="K2474" t="n">
        <v>3006.86403</v>
      </c>
      <c r="L2474" t="n">
        <v>3006.86403</v>
      </c>
      <c r="M2474" t="n">
        <v>0</v>
      </c>
      <c r="N2474" t="n">
        <v>118773.50251</v>
      </c>
      <c r="O2474" t="n">
        <v>118773.50251</v>
      </c>
      <c r="P2474" t="n">
        <v>0</v>
      </c>
    </row>
    <row r="2475">
      <c r="A2475" t="inlineStr">
        <is>
          <t>6</t>
        </is>
      </c>
      <c r="B2475" t="inlineStr">
        <is>
          <t>АТ "Ощадбанк"</t>
        </is>
      </c>
      <c r="C2475" t="inlineStr">
        <is>
          <t>Державний</t>
        </is>
      </c>
      <c r="D2475" t="inlineStr">
        <is>
          <t>7705</t>
        </is>
      </c>
      <c r="E2475" t="inlineStr">
        <is>
          <t>Відрахування в резерви (770)</t>
        </is>
      </c>
      <c r="F2475" t="inlineStr">
        <is>
          <t>Відрахування в резерви за нефінансовою дебіторською заборгованістю банку</t>
        </is>
      </c>
      <c r="G2475" t="inlineStr">
        <is>
          <t>А</t>
        </is>
      </c>
      <c r="H2475" t="n">
        <v>5452.65554</v>
      </c>
      <c r="I2475" t="n">
        <v>5452.65554</v>
      </c>
      <c r="J2475" t="n">
        <v>0</v>
      </c>
      <c r="K2475" t="n">
        <v>3006.86403</v>
      </c>
      <c r="L2475" t="n">
        <v>3006.86403</v>
      </c>
      <c r="M2475" t="n">
        <v>0</v>
      </c>
      <c r="N2475" t="n">
        <v>118773.50251</v>
      </c>
      <c r="O2475" t="n">
        <v>118773.50251</v>
      </c>
      <c r="P2475" t="n">
        <v>0</v>
      </c>
    </row>
    <row r="2476">
      <c r="A2476" t="inlineStr">
        <is>
          <t>6</t>
        </is>
      </c>
      <c r="B2476" t="inlineStr">
        <is>
          <t>АТ "Ощадбанк"</t>
        </is>
      </c>
      <c r="C2476" t="inlineStr">
        <is>
          <t>Державний</t>
        </is>
      </c>
      <c r="D2476" t="inlineStr">
        <is>
          <t>7705</t>
        </is>
      </c>
      <c r="E2476" t="inlineStr">
        <is>
          <t>Загальні витрати (7)</t>
        </is>
      </c>
      <c r="F2476" t="inlineStr">
        <is>
          <t>Відрахування в резерви за нефінансовою дебіторською заборгованістю банку</t>
        </is>
      </c>
      <c r="G2476" t="inlineStr">
        <is>
          <t>А</t>
        </is>
      </c>
      <c r="H2476" t="n">
        <v>5452.65554</v>
      </c>
      <c r="I2476" t="n">
        <v>5452.65554</v>
      </c>
      <c r="J2476" t="n">
        <v>0</v>
      </c>
      <c r="K2476" t="n">
        <v>3006.86403</v>
      </c>
      <c r="L2476" t="n">
        <v>3006.86403</v>
      </c>
      <c r="M2476" t="n">
        <v>0</v>
      </c>
      <c r="N2476" t="n">
        <v>118773.50251</v>
      </c>
      <c r="O2476" t="n">
        <v>118773.50251</v>
      </c>
      <c r="P2476" t="n">
        <v>0</v>
      </c>
    </row>
    <row r="2477">
      <c r="A2477" t="inlineStr">
        <is>
          <t>6</t>
        </is>
      </c>
      <c r="B2477" t="inlineStr">
        <is>
          <t>АТ "Ощадбанк"</t>
        </is>
      </c>
      <c r="C2477" t="inlineStr">
        <is>
          <t>Державний</t>
        </is>
      </c>
      <c r="D2477" t="inlineStr">
        <is>
          <t>7705</t>
        </is>
      </c>
      <c r="E2477" t="inlineStr">
        <is>
          <t>(без привʼязки)</t>
        </is>
      </c>
      <c r="F2477" t="inlineStr">
        <is>
          <t>Відрахування в резерви за нефінансовою дебіторською заборгованістю банку</t>
        </is>
      </c>
      <c r="G2477" t="inlineStr">
        <is>
          <t>П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-35837.60494</v>
      </c>
      <c r="O2477" t="n">
        <v>-35837.60494</v>
      </c>
      <c r="P2477" t="n">
        <v>0</v>
      </c>
    </row>
    <row r="2478">
      <c r="A2478" t="inlineStr">
        <is>
          <t>6</t>
        </is>
      </c>
      <c r="B2478" t="inlineStr">
        <is>
          <t>АТ "Ощадбанк"</t>
        </is>
      </c>
      <c r="C2478" t="inlineStr">
        <is>
          <t>Державний</t>
        </is>
      </c>
      <c r="D2478" t="inlineStr">
        <is>
          <t>7705</t>
        </is>
      </c>
      <c r="E2478" t="inlineStr">
        <is>
          <t>Відрахування в резерви (770)</t>
        </is>
      </c>
      <c r="F2478" t="inlineStr">
        <is>
          <t>Відрахування в резерви за нефінансовою дебіторською заборгованістю банку</t>
        </is>
      </c>
      <c r="G2478" t="inlineStr">
        <is>
          <t>П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-35837.60494</v>
      </c>
      <c r="O2478" t="n">
        <v>-35837.60494</v>
      </c>
      <c r="P2478" t="n">
        <v>0</v>
      </c>
    </row>
    <row r="2479">
      <c r="A2479" t="inlineStr">
        <is>
          <t>6</t>
        </is>
      </c>
      <c r="B2479" t="inlineStr">
        <is>
          <t>АТ "Ощадбанк"</t>
        </is>
      </c>
      <c r="C2479" t="inlineStr">
        <is>
          <t>Державний</t>
        </is>
      </c>
      <c r="D2479" t="inlineStr">
        <is>
          <t>7705</t>
        </is>
      </c>
      <c r="E2479" t="inlineStr">
        <is>
          <t>Загальні витрати (7)</t>
        </is>
      </c>
      <c r="F2479" t="inlineStr">
        <is>
          <t>Відрахування в резерви за нефінансовою дебіторською заборгованістю банку</t>
        </is>
      </c>
      <c r="G2479" t="inlineStr">
        <is>
          <t>П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-35837.60494</v>
      </c>
      <c r="O2479" t="n">
        <v>-35837.60494</v>
      </c>
      <c r="P2479" t="n">
        <v>0</v>
      </c>
    </row>
    <row r="2480">
      <c r="A2480" t="inlineStr">
        <is>
          <t>6</t>
        </is>
      </c>
      <c r="B2480" t="inlineStr">
        <is>
          <t>АТ "Ощадбанк"</t>
        </is>
      </c>
      <c r="C2480" t="inlineStr">
        <is>
          <t>Державний</t>
        </is>
      </c>
      <c r="D2480" t="inlineStr">
        <is>
          <t>7706</t>
        </is>
      </c>
      <c r="E2480" t="inlineStr">
        <is>
          <t>(без привʼязки)</t>
        </is>
      </c>
      <c r="F2480" t="inlineStr">
        <is>
          <t>Відрахування в банківські резерви на покриття ризиків і втрат</t>
        </is>
      </c>
      <c r="G2480" t="inlineStr">
        <is>
          <t>А</t>
        </is>
      </c>
      <c r="H2480" t="n">
        <v>40462.31719</v>
      </c>
      <c r="I2480" t="n">
        <v>40462.31719</v>
      </c>
      <c r="J2480" t="n">
        <v>0</v>
      </c>
      <c r="K2480" t="n">
        <v>14438.78197</v>
      </c>
      <c r="L2480" t="n">
        <v>14438.78197</v>
      </c>
      <c r="M2480" t="n">
        <v>0</v>
      </c>
      <c r="N2480" t="n">
        <v>481623.4138</v>
      </c>
      <c r="O2480" t="n">
        <v>481623.4138</v>
      </c>
      <c r="P2480" t="n">
        <v>0</v>
      </c>
    </row>
    <row r="2481">
      <c r="A2481" t="inlineStr">
        <is>
          <t>6</t>
        </is>
      </c>
      <c r="B2481" t="inlineStr">
        <is>
          <t>АТ "Ощадбанк"</t>
        </is>
      </c>
      <c r="C2481" t="inlineStr">
        <is>
          <t>Державний</t>
        </is>
      </c>
      <c r="D2481" t="inlineStr">
        <is>
          <t>7706</t>
        </is>
      </c>
      <c r="E2481" t="inlineStr">
        <is>
          <t>Відрахування в резерви (770)</t>
        </is>
      </c>
      <c r="F2481" t="inlineStr">
        <is>
          <t>Відрахування в банківські резерви на покриття ризиків і втрат</t>
        </is>
      </c>
      <c r="G2481" t="inlineStr">
        <is>
          <t>А</t>
        </is>
      </c>
      <c r="H2481" t="n">
        <v>40462.31719</v>
      </c>
      <c r="I2481" t="n">
        <v>40462.31719</v>
      </c>
      <c r="J2481" t="n">
        <v>0</v>
      </c>
      <c r="K2481" t="n">
        <v>14438.78197</v>
      </c>
      <c r="L2481" t="n">
        <v>14438.78197</v>
      </c>
      <c r="M2481" t="n">
        <v>0</v>
      </c>
      <c r="N2481" t="n">
        <v>481623.4138</v>
      </c>
      <c r="O2481" t="n">
        <v>481623.4138</v>
      </c>
      <c r="P2481" t="n">
        <v>0</v>
      </c>
    </row>
    <row r="2482">
      <c r="A2482" t="inlineStr">
        <is>
          <t>6</t>
        </is>
      </c>
      <c r="B2482" t="inlineStr">
        <is>
          <t>АТ "Ощадбанк"</t>
        </is>
      </c>
      <c r="C2482" t="inlineStr">
        <is>
          <t>Державний</t>
        </is>
      </c>
      <c r="D2482" t="inlineStr">
        <is>
          <t>7706</t>
        </is>
      </c>
      <c r="E2482" t="inlineStr">
        <is>
          <t>Загальні витрати (7)</t>
        </is>
      </c>
      <c r="F2482" t="inlineStr">
        <is>
          <t>Відрахування в банківські резерви на покриття ризиків і втрат</t>
        </is>
      </c>
      <c r="G2482" t="inlineStr">
        <is>
          <t>А</t>
        </is>
      </c>
      <c r="H2482" t="n">
        <v>40462.31719</v>
      </c>
      <c r="I2482" t="n">
        <v>40462.31719</v>
      </c>
      <c r="J2482" t="n">
        <v>0</v>
      </c>
      <c r="K2482" t="n">
        <v>14438.78197</v>
      </c>
      <c r="L2482" t="n">
        <v>14438.78197</v>
      </c>
      <c r="M2482" t="n">
        <v>0</v>
      </c>
      <c r="N2482" t="n">
        <v>481623.4138</v>
      </c>
      <c r="O2482" t="n">
        <v>481623.4138</v>
      </c>
      <c r="P2482" t="n">
        <v>0</v>
      </c>
    </row>
    <row r="2483">
      <c r="A2483" t="inlineStr">
        <is>
          <t>6</t>
        </is>
      </c>
      <c r="B2483" t="inlineStr">
        <is>
          <t>АТ "Ощадбанк"</t>
        </is>
      </c>
      <c r="C2483" t="inlineStr">
        <is>
          <t>Державний</t>
        </is>
      </c>
      <c r="D2483" t="inlineStr">
        <is>
          <t>7706</t>
        </is>
      </c>
      <c r="E2483" t="inlineStr">
        <is>
          <t>(без привʼязки)</t>
        </is>
      </c>
      <c r="F2483" t="inlineStr">
        <is>
          <t>Відрахування в банківські резерви на покриття ризиків і втрат</t>
        </is>
      </c>
      <c r="G2483" t="inlineStr">
        <is>
          <t>П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-315029.58029</v>
      </c>
      <c r="O2483" t="n">
        <v>-315029.58029</v>
      </c>
      <c r="P2483" t="n">
        <v>0</v>
      </c>
    </row>
    <row r="2484">
      <c r="A2484" t="inlineStr">
        <is>
          <t>6</t>
        </is>
      </c>
      <c r="B2484" t="inlineStr">
        <is>
          <t>АТ "Ощадбанк"</t>
        </is>
      </c>
      <c r="C2484" t="inlineStr">
        <is>
          <t>Державний</t>
        </is>
      </c>
      <c r="D2484" t="inlineStr">
        <is>
          <t>7706</t>
        </is>
      </c>
      <c r="E2484" t="inlineStr">
        <is>
          <t>Відрахування в резерви (770)</t>
        </is>
      </c>
      <c r="F2484" t="inlineStr">
        <is>
          <t>Відрахування в банківські резерви на покриття ризиків і втрат</t>
        </is>
      </c>
      <c r="G2484" t="inlineStr">
        <is>
          <t>П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-315029.58029</v>
      </c>
      <c r="O2484" t="n">
        <v>-315029.58029</v>
      </c>
      <c r="P2484" t="n">
        <v>0</v>
      </c>
    </row>
    <row r="2485">
      <c r="A2485" t="inlineStr">
        <is>
          <t>6</t>
        </is>
      </c>
      <c r="B2485" t="inlineStr">
        <is>
          <t>АТ "Ощадбанк"</t>
        </is>
      </c>
      <c r="C2485" t="inlineStr">
        <is>
          <t>Державний</t>
        </is>
      </c>
      <c r="D2485" t="inlineStr">
        <is>
          <t>7706</t>
        </is>
      </c>
      <c r="E2485" t="inlineStr">
        <is>
          <t>Загальні витрати (7)</t>
        </is>
      </c>
      <c r="F2485" t="inlineStr">
        <is>
          <t>Відрахування в банківські резерви на покриття ризиків і втрат</t>
        </is>
      </c>
      <c r="G2485" t="inlineStr">
        <is>
          <t>П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-315029.58029</v>
      </c>
      <c r="O2485" t="n">
        <v>-315029.58029</v>
      </c>
      <c r="P2485" t="n">
        <v>0</v>
      </c>
    </row>
    <row r="2486">
      <c r="A2486" t="inlineStr">
        <is>
          <t>6</t>
        </is>
      </c>
      <c r="B2486" t="inlineStr">
        <is>
          <t>АТ "Ощадбанк"</t>
        </is>
      </c>
      <c r="C2486" t="inlineStr">
        <is>
          <t>Державний</t>
        </is>
      </c>
      <c r="D2486" t="inlineStr">
        <is>
          <t>7707</t>
        </is>
      </c>
      <c r="E2486" t="inlineStr">
        <is>
          <t>(без привʼязки)</t>
        </is>
      </c>
      <c r="F2486" t="inlineStr">
        <is>
          <t>Відрахування в резерви за фінансовою дебіторською заборгованістю банку</t>
        </is>
      </c>
      <c r="G2486" t="inlineStr">
        <is>
          <t>А</t>
        </is>
      </c>
      <c r="H2486" t="n">
        <v>22823.58939</v>
      </c>
      <c r="I2486" t="n">
        <v>22823.58939</v>
      </c>
      <c r="J2486" t="n">
        <v>0</v>
      </c>
      <c r="K2486" t="n">
        <v>18542.04315</v>
      </c>
      <c r="L2486" t="n">
        <v>18542.04315</v>
      </c>
      <c r="M2486" t="n">
        <v>0</v>
      </c>
      <c r="N2486" t="n">
        <v>71089.69739</v>
      </c>
      <c r="O2486" t="n">
        <v>71089.69739</v>
      </c>
      <c r="P2486" t="n">
        <v>0</v>
      </c>
    </row>
    <row r="2487">
      <c r="A2487" t="inlineStr">
        <is>
          <t>6</t>
        </is>
      </c>
      <c r="B2487" t="inlineStr">
        <is>
          <t>АТ "Ощадбанк"</t>
        </is>
      </c>
      <c r="C2487" t="inlineStr">
        <is>
          <t>Державний</t>
        </is>
      </c>
      <c r="D2487" t="inlineStr">
        <is>
          <t>7707</t>
        </is>
      </c>
      <c r="E2487" t="inlineStr">
        <is>
          <t>Відрахування в резерви (770)</t>
        </is>
      </c>
      <c r="F2487" t="inlineStr">
        <is>
          <t>Відрахування в резерви за фінансовою дебіторською заборгованістю банку</t>
        </is>
      </c>
      <c r="G2487" t="inlineStr">
        <is>
          <t>А</t>
        </is>
      </c>
      <c r="H2487" t="n">
        <v>22823.58939</v>
      </c>
      <c r="I2487" t="n">
        <v>22823.58939</v>
      </c>
      <c r="J2487" t="n">
        <v>0</v>
      </c>
      <c r="K2487" t="n">
        <v>18542.04315</v>
      </c>
      <c r="L2487" t="n">
        <v>18542.04315</v>
      </c>
      <c r="M2487" t="n">
        <v>0</v>
      </c>
      <c r="N2487" t="n">
        <v>71089.69739</v>
      </c>
      <c r="O2487" t="n">
        <v>71089.69739</v>
      </c>
      <c r="P2487" t="n">
        <v>0</v>
      </c>
    </row>
    <row r="2488">
      <c r="A2488" t="inlineStr">
        <is>
          <t>6</t>
        </is>
      </c>
      <c r="B2488" t="inlineStr">
        <is>
          <t>АТ "Ощадбанк"</t>
        </is>
      </c>
      <c r="C2488" t="inlineStr">
        <is>
          <t>Державний</t>
        </is>
      </c>
      <c r="D2488" t="inlineStr">
        <is>
          <t>7707</t>
        </is>
      </c>
      <c r="E2488" t="inlineStr">
        <is>
          <t>Загальні витрати (7)</t>
        </is>
      </c>
      <c r="F2488" t="inlineStr">
        <is>
          <t>Відрахування в резерви за фінансовою дебіторською заборгованістю банку</t>
        </is>
      </c>
      <c r="G2488" t="inlineStr">
        <is>
          <t>А</t>
        </is>
      </c>
      <c r="H2488" t="n">
        <v>22823.58939</v>
      </c>
      <c r="I2488" t="n">
        <v>22823.58939</v>
      </c>
      <c r="J2488" t="n">
        <v>0</v>
      </c>
      <c r="K2488" t="n">
        <v>18542.04315</v>
      </c>
      <c r="L2488" t="n">
        <v>18542.04315</v>
      </c>
      <c r="M2488" t="n">
        <v>0</v>
      </c>
      <c r="N2488" t="n">
        <v>71089.69739</v>
      </c>
      <c r="O2488" t="n">
        <v>71089.69739</v>
      </c>
      <c r="P2488" t="n">
        <v>0</v>
      </c>
    </row>
    <row r="2489">
      <c r="A2489" t="inlineStr">
        <is>
          <t>6</t>
        </is>
      </c>
      <c r="B2489" t="inlineStr">
        <is>
          <t>АТ "Ощадбанк"</t>
        </is>
      </c>
      <c r="C2489" t="inlineStr">
        <is>
          <t>Державний</t>
        </is>
      </c>
      <c r="D2489" t="inlineStr">
        <is>
          <t>7707</t>
        </is>
      </c>
      <c r="E2489" t="inlineStr">
        <is>
          <t>(без привʼязки)</t>
        </is>
      </c>
      <c r="F2489" t="inlineStr">
        <is>
          <t>Відрахування в резерви за фінансовою дебіторською заборгованістю банку</t>
        </is>
      </c>
      <c r="G2489" t="inlineStr">
        <is>
          <t>П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-12503.28792</v>
      </c>
      <c r="O2489" t="n">
        <v>-12503.28792</v>
      </c>
      <c r="P2489" t="n">
        <v>0</v>
      </c>
    </row>
    <row r="2490">
      <c r="A2490" t="inlineStr">
        <is>
          <t>6</t>
        </is>
      </c>
      <c r="B2490" t="inlineStr">
        <is>
          <t>АТ "Ощадбанк"</t>
        </is>
      </c>
      <c r="C2490" t="inlineStr">
        <is>
          <t>Державний</t>
        </is>
      </c>
      <c r="D2490" t="inlineStr">
        <is>
          <t>7707</t>
        </is>
      </c>
      <c r="E2490" t="inlineStr">
        <is>
          <t>Відрахування в резерви (770)</t>
        </is>
      </c>
      <c r="F2490" t="inlineStr">
        <is>
          <t>Відрахування в резерви за фінансовою дебіторською заборгованістю банку</t>
        </is>
      </c>
      <c r="G2490" t="inlineStr">
        <is>
          <t>П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-12503.28792</v>
      </c>
      <c r="O2490" t="n">
        <v>-12503.28792</v>
      </c>
      <c r="P2490" t="n">
        <v>0</v>
      </c>
    </row>
    <row r="2491">
      <c r="A2491" t="inlineStr">
        <is>
          <t>6</t>
        </is>
      </c>
      <c r="B2491" t="inlineStr">
        <is>
          <t>АТ "Ощадбанк"</t>
        </is>
      </c>
      <c r="C2491" t="inlineStr">
        <is>
          <t>Державний</t>
        </is>
      </c>
      <c r="D2491" t="inlineStr">
        <is>
          <t>7707</t>
        </is>
      </c>
      <c r="E2491" t="inlineStr">
        <is>
          <t>Загальні витрати (7)</t>
        </is>
      </c>
      <c r="F2491" t="inlineStr">
        <is>
          <t>Відрахування в резерви за фінансовою дебіторською заборгованістю банку</t>
        </is>
      </c>
      <c r="G2491" t="inlineStr">
        <is>
          <t>П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-12503.28792</v>
      </c>
      <c r="O2491" t="n">
        <v>-12503.28792</v>
      </c>
      <c r="P2491" t="n">
        <v>0</v>
      </c>
    </row>
    <row r="2492">
      <c r="A2492" t="inlineStr">
        <is>
          <t>6</t>
        </is>
      </c>
      <c r="B2492" t="inlineStr">
        <is>
          <t>АТ "Ощадбанк"</t>
        </is>
      </c>
      <c r="C2492" t="inlineStr">
        <is>
          <t>Державний</t>
        </is>
      </c>
      <c r="D2492" t="inlineStr">
        <is>
          <t>7900</t>
        </is>
      </c>
      <c r="E2492" t="inlineStr">
        <is>
          <t>(без привʼязки)</t>
        </is>
      </c>
      <c r="F2492" t="inlineStr">
        <is>
          <t>Податок на прибуток</t>
        </is>
      </c>
      <c r="G2492" t="inlineStr">
        <is>
          <t>А</t>
        </is>
      </c>
      <c r="H2492" t="n">
        <v>360000</v>
      </c>
      <c r="I2492" t="n">
        <v>360000</v>
      </c>
      <c r="J2492" t="n">
        <v>0</v>
      </c>
      <c r="K2492" t="n">
        <v>411.91641</v>
      </c>
      <c r="L2492" t="n">
        <v>411.91641</v>
      </c>
      <c r="M2492" t="n">
        <v>0</v>
      </c>
      <c r="N2492" t="n">
        <v>3739507.994</v>
      </c>
      <c r="O2492" t="n">
        <v>3739507.994</v>
      </c>
      <c r="P2492" t="n">
        <v>0</v>
      </c>
    </row>
    <row r="2493">
      <c r="A2493" t="inlineStr">
        <is>
          <t>6</t>
        </is>
      </c>
      <c r="B2493" t="inlineStr">
        <is>
          <t>АТ "Ощадбанк"</t>
        </is>
      </c>
      <c r="C2493" t="inlineStr">
        <is>
          <t>Державний</t>
        </is>
      </c>
      <c r="D2493" t="inlineStr">
        <is>
          <t>7900</t>
        </is>
      </c>
      <c r="E2493" t="inlineStr">
        <is>
          <t>Податок на прибуток (7900)</t>
        </is>
      </c>
      <c r="F2493" t="inlineStr">
        <is>
          <t>Податок на прибуток</t>
        </is>
      </c>
      <c r="G2493" t="inlineStr">
        <is>
          <t>А</t>
        </is>
      </c>
      <c r="H2493" t="n">
        <v>360000</v>
      </c>
      <c r="I2493" t="n">
        <v>360000</v>
      </c>
      <c r="J2493" t="n">
        <v>0</v>
      </c>
      <c r="K2493" t="n">
        <v>411.91641</v>
      </c>
      <c r="L2493" t="n">
        <v>411.91641</v>
      </c>
      <c r="M2493" t="n">
        <v>0</v>
      </c>
      <c r="N2493" t="n">
        <v>3739507.994</v>
      </c>
      <c r="O2493" t="n">
        <v>3739507.994</v>
      </c>
      <c r="P2493" t="n">
        <v>0</v>
      </c>
    </row>
    <row r="2494">
      <c r="A2494" t="inlineStr">
        <is>
          <t>6</t>
        </is>
      </c>
      <c r="B2494" t="inlineStr">
        <is>
          <t>АТ "Ощадбанк"</t>
        </is>
      </c>
      <c r="C2494" t="inlineStr">
        <is>
          <t>Державний</t>
        </is>
      </c>
      <c r="D2494" t="inlineStr">
        <is>
          <t>7900</t>
        </is>
      </c>
      <c r="E2494" t="inlineStr">
        <is>
          <t>Загальні витрати (7)</t>
        </is>
      </c>
      <c r="F2494" t="inlineStr">
        <is>
          <t>Податок на прибуток</t>
        </is>
      </c>
      <c r="G2494" t="inlineStr">
        <is>
          <t>А</t>
        </is>
      </c>
      <c r="H2494" t="n">
        <v>360000</v>
      </c>
      <c r="I2494" t="n">
        <v>360000</v>
      </c>
      <c r="J2494" t="n">
        <v>0</v>
      </c>
      <c r="K2494" t="n">
        <v>411.91641</v>
      </c>
      <c r="L2494" t="n">
        <v>411.91641</v>
      </c>
      <c r="M2494" t="n">
        <v>0</v>
      </c>
      <c r="N2494" t="n">
        <v>3739507.994</v>
      </c>
      <c r="O2494" t="n">
        <v>3739507.994</v>
      </c>
      <c r="P2494" t="n">
        <v>0</v>
      </c>
    </row>
    <row r="2495">
      <c r="A2495" t="inlineStr">
        <is>
          <t>6</t>
        </is>
      </c>
      <c r="B2495" t="inlineStr">
        <is>
          <t>АТ "Ощадбанк"</t>
        </is>
      </c>
      <c r="C2495" t="inlineStr">
        <is>
          <t>Державний</t>
        </is>
      </c>
      <c r="D2495" t="inlineStr">
        <is>
          <t>7900</t>
        </is>
      </c>
      <c r="E2495" t="inlineStr">
        <is>
          <t>(без привʼязки)</t>
        </is>
      </c>
      <c r="F2495" t="inlineStr">
        <is>
          <t>Податок на прибуток</t>
        </is>
      </c>
      <c r="G2495" t="inlineStr">
        <is>
          <t>П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-1287.67744</v>
      </c>
      <c r="O2495" t="n">
        <v>-1287.67744</v>
      </c>
      <c r="P2495" t="n">
        <v>0</v>
      </c>
    </row>
    <row r="2496">
      <c r="A2496" t="inlineStr">
        <is>
          <t>6</t>
        </is>
      </c>
      <c r="B2496" t="inlineStr">
        <is>
          <t>АТ "Ощадбанк"</t>
        </is>
      </c>
      <c r="C2496" t="inlineStr">
        <is>
          <t>Державний</t>
        </is>
      </c>
      <c r="D2496" t="inlineStr">
        <is>
          <t>7900</t>
        </is>
      </c>
      <c r="E2496" t="inlineStr">
        <is>
          <t>Податок на прибуток (7900)</t>
        </is>
      </c>
      <c r="F2496" t="inlineStr">
        <is>
          <t>Податок на прибуток</t>
        </is>
      </c>
      <c r="G2496" t="inlineStr">
        <is>
          <t>П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-1287.67744</v>
      </c>
      <c r="O2496" t="n">
        <v>-1287.67744</v>
      </c>
      <c r="P2496" t="n">
        <v>0</v>
      </c>
    </row>
    <row r="2497">
      <c r="A2497" t="inlineStr">
        <is>
          <t>6</t>
        </is>
      </c>
      <c r="B2497" t="inlineStr">
        <is>
          <t>АТ "Ощадбанк"</t>
        </is>
      </c>
      <c r="C2497" t="inlineStr">
        <is>
          <t>Державний</t>
        </is>
      </c>
      <c r="D2497" t="inlineStr">
        <is>
          <t>7900</t>
        </is>
      </c>
      <c r="E2497" t="inlineStr">
        <is>
          <t>Загальні витрати (7)</t>
        </is>
      </c>
      <c r="F2497" t="inlineStr">
        <is>
          <t>Податок на прибуток</t>
        </is>
      </c>
      <c r="G2497" t="inlineStr">
        <is>
          <t>П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-1287.67744</v>
      </c>
      <c r="O2497" t="n">
        <v>-1287.67744</v>
      </c>
      <c r="P2497" t="n">
        <v>0</v>
      </c>
    </row>
    <row r="2498">
      <c r="A2498" t="inlineStr">
        <is>
          <t>6</t>
        </is>
      </c>
      <c r="B2498" t="inlineStr">
        <is>
          <t>АТ "Ощадбанк"</t>
        </is>
      </c>
      <c r="C2498" t="inlineStr">
        <is>
          <t>Державний</t>
        </is>
      </c>
      <c r="D2498" t="inlineStr">
        <is>
          <t>9000</t>
        </is>
      </c>
      <c r="E2498" t="inlineStr">
        <is>
          <t>(без привʼязки)</t>
        </is>
      </c>
      <c r="F2498" t="inlineStr">
        <is>
          <t>Надані гарантії</t>
        </is>
      </c>
      <c r="G2498" t="inlineStr">
        <is>
          <t>А</t>
        </is>
      </c>
      <c r="H2498" t="n">
        <v>500004.56634</v>
      </c>
      <c r="I2498" t="n">
        <v>944.6</v>
      </c>
      <c r="J2498" t="n">
        <v>499059.96634</v>
      </c>
      <c r="K2498" t="n">
        <v>1942579.80539</v>
      </c>
      <c r="L2498" t="n">
        <v>6080.9015</v>
      </c>
      <c r="M2498" t="n">
        <v>1936498.90389</v>
      </c>
      <c r="N2498" t="n">
        <v>23133883.79887</v>
      </c>
      <c r="O2498" t="n">
        <v>1341015.023</v>
      </c>
      <c r="P2498" t="n">
        <v>21792868.77587</v>
      </c>
    </row>
    <row r="2499">
      <c r="A2499" t="inlineStr">
        <is>
          <t>6</t>
        </is>
      </c>
      <c r="B2499" t="inlineStr">
        <is>
          <t>АТ "Ощадбанк"</t>
        </is>
      </c>
      <c r="C2499" t="inlineStr">
        <is>
          <t>Державний</t>
        </is>
      </c>
      <c r="D2499" t="inlineStr">
        <is>
          <t>9001</t>
        </is>
      </c>
      <c r="E2499" t="inlineStr">
        <is>
          <t>(без привʼязки)</t>
        </is>
      </c>
      <c r="F2499" t="inlineStr">
        <is>
          <t>Підтверджені акредитиви</t>
        </is>
      </c>
      <c r="G2499" t="inlineStr">
        <is>
          <t>А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inlineStr">
        <is>
          <t>6</t>
        </is>
      </c>
      <c r="B2500" t="inlineStr">
        <is>
          <t>АТ "Ощадбанк"</t>
        </is>
      </c>
      <c r="C2500" t="inlineStr">
        <is>
          <t>Державний</t>
        </is>
      </c>
      <c r="D2500" t="inlineStr">
        <is>
          <t>9003</t>
        </is>
      </c>
      <c r="E2500" t="inlineStr">
        <is>
          <t>(без привʼязки)</t>
        </is>
      </c>
      <c r="F2500" t="inlineStr">
        <is>
          <t>Надані авалі</t>
        </is>
      </c>
      <c r="G2500" t="inlineStr">
        <is>
          <t>А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inlineStr">
        <is>
          <t>6</t>
        </is>
      </c>
      <c r="B2501" t="inlineStr">
        <is>
          <t>АТ "Ощадбанк"</t>
        </is>
      </c>
      <c r="C2501" t="inlineStr">
        <is>
          <t>Державний</t>
        </is>
      </c>
      <c r="D2501" t="inlineStr">
        <is>
          <t>9100</t>
        </is>
      </c>
      <c r="E2501" t="inlineStr">
        <is>
          <t>(без привʼязки)</t>
        </is>
      </c>
      <c r="F2501" t="inlineStr">
        <is>
          <t>Зобов'язання з кредитування, що надані банкам</t>
        </is>
      </c>
      <c r="G2501" t="inlineStr">
        <is>
          <t>А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inlineStr">
        <is>
          <t>6</t>
        </is>
      </c>
      <c r="B2502" t="inlineStr">
        <is>
          <t>АТ "Ощадбанк"</t>
        </is>
      </c>
      <c r="C2502" t="inlineStr">
        <is>
          <t>Державний</t>
        </is>
      </c>
      <c r="D2502" t="inlineStr">
        <is>
          <t>9122</t>
        </is>
      </c>
      <c r="E2502" t="inlineStr">
        <is>
          <t>(без привʼязки)</t>
        </is>
      </c>
      <c r="F2502" t="inlineStr">
        <is>
          <t>Непокриті акредитиви</t>
        </is>
      </c>
      <c r="G2502" t="inlineStr">
        <is>
          <t>А</t>
        </is>
      </c>
      <c r="H2502" t="n">
        <v>13708.14473</v>
      </c>
      <c r="I2502" t="n">
        <v>0</v>
      </c>
      <c r="J2502" t="n">
        <v>13708.14473</v>
      </c>
      <c r="K2502" t="n">
        <v>45432.2807</v>
      </c>
      <c r="L2502" t="n">
        <v>0</v>
      </c>
      <c r="M2502" t="n">
        <v>45432.2807</v>
      </c>
      <c r="N2502" t="n">
        <v>838612.4919</v>
      </c>
      <c r="O2502" t="n">
        <v>0</v>
      </c>
      <c r="P2502" t="n">
        <v>838612.4919</v>
      </c>
    </row>
    <row r="2503">
      <c r="A2503" t="inlineStr">
        <is>
          <t>6</t>
        </is>
      </c>
      <c r="B2503" t="inlineStr">
        <is>
          <t>АТ "Ощадбанк"</t>
        </is>
      </c>
      <c r="C2503" t="inlineStr">
        <is>
          <t>Державний</t>
        </is>
      </c>
      <c r="D2503" t="inlineStr">
        <is>
          <t>9129</t>
        </is>
      </c>
      <c r="E2503" t="inlineStr">
        <is>
          <t>(без привʼязки)</t>
        </is>
      </c>
      <c r="F2503" t="inlineStr">
        <is>
          <t>Інші зобов'язання з кредитування, що надані клієнтам</t>
        </is>
      </c>
      <c r="G2503" t="inlineStr">
        <is>
          <t>А</t>
        </is>
      </c>
      <c r="H2503" t="n">
        <v>14887731.25235</v>
      </c>
      <c r="I2503" t="n">
        <v>11773926.54421</v>
      </c>
      <c r="J2503" t="n">
        <v>3113804.70814</v>
      </c>
      <c r="K2503" t="n">
        <v>13703024.5206</v>
      </c>
      <c r="L2503" t="n">
        <v>10584589.70931</v>
      </c>
      <c r="M2503" t="n">
        <v>3118434.81129</v>
      </c>
      <c r="N2503" t="n">
        <v>63274067.74439</v>
      </c>
      <c r="O2503" t="n">
        <v>47906297.34509</v>
      </c>
      <c r="P2503" t="n">
        <v>15367770.3993</v>
      </c>
    </row>
    <row r="2504">
      <c r="A2504" t="inlineStr">
        <is>
          <t>6</t>
        </is>
      </c>
      <c r="B2504" t="inlineStr">
        <is>
          <t>АТ "Ощадбанк"</t>
        </is>
      </c>
      <c r="C2504" t="inlineStr">
        <is>
          <t>Державний</t>
        </is>
      </c>
      <c r="D2504" t="inlineStr">
        <is>
          <t>9200</t>
        </is>
      </c>
      <c r="E2504" t="inlineStr">
        <is>
          <t>(без привʼязки)</t>
        </is>
      </c>
      <c r="F2504" t="inlineStr">
        <is>
          <t>Валюта та банківські метали до отримання за операціями спот</t>
        </is>
      </c>
      <c r="G2504" t="inlineStr">
        <is>
          <t>А</t>
        </is>
      </c>
      <c r="H2504" t="n">
        <v>32924854.66871</v>
      </c>
      <c r="I2504" t="n">
        <v>0</v>
      </c>
      <c r="J2504" t="n">
        <v>32924854.66871</v>
      </c>
      <c r="K2504" t="n">
        <v>33342411.48768</v>
      </c>
      <c r="L2504" t="n">
        <v>0</v>
      </c>
      <c r="M2504" t="n">
        <v>33342411.48768</v>
      </c>
      <c r="N2504" t="n">
        <v>1839727.36408</v>
      </c>
      <c r="O2504" t="n">
        <v>0</v>
      </c>
      <c r="P2504" t="n">
        <v>1839727.36408</v>
      </c>
    </row>
    <row r="2505">
      <c r="A2505" t="inlineStr">
        <is>
          <t>6</t>
        </is>
      </c>
      <c r="B2505" t="inlineStr">
        <is>
          <t>АТ "Ощадбанк"</t>
        </is>
      </c>
      <c r="C2505" t="inlineStr">
        <is>
          <t>Державний</t>
        </is>
      </c>
      <c r="D2505" t="inlineStr">
        <is>
          <t>9202</t>
        </is>
      </c>
      <c r="E2505" t="inlineStr">
        <is>
          <t>(без привʼязки)</t>
        </is>
      </c>
      <c r="F250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2505" t="inlineStr">
        <is>
          <t>А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6</t>
        </is>
      </c>
      <c r="B2506" t="inlineStr">
        <is>
          <t>АТ "Ощадбанк"</t>
        </is>
      </c>
      <c r="C2506" t="inlineStr">
        <is>
          <t>Державний</t>
        </is>
      </c>
      <c r="D2506" t="inlineStr">
        <is>
          <t>9208</t>
        </is>
      </c>
      <c r="E2506" t="inlineStr">
        <is>
          <t>(без привʼязки)</t>
        </is>
      </c>
      <c r="F2506" t="inlineStr">
        <is>
          <t>Вимоги щодо отримання валюти за валютними своп-контрактами</t>
        </is>
      </c>
      <c r="G2506" t="inlineStr">
        <is>
          <t>А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6</t>
        </is>
      </c>
      <c r="B2507" t="inlineStr">
        <is>
          <t>АТ "Ощадбанк"</t>
        </is>
      </c>
      <c r="C2507" t="inlineStr">
        <is>
          <t>Державний</t>
        </is>
      </c>
      <c r="D2507" t="inlineStr">
        <is>
          <t>9228</t>
        </is>
      </c>
      <c r="E2507" t="inlineStr">
        <is>
          <t>(без привʼязки)</t>
        </is>
      </c>
      <c r="F2507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2507" t="inlineStr">
        <is>
          <t>А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inlineStr">
        <is>
          <t>6</t>
        </is>
      </c>
      <c r="B2508" t="inlineStr">
        <is>
          <t>АТ "Ощадбанк"</t>
        </is>
      </c>
      <c r="C2508" t="inlineStr">
        <is>
          <t>Державний</t>
        </is>
      </c>
      <c r="D2508" t="inlineStr">
        <is>
          <t>9328</t>
        </is>
      </c>
      <c r="E2508" t="inlineStr">
        <is>
          <t>(без привʼязки)</t>
        </is>
      </c>
      <c r="F2508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2508" t="inlineStr">
        <is>
          <t>А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6</t>
        </is>
      </c>
      <c r="B2509" t="inlineStr">
        <is>
          <t>АТ "Ощадбанк"</t>
        </is>
      </c>
      <c r="C2509" t="inlineStr">
        <is>
          <t>Державний</t>
        </is>
      </c>
      <c r="D2509" t="inlineStr">
        <is>
          <t>9350</t>
        </is>
      </c>
      <c r="E2509" t="inlineStr">
        <is>
          <t>(без привʼязки)</t>
        </is>
      </c>
      <c r="F2509" t="inlineStr">
        <is>
          <t>Активи до отримання та депозити до розміщення за спотовими контрактами</t>
        </is>
      </c>
      <c r="G2509" t="inlineStr">
        <is>
          <t>А</t>
        </is>
      </c>
      <c r="H2509" t="n">
        <v>6634216.98721</v>
      </c>
      <c r="I2509" t="n">
        <v>5021474.21446</v>
      </c>
      <c r="J2509" t="n">
        <v>1612742.77275</v>
      </c>
      <c r="K2509" t="n">
        <v>6634216.98721</v>
      </c>
      <c r="L2509" t="n">
        <v>5021474.21446</v>
      </c>
      <c r="M2509" t="n">
        <v>1612742.77275</v>
      </c>
      <c r="N2509" t="n">
        <v>0</v>
      </c>
      <c r="O2509" t="n">
        <v>0</v>
      </c>
      <c r="P2509" t="n">
        <v>0</v>
      </c>
    </row>
    <row r="2510">
      <c r="A2510" t="inlineStr">
        <is>
          <t>6</t>
        </is>
      </c>
      <c r="B2510" t="inlineStr">
        <is>
          <t>АТ "Ощадбанк"</t>
        </is>
      </c>
      <c r="C2510" t="inlineStr">
        <is>
          <t>Державний</t>
        </is>
      </c>
      <c r="D2510" t="inlineStr">
        <is>
          <t>9352</t>
        </is>
      </c>
      <c r="E2510" t="inlineStr">
        <is>
          <t>(без привʼязки)</t>
        </is>
      </c>
      <c r="F2510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2510" t="inlineStr">
        <is>
          <t>А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6</t>
        </is>
      </c>
      <c r="B2511" t="inlineStr">
        <is>
          <t>АТ "Ощадбанк"</t>
        </is>
      </c>
      <c r="C2511" t="inlineStr">
        <is>
          <t>Державний</t>
        </is>
      </c>
      <c r="D2511" t="inlineStr">
        <is>
          <t>9358</t>
        </is>
      </c>
      <c r="E2511" t="inlineStr">
        <is>
          <t>(без привʼязки)</t>
        </is>
      </c>
      <c r="F2511" t="inlineStr">
        <is>
          <t>Грошові потоки до отримання за процентними своп-контрактами</t>
        </is>
      </c>
      <c r="G2511" t="inlineStr">
        <is>
          <t>А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6</t>
        </is>
      </c>
      <c r="B2512" t="inlineStr">
        <is>
          <t>АТ "Ощадбанк"</t>
        </is>
      </c>
      <c r="C2512" t="inlineStr">
        <is>
          <t>Державний</t>
        </is>
      </c>
      <c r="D2512" t="inlineStr">
        <is>
          <t>9500</t>
        </is>
      </c>
      <c r="E2512" t="inlineStr">
        <is>
          <t>(без привʼязки)</t>
        </is>
      </c>
      <c r="F2512" t="inlineStr">
        <is>
          <t>Отримана застава</t>
        </is>
      </c>
      <c r="G2512" t="inlineStr">
        <is>
          <t>А</t>
        </is>
      </c>
      <c r="H2512" t="n">
        <v>5706004.46286</v>
      </c>
      <c r="I2512" t="n">
        <v>5666854.56343</v>
      </c>
      <c r="J2512" t="n">
        <v>39149.89943</v>
      </c>
      <c r="K2512" t="n">
        <v>5662759.36721</v>
      </c>
      <c r="L2512" t="n">
        <v>5631626.02102</v>
      </c>
      <c r="M2512" t="n">
        <v>31133.34619</v>
      </c>
      <c r="N2512" t="n">
        <v>95414811.18188</v>
      </c>
      <c r="O2512" t="n">
        <v>93684569.66790999</v>
      </c>
      <c r="P2512" t="n">
        <v>1730241.51397</v>
      </c>
    </row>
    <row r="2513">
      <c r="A2513" t="inlineStr">
        <is>
          <t>6</t>
        </is>
      </c>
      <c r="B2513" t="inlineStr">
        <is>
          <t>АТ "Ощадбанк"</t>
        </is>
      </c>
      <c r="C2513" t="inlineStr">
        <is>
          <t>Державний</t>
        </is>
      </c>
      <c r="D2513" t="inlineStr">
        <is>
          <t>9503</t>
        </is>
      </c>
      <c r="E2513" t="inlineStr">
        <is>
          <t>(без привʼязки)</t>
        </is>
      </c>
      <c r="F2513" t="inlineStr">
        <is>
          <t>Застава за складськими свідоцтвами</t>
        </is>
      </c>
      <c r="G2513" t="inlineStr">
        <is>
          <t>А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inlineStr">
        <is>
          <t>6</t>
        </is>
      </c>
      <c r="B2514" t="inlineStr">
        <is>
          <t>АТ "Ощадбанк"</t>
        </is>
      </c>
      <c r="C2514" t="inlineStr">
        <is>
          <t>Державний</t>
        </is>
      </c>
      <c r="D2514" t="inlineStr">
        <is>
          <t>9520</t>
        </is>
      </c>
      <c r="E2514" t="inlineStr">
        <is>
          <t>(без привʼязки)</t>
        </is>
      </c>
      <c r="F2514" t="inlineStr">
        <is>
          <t>Земельні ділянки</t>
        </is>
      </c>
      <c r="G2514" t="inlineStr">
        <is>
          <t>А</t>
        </is>
      </c>
      <c r="H2514" t="n">
        <v>376567.97857</v>
      </c>
      <c r="I2514" t="n">
        <v>376460.7979</v>
      </c>
      <c r="J2514" t="n">
        <v>107.18067</v>
      </c>
      <c r="K2514" t="n">
        <v>226958.98867</v>
      </c>
      <c r="L2514" t="n">
        <v>226886.0825</v>
      </c>
      <c r="M2514" t="n">
        <v>72.90617</v>
      </c>
      <c r="N2514" t="n">
        <v>4745328.73316</v>
      </c>
      <c r="O2514" t="n">
        <v>4740658.92537</v>
      </c>
      <c r="P2514" t="n">
        <v>4669.80779</v>
      </c>
    </row>
    <row r="2515">
      <c r="A2515" t="inlineStr">
        <is>
          <t>6</t>
        </is>
      </c>
      <c r="B2515" t="inlineStr">
        <is>
          <t>АТ "Ощадбанк"</t>
        </is>
      </c>
      <c r="C2515" t="inlineStr">
        <is>
          <t>Державний</t>
        </is>
      </c>
      <c r="D2515" t="inlineStr">
        <is>
          <t>9521</t>
        </is>
      </c>
      <c r="E2515" t="inlineStr">
        <is>
          <t>(без привʼязки)</t>
        </is>
      </c>
      <c r="F2515" t="inlineStr">
        <is>
          <t>Нерухоме майно житлового призначення</t>
        </is>
      </c>
      <c r="G2515" t="inlineStr">
        <is>
          <t>А</t>
        </is>
      </c>
      <c r="H2515" t="n">
        <v>814955.13398</v>
      </c>
      <c r="I2515" t="n">
        <v>814481.03798</v>
      </c>
      <c r="J2515" t="n">
        <v>474.096</v>
      </c>
      <c r="K2515" t="n">
        <v>329956.0517</v>
      </c>
      <c r="L2515" t="n">
        <v>329640.9635</v>
      </c>
      <c r="M2515" t="n">
        <v>315.0882</v>
      </c>
      <c r="N2515" t="n">
        <v>28415593.62612</v>
      </c>
      <c r="O2515" t="n">
        <v>28385467.96692</v>
      </c>
      <c r="P2515" t="n">
        <v>30125.6592</v>
      </c>
    </row>
    <row r="2516">
      <c r="A2516" t="inlineStr">
        <is>
          <t>6</t>
        </is>
      </c>
      <c r="B2516" t="inlineStr">
        <is>
          <t>АТ "Ощадбанк"</t>
        </is>
      </c>
      <c r="C2516" t="inlineStr">
        <is>
          <t>Державний</t>
        </is>
      </c>
      <c r="D2516" t="inlineStr">
        <is>
          <t>9523</t>
        </is>
      </c>
      <c r="E2516" t="inlineStr">
        <is>
          <t>(без привʼязки)</t>
        </is>
      </c>
      <c r="F2516" t="inlineStr">
        <is>
          <t>Інші об'єкти нерухомого майна</t>
        </is>
      </c>
      <c r="G2516" t="inlineStr">
        <is>
          <t>А</t>
        </is>
      </c>
      <c r="H2516" t="n">
        <v>3418218.2055</v>
      </c>
      <c r="I2516" t="n">
        <v>3417758.055</v>
      </c>
      <c r="J2516" t="n">
        <v>460.1505</v>
      </c>
      <c r="K2516" t="n">
        <v>1675466.00725</v>
      </c>
      <c r="L2516" t="n">
        <v>1675153.00482</v>
      </c>
      <c r="M2516" t="n">
        <v>313.00243</v>
      </c>
      <c r="N2516" t="n">
        <v>53331875.17662</v>
      </c>
      <c r="O2516" t="n">
        <v>53311826.65257</v>
      </c>
      <c r="P2516" t="n">
        <v>20048.52405</v>
      </c>
    </row>
    <row r="2517">
      <c r="A2517" t="inlineStr">
        <is>
          <t>6</t>
        </is>
      </c>
      <c r="B2517" t="inlineStr">
        <is>
          <t>АТ "Ощадбанк"</t>
        </is>
      </c>
      <c r="C2517" t="inlineStr">
        <is>
          <t>Державний</t>
        </is>
      </c>
      <c r="D2517" t="inlineStr">
        <is>
          <t>9600</t>
        </is>
      </c>
      <c r="E2517" t="inlineStr">
        <is>
          <t>(без привʼязки)</t>
        </is>
      </c>
      <c r="F2517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2517" t="inlineStr">
        <is>
          <t>А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6</t>
        </is>
      </c>
      <c r="B2518" t="inlineStr">
        <is>
          <t>АТ "Ощадбанк"</t>
        </is>
      </c>
      <c r="C2518" t="inlineStr">
        <is>
          <t>Державний</t>
        </is>
      </c>
      <c r="D2518" t="inlineStr">
        <is>
          <t>9601</t>
        </is>
      </c>
      <c r="E2518" t="inlineStr">
        <is>
          <t>(без привʼязки)</t>
        </is>
      </c>
      <c r="F2518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2518" t="inlineStr">
        <is>
          <t>А</t>
        </is>
      </c>
      <c r="H2518" t="n">
        <v>55.71898</v>
      </c>
      <c r="I2518" t="n">
        <v>10.54362</v>
      </c>
      <c r="J2518" t="n">
        <v>45.17536</v>
      </c>
      <c r="K2518" t="n">
        <v>36.92546</v>
      </c>
      <c r="L2518" t="n">
        <v>0.26</v>
      </c>
      <c r="M2518" t="n">
        <v>36.66546</v>
      </c>
      <c r="N2518" t="n">
        <v>4351.23087</v>
      </c>
      <c r="O2518" t="n">
        <v>1550.48022</v>
      </c>
      <c r="P2518" t="n">
        <v>2800.75065</v>
      </c>
    </row>
    <row r="2519">
      <c r="A2519" t="inlineStr">
        <is>
          <t>6</t>
        </is>
      </c>
      <c r="B2519" t="inlineStr">
        <is>
          <t>АТ "Ощадбанк"</t>
        </is>
      </c>
      <c r="C2519" t="inlineStr">
        <is>
          <t>Державний</t>
        </is>
      </c>
      <c r="D2519" t="inlineStr">
        <is>
          <t>9610</t>
        </is>
      </c>
      <c r="E2519" t="inlineStr">
        <is>
          <t>(без привʼязки)</t>
        </is>
      </c>
      <c r="F2519" t="inlineStr">
        <is>
          <t>Списана у збиток заборгованість за коштами на кореспондентських рахунках</t>
        </is>
      </c>
      <c r="G2519" t="inlineStr">
        <is>
          <t>А</t>
        </is>
      </c>
      <c r="H2519" t="n">
        <v>86586.34961999999</v>
      </c>
      <c r="I2519" t="n">
        <v>0</v>
      </c>
      <c r="J2519" t="n">
        <v>86586.34961999999</v>
      </c>
      <c r="K2519" t="n">
        <v>57759.68295</v>
      </c>
      <c r="L2519" t="n">
        <v>0</v>
      </c>
      <c r="M2519" t="n">
        <v>57759.68295</v>
      </c>
      <c r="N2519" t="n">
        <v>5914478.89489</v>
      </c>
      <c r="O2519" t="n">
        <v>673382.39193</v>
      </c>
      <c r="P2519" t="n">
        <v>5241096.50296</v>
      </c>
    </row>
    <row r="2520">
      <c r="A2520" t="inlineStr">
        <is>
          <t>6</t>
        </is>
      </c>
      <c r="B2520" t="inlineStr">
        <is>
          <t>АТ "Ощадбанк"</t>
        </is>
      </c>
      <c r="C2520" t="inlineStr">
        <is>
          <t>Державний</t>
        </is>
      </c>
      <c r="D2520" t="inlineStr">
        <is>
          <t>9611</t>
        </is>
      </c>
      <c r="E2520" t="inlineStr">
        <is>
          <t>(без привʼязки)</t>
        </is>
      </c>
      <c r="F2520" t="inlineStr">
        <is>
          <t>Списана у збиток заборгованість за кредитними операціями</t>
        </is>
      </c>
      <c r="G2520" t="inlineStr">
        <is>
          <t>А</t>
        </is>
      </c>
      <c r="H2520" t="n">
        <v>1202806.77454</v>
      </c>
      <c r="I2520" t="n">
        <v>16708.3827</v>
      </c>
      <c r="J2520" t="n">
        <v>1186098.39184</v>
      </c>
      <c r="K2520" t="n">
        <v>790968.8516000001</v>
      </c>
      <c r="L2520" t="n">
        <v>816.13548</v>
      </c>
      <c r="M2520" t="n">
        <v>790152.71612</v>
      </c>
      <c r="N2520" t="n">
        <v>73062518.61904</v>
      </c>
      <c r="O2520" t="n">
        <v>6154360.06195</v>
      </c>
      <c r="P2520" t="n">
        <v>66908158.55709</v>
      </c>
    </row>
    <row r="2521">
      <c r="A2521" t="inlineStr">
        <is>
          <t>6</t>
        </is>
      </c>
      <c r="B2521" t="inlineStr">
        <is>
          <t>АТ "Ощадбанк"</t>
        </is>
      </c>
      <c r="C2521" t="inlineStr">
        <is>
          <t>Державний</t>
        </is>
      </c>
      <c r="D2521" t="inlineStr">
        <is>
          <t>9613</t>
        </is>
      </c>
      <c r="E2521" t="inlineStr">
        <is>
          <t>(без привʼязки)</t>
        </is>
      </c>
      <c r="F2521" t="inlineStr">
        <is>
          <t>Списана у збиток заборгованість за операціями з цінними паперами</t>
        </is>
      </c>
      <c r="G2521" t="inlineStr">
        <is>
          <t>А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69816.5</v>
      </c>
      <c r="O2521" t="n">
        <v>69816.5</v>
      </c>
      <c r="P2521" t="n">
        <v>0</v>
      </c>
    </row>
    <row r="2522">
      <c r="A2522" t="inlineStr">
        <is>
          <t>6</t>
        </is>
      </c>
      <c r="B2522" t="inlineStr">
        <is>
          <t>АТ "Ощадбанк"</t>
        </is>
      </c>
      <c r="C2522" t="inlineStr">
        <is>
          <t>Державний</t>
        </is>
      </c>
      <c r="D2522" t="inlineStr">
        <is>
          <t>9615</t>
        </is>
      </c>
      <c r="E2522" t="inlineStr">
        <is>
          <t>(без привʼязки)</t>
        </is>
      </c>
      <c r="F2522" t="inlineStr">
        <is>
          <t>Списана у збиток дебіторська заборгованість</t>
        </is>
      </c>
      <c r="G2522" t="inlineStr">
        <is>
          <t>А</t>
        </is>
      </c>
      <c r="H2522" t="n">
        <v>6001.36731</v>
      </c>
      <c r="I2522" t="n">
        <v>476.42853</v>
      </c>
      <c r="J2522" t="n">
        <v>5524.93878</v>
      </c>
      <c r="K2522" t="n">
        <v>3683.67255</v>
      </c>
      <c r="L2522" t="n">
        <v>11.75118</v>
      </c>
      <c r="M2522" t="n">
        <v>3671.92137</v>
      </c>
      <c r="N2522" t="n">
        <v>2047584.98462</v>
      </c>
      <c r="O2522" t="n">
        <v>1696512.44956</v>
      </c>
      <c r="P2522" t="n">
        <v>351072.53506</v>
      </c>
    </row>
    <row r="2523">
      <c r="A2523" t="inlineStr">
        <is>
          <t>6</t>
        </is>
      </c>
      <c r="B2523" t="inlineStr">
        <is>
          <t>АТ "Ощадбанк"</t>
        </is>
      </c>
      <c r="C2523" t="inlineStr">
        <is>
          <t>Державний</t>
        </is>
      </c>
      <c r="D2523" t="inlineStr">
        <is>
          <t>9617</t>
        </is>
      </c>
      <c r="E2523" t="inlineStr">
        <is>
          <t>(без привʼязки)</t>
        </is>
      </c>
      <c r="F2523" t="inlineStr">
        <is>
          <t>Списана у збиток заборгованість банків за іншими активами</t>
        </is>
      </c>
      <c r="G2523" t="inlineStr">
        <is>
          <t>А</t>
        </is>
      </c>
      <c r="H2523" t="n">
        <v>2422.75538</v>
      </c>
      <c r="I2523" t="n">
        <v>795.72892</v>
      </c>
      <c r="J2523" t="n">
        <v>1627.02646</v>
      </c>
      <c r="K2523" t="n">
        <v>6586.79699</v>
      </c>
      <c r="L2523" t="n">
        <v>5538.6723</v>
      </c>
      <c r="M2523" t="n">
        <v>1048.12469</v>
      </c>
      <c r="N2523" t="n">
        <v>522719.76008</v>
      </c>
      <c r="O2523" t="n">
        <v>452584.33181</v>
      </c>
      <c r="P2523" t="n">
        <v>70135.42827</v>
      </c>
    </row>
    <row r="2524">
      <c r="A2524" t="inlineStr">
        <is>
          <t>6</t>
        </is>
      </c>
      <c r="B2524" t="inlineStr">
        <is>
          <t>АТ "Ощадбанк"</t>
        </is>
      </c>
      <c r="C2524" t="inlineStr">
        <is>
          <t>Державний</t>
        </is>
      </c>
      <c r="D2524" t="inlineStr">
        <is>
          <t>9618</t>
        </is>
      </c>
      <c r="E2524" t="inlineStr">
        <is>
          <t>(без привʼязки)</t>
        </is>
      </c>
      <c r="F2524" t="inlineStr">
        <is>
          <t>Списана у збиток заборгованість клієнтів за іншими активами</t>
        </is>
      </c>
      <c r="G2524" t="inlineStr">
        <is>
          <t>А</t>
        </is>
      </c>
      <c r="H2524" t="n">
        <v>2863.67958</v>
      </c>
      <c r="I2524" t="n">
        <v>220.841</v>
      </c>
      <c r="J2524" t="n">
        <v>2642.83858</v>
      </c>
      <c r="K2524" t="n">
        <v>724.05062</v>
      </c>
      <c r="L2524" t="n">
        <v>189.90649</v>
      </c>
      <c r="M2524" t="n">
        <v>534.14413</v>
      </c>
      <c r="N2524" t="n">
        <v>124566.14535</v>
      </c>
      <c r="O2524" t="n">
        <v>75434.80189</v>
      </c>
      <c r="P2524" t="n">
        <v>49131.34346</v>
      </c>
    </row>
    <row r="2525">
      <c r="A2525" t="inlineStr">
        <is>
          <t>6</t>
        </is>
      </c>
      <c r="B2525" t="inlineStr">
        <is>
          <t>АТ "Ощадбанк"</t>
        </is>
      </c>
      <c r="C2525" t="inlineStr">
        <is>
          <t>Державний</t>
        </is>
      </c>
      <c r="D2525" t="inlineStr">
        <is>
          <t>9620</t>
        </is>
      </c>
      <c r="E2525" t="inlineStr">
        <is>
          <t>(без привʼязки)</t>
        </is>
      </c>
      <c r="F252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2525" t="inlineStr">
        <is>
          <t>А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6</t>
        </is>
      </c>
      <c r="B2526" t="inlineStr">
        <is>
          <t>АТ "Ощадбанк"</t>
        </is>
      </c>
      <c r="C2526" t="inlineStr">
        <is>
          <t>Державний</t>
        </is>
      </c>
      <c r="D2526" t="inlineStr">
        <is>
          <t>9621</t>
        </is>
      </c>
      <c r="E2526" t="inlineStr">
        <is>
          <t>(без привʼязки)</t>
        </is>
      </c>
      <c r="F2526" t="inlineStr">
        <is>
          <t>Валютні кошти фізичних осіб, які обліковуються на рахунках у Зовнішнекономбанку Росії</t>
        </is>
      </c>
      <c r="G2526" t="inlineStr">
        <is>
          <t>А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6</t>
        </is>
      </c>
      <c r="B2527" t="inlineStr">
        <is>
          <t>АТ "Ощадбанк"</t>
        </is>
      </c>
      <c r="C2527" t="inlineStr">
        <is>
          <t>Державний</t>
        </is>
      </c>
      <c r="D2527" t="inlineStr">
        <is>
          <t>9702</t>
        </is>
      </c>
      <c r="E2527" t="inlineStr">
        <is>
          <t>(без привʼязки)</t>
        </is>
      </c>
      <c r="F2527" t="inlineStr">
        <is>
          <t>Цінні папери на зберіганні</t>
        </is>
      </c>
      <c r="G2527" t="inlineStr">
        <is>
          <t>А</t>
        </is>
      </c>
      <c r="H2527" t="n">
        <v>1.328</v>
      </c>
      <c r="I2527" t="n">
        <v>0</v>
      </c>
      <c r="J2527" t="n">
        <v>1.328</v>
      </c>
      <c r="K2527" t="n">
        <v>0.8826000000000001</v>
      </c>
      <c r="L2527" t="n">
        <v>0</v>
      </c>
      <c r="M2527" t="n">
        <v>0.8826000000000001</v>
      </c>
      <c r="N2527" t="n">
        <v>209.72889</v>
      </c>
      <c r="O2527" t="n">
        <v>125.34329</v>
      </c>
      <c r="P2527" t="n">
        <v>84.3856</v>
      </c>
    </row>
    <row r="2528">
      <c r="A2528" t="inlineStr">
        <is>
          <t>6</t>
        </is>
      </c>
      <c r="B2528" t="inlineStr">
        <is>
          <t>АТ "Ощадбанк"</t>
        </is>
      </c>
      <c r="C2528" t="inlineStr">
        <is>
          <t>Державний</t>
        </is>
      </c>
      <c r="D2528" t="inlineStr">
        <is>
          <t>9703</t>
        </is>
      </c>
      <c r="E2528" t="inlineStr">
        <is>
          <t>(без привʼязки)</t>
        </is>
      </c>
      <c r="F2528" t="inlineStr">
        <is>
          <t>Інші активи на зберіганні</t>
        </is>
      </c>
      <c r="G2528" t="inlineStr">
        <is>
          <t>А</t>
        </is>
      </c>
      <c r="H2528" t="n">
        <v>0.038</v>
      </c>
      <c r="I2528" t="n">
        <v>0.038</v>
      </c>
      <c r="J2528" t="n">
        <v>0</v>
      </c>
      <c r="K2528" t="n">
        <v>0.041</v>
      </c>
      <c r="L2528" t="n">
        <v>0.041</v>
      </c>
      <c r="M2528" t="n">
        <v>0</v>
      </c>
      <c r="N2528" t="n">
        <v>21.45283</v>
      </c>
      <c r="O2528" t="n">
        <v>21.45283</v>
      </c>
      <c r="P2528" t="n">
        <v>0</v>
      </c>
    </row>
    <row r="2529">
      <c r="A2529" t="inlineStr">
        <is>
          <t>6</t>
        </is>
      </c>
      <c r="B2529" t="inlineStr">
        <is>
          <t>АТ "Ощадбанк"</t>
        </is>
      </c>
      <c r="C2529" t="inlineStr">
        <is>
          <t>Державний</t>
        </is>
      </c>
      <c r="D2529" t="inlineStr">
        <is>
          <t>9711</t>
        </is>
      </c>
      <c r="E2529" t="inlineStr">
        <is>
          <t>(без привʼязки)</t>
        </is>
      </c>
      <c r="F2529" t="inlineStr">
        <is>
          <t>Житлові чеки в установах ПАТ "Ощадбанк"</t>
        </is>
      </c>
      <c r="G2529" t="inlineStr">
        <is>
          <t>А</t>
        </is>
      </c>
      <c r="H2529" t="n">
        <v>0.04642</v>
      </c>
      <c r="I2529" t="n">
        <v>0.04642</v>
      </c>
      <c r="J2529" t="n">
        <v>0</v>
      </c>
      <c r="K2529" t="n">
        <v>4.3958</v>
      </c>
      <c r="L2529" t="n">
        <v>4.3958</v>
      </c>
      <c r="M2529" t="n">
        <v>0</v>
      </c>
      <c r="N2529" t="n">
        <v>183690.66538</v>
      </c>
      <c r="O2529" t="n">
        <v>183690.66538</v>
      </c>
      <c r="P2529" t="n">
        <v>0</v>
      </c>
    </row>
    <row r="2530">
      <c r="A2530" t="inlineStr">
        <is>
          <t>6</t>
        </is>
      </c>
      <c r="B2530" t="inlineStr">
        <is>
          <t>АТ "Ощадбанк"</t>
        </is>
      </c>
      <c r="C2530" t="inlineStr">
        <is>
          <t>Державний</t>
        </is>
      </c>
      <c r="D2530" t="inlineStr">
        <is>
          <t>9712</t>
        </is>
      </c>
      <c r="E2530" t="inlineStr">
        <is>
          <t>(без привʼязки)</t>
        </is>
      </c>
      <c r="F2530" t="inlineStr">
        <is>
          <t>Розрахунки житловими чеками з позабюджетним Державним фондом приватизації</t>
        </is>
      </c>
      <c r="G2530" t="inlineStr">
        <is>
          <t>А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6</t>
        </is>
      </c>
      <c r="B2531" t="inlineStr">
        <is>
          <t>АТ "Ощадбанк"</t>
        </is>
      </c>
      <c r="C2531" t="inlineStr">
        <is>
          <t>Державний</t>
        </is>
      </c>
      <c r="D2531" t="inlineStr">
        <is>
          <t>9714</t>
        </is>
      </c>
      <c r="E2531" t="inlineStr">
        <is>
          <t>(без привʼязки)</t>
        </is>
      </c>
      <c r="F2531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2531" t="inlineStr">
        <is>
          <t>А</t>
        </is>
      </c>
      <c r="H2531" t="n">
        <v>1.15907</v>
      </c>
      <c r="I2531" t="n">
        <v>1.15907</v>
      </c>
      <c r="J2531" t="n">
        <v>0</v>
      </c>
      <c r="K2531" t="n">
        <v>0.02561</v>
      </c>
      <c r="L2531" t="n">
        <v>0.02561</v>
      </c>
      <c r="M2531" t="n">
        <v>0</v>
      </c>
      <c r="N2531" t="n">
        <v>2340.82297</v>
      </c>
      <c r="O2531" t="n">
        <v>2340.82297</v>
      </c>
      <c r="P2531" t="n">
        <v>0</v>
      </c>
    </row>
    <row r="2532">
      <c r="A2532" t="inlineStr">
        <is>
          <t>6</t>
        </is>
      </c>
      <c r="B2532" t="inlineStr">
        <is>
          <t>АТ "Ощадбанк"</t>
        </is>
      </c>
      <c r="C2532" t="inlineStr">
        <is>
          <t>Державний</t>
        </is>
      </c>
      <c r="D2532" t="inlineStr">
        <is>
          <t>9715</t>
        </is>
      </c>
      <c r="E2532" t="inlineStr">
        <is>
          <t>(без привʼязки)</t>
        </is>
      </c>
      <c r="F2532" t="inlineStr">
        <is>
          <t>Розрахунки установ ПАТ "Ощадбанк" за житловими чеками</t>
        </is>
      </c>
      <c r="G2532" t="inlineStr">
        <is>
          <t>А</t>
        </is>
      </c>
      <c r="H2532" t="n">
        <v>3.92598</v>
      </c>
      <c r="I2532" t="n">
        <v>3.92598</v>
      </c>
      <c r="J2532" t="n">
        <v>0</v>
      </c>
      <c r="K2532" t="n">
        <v>3.92598</v>
      </c>
      <c r="L2532" t="n">
        <v>3.92598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6</t>
        </is>
      </c>
      <c r="B2533" t="inlineStr">
        <is>
          <t>АТ "Ощадбанк"</t>
        </is>
      </c>
      <c r="C2533" t="inlineStr">
        <is>
          <t>Державний</t>
        </is>
      </c>
      <c r="D2533" t="inlineStr">
        <is>
          <t>9717</t>
        </is>
      </c>
      <c r="E2533" t="inlineStr">
        <is>
          <t>(без привʼязки)</t>
        </is>
      </c>
      <c r="F2533" t="inlineStr">
        <is>
          <t>Житлові чеки, що акумульовані на рахунках фінансових посередників</t>
        </is>
      </c>
      <c r="G2533" t="inlineStr">
        <is>
          <t>А</t>
        </is>
      </c>
      <c r="H2533" t="n">
        <v>0.53577</v>
      </c>
      <c r="I2533" t="n">
        <v>0.53577</v>
      </c>
      <c r="J2533" t="n">
        <v>0</v>
      </c>
      <c r="K2533" t="n">
        <v>0</v>
      </c>
      <c r="L2533" t="n">
        <v>0</v>
      </c>
      <c r="M2533" t="n">
        <v>0</v>
      </c>
      <c r="N2533" t="n">
        <v>697.79984</v>
      </c>
      <c r="O2533" t="n">
        <v>697.79984</v>
      </c>
      <c r="P2533" t="n">
        <v>0</v>
      </c>
    </row>
    <row r="2534">
      <c r="A2534" t="inlineStr">
        <is>
          <t>6</t>
        </is>
      </c>
      <c r="B2534" t="inlineStr">
        <is>
          <t>АТ "Ощадбанк"</t>
        </is>
      </c>
      <c r="C2534" t="inlineStr">
        <is>
          <t>Державний</t>
        </is>
      </c>
      <c r="D2534" t="inlineStr">
        <is>
          <t>9718</t>
        </is>
      </c>
      <c r="E2534" t="inlineStr">
        <is>
          <t>(без привʼязки)</t>
        </is>
      </c>
      <c r="F2534" t="inlineStr">
        <is>
          <t>Житлові чеки, що акумульовані для розрахунків за придбані об'єкти приватизації</t>
        </is>
      </c>
      <c r="G2534" t="inlineStr">
        <is>
          <t>А</t>
        </is>
      </c>
      <c r="H2534" t="n">
        <v>0.05937</v>
      </c>
      <c r="I2534" t="n">
        <v>0.05937</v>
      </c>
      <c r="J2534" t="n">
        <v>0</v>
      </c>
      <c r="K2534" t="n">
        <v>0</v>
      </c>
      <c r="L2534" t="n">
        <v>0</v>
      </c>
      <c r="M2534" t="n">
        <v>0</v>
      </c>
      <c r="N2534" t="n">
        <v>65.29848</v>
      </c>
      <c r="O2534" t="n">
        <v>65.29848</v>
      </c>
      <c r="P2534" t="n">
        <v>0</v>
      </c>
    </row>
    <row r="2535">
      <c r="A2535" t="inlineStr">
        <is>
          <t>6</t>
        </is>
      </c>
      <c r="B2535" t="inlineStr">
        <is>
          <t>АТ "Ощадбанк"</t>
        </is>
      </c>
      <c r="C2535" t="inlineStr">
        <is>
          <t>Державний</t>
        </is>
      </c>
      <c r="D2535" t="inlineStr">
        <is>
          <t>9742</t>
        </is>
      </c>
      <c r="E2535" t="inlineStr">
        <is>
          <t>(без привʼязки)</t>
        </is>
      </c>
      <c r="F253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2535" t="inlineStr">
        <is>
          <t>А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6</t>
        </is>
      </c>
      <c r="B2536" t="inlineStr">
        <is>
          <t>АТ "Ощадбанк"</t>
        </is>
      </c>
      <c r="C2536" t="inlineStr">
        <is>
          <t>Державний</t>
        </is>
      </c>
      <c r="D2536" t="inlineStr">
        <is>
          <t>9746</t>
        </is>
      </c>
      <c r="E2536" t="inlineStr">
        <is>
          <t>(без привʼязки)</t>
        </is>
      </c>
      <c r="F2536" t="inlineStr">
        <is>
          <t>Транзитний рахунок за розрахунковими документами з приватизації</t>
        </is>
      </c>
      <c r="G2536" t="inlineStr">
        <is>
          <t>А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300</v>
      </c>
      <c r="O2536" t="n">
        <v>300</v>
      </c>
      <c r="P2536" t="n">
        <v>0</v>
      </c>
    </row>
    <row r="2537">
      <c r="A2537" t="inlineStr">
        <is>
          <t>6</t>
        </is>
      </c>
      <c r="B2537" t="inlineStr">
        <is>
          <t>АТ "Ощадбанк"</t>
        </is>
      </c>
      <c r="C2537" t="inlineStr">
        <is>
          <t>Державний</t>
        </is>
      </c>
      <c r="D2537" t="inlineStr">
        <is>
          <t>9760</t>
        </is>
      </c>
      <c r="E2537" t="inlineStr">
        <is>
          <t>(без привʼязки)</t>
        </is>
      </c>
      <c r="F2537" t="inlineStr">
        <is>
          <t>Грошова компенсація заощаджень громадян України в установах ПАТ "Ощадбанк"</t>
        </is>
      </c>
      <c r="G2537" t="inlineStr">
        <is>
          <t>А</t>
        </is>
      </c>
      <c r="H2537" t="n">
        <v>49.19661</v>
      </c>
      <c r="I2537" t="n">
        <v>49.19661</v>
      </c>
      <c r="J2537" t="n">
        <v>0</v>
      </c>
      <c r="K2537" t="n">
        <v>49.19661</v>
      </c>
      <c r="L2537" t="n">
        <v>49.19661</v>
      </c>
      <c r="M2537" t="n">
        <v>0</v>
      </c>
      <c r="N2537" t="n">
        <v>107649486.47754</v>
      </c>
      <c r="O2537" t="n">
        <v>107649486.47754</v>
      </c>
      <c r="P2537" t="n">
        <v>0</v>
      </c>
    </row>
    <row r="2538">
      <c r="A2538" t="inlineStr">
        <is>
          <t>6</t>
        </is>
      </c>
      <c r="B2538" t="inlineStr">
        <is>
          <t>АТ "Ощадбанк"</t>
        </is>
      </c>
      <c r="C2538" t="inlineStr">
        <is>
          <t>Державний</t>
        </is>
      </c>
      <c r="D2538" t="inlineStr">
        <is>
          <t>9770</t>
        </is>
      </c>
      <c r="E2538" t="inlineStr">
        <is>
          <t>(без привʼязки)</t>
        </is>
      </c>
      <c r="F2538" t="inlineStr">
        <is>
          <t>Різні цінності і розрахункові документи за придбаними об'єктами приватизації, що відправлені</t>
        </is>
      </c>
      <c r="G2538" t="inlineStr">
        <is>
          <t>А</t>
        </is>
      </c>
      <c r="H2538" t="n">
        <v>3.32475</v>
      </c>
      <c r="I2538" t="n">
        <v>3.32475</v>
      </c>
      <c r="J2538" t="n">
        <v>0</v>
      </c>
      <c r="K2538" t="n">
        <v>1.79162</v>
      </c>
      <c r="L2538" t="n">
        <v>1.79162</v>
      </c>
      <c r="M2538" t="n">
        <v>0</v>
      </c>
      <c r="N2538" t="n">
        <v>109.18906</v>
      </c>
      <c r="O2538" t="n">
        <v>109.18906</v>
      </c>
      <c r="P2538" t="n">
        <v>0</v>
      </c>
    </row>
    <row r="2539">
      <c r="A2539" t="inlineStr">
        <is>
          <t>6</t>
        </is>
      </c>
      <c r="B2539" t="inlineStr">
        <is>
          <t>АТ "Ощадбанк"</t>
        </is>
      </c>
      <c r="C2539" t="inlineStr">
        <is>
          <t>Державний</t>
        </is>
      </c>
      <c r="D2539" t="inlineStr">
        <is>
          <t>9781</t>
        </is>
      </c>
      <c r="E2539" t="inlineStr">
        <is>
          <t>(без привʼязки)</t>
        </is>
      </c>
      <c r="F2539" t="inlineStr">
        <is>
          <t>Поточні рахунки банку-управителя з довірчого управління</t>
        </is>
      </c>
      <c r="G2539" t="inlineStr">
        <is>
          <t>А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6</t>
        </is>
      </c>
      <c r="B2540" t="inlineStr">
        <is>
          <t>АТ "Ощадбанк"</t>
        </is>
      </c>
      <c r="C2540" t="inlineStr">
        <is>
          <t>Державний</t>
        </is>
      </c>
      <c r="D2540" t="inlineStr">
        <is>
          <t>9782</t>
        </is>
      </c>
      <c r="E2540" t="inlineStr">
        <is>
          <t>(без привʼязки)</t>
        </is>
      </c>
      <c r="F2540" t="inlineStr">
        <is>
          <t>Дебіторська заборгованість за операціями довірчого управління</t>
        </is>
      </c>
      <c r="G2540" t="inlineStr">
        <is>
          <t>А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6</t>
        </is>
      </c>
      <c r="B2541" t="inlineStr">
        <is>
          <t>АТ "Ощадбанк"</t>
        </is>
      </c>
      <c r="C2541" t="inlineStr">
        <is>
          <t>Державний</t>
        </is>
      </c>
      <c r="D2541" t="inlineStr">
        <is>
          <t>9783</t>
        </is>
      </c>
      <c r="E2541" t="inlineStr">
        <is>
          <t>(без привʼязки)</t>
        </is>
      </c>
      <c r="F2541" t="inlineStr">
        <is>
          <t>Цінні папери в довірчому управлінні</t>
        </is>
      </c>
      <c r="G2541" t="inlineStr">
        <is>
          <t>А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6</t>
        </is>
      </c>
      <c r="B2542" t="inlineStr">
        <is>
          <t>АТ "Ощадбанк"</t>
        </is>
      </c>
      <c r="C2542" t="inlineStr">
        <is>
          <t>Державний</t>
        </is>
      </c>
      <c r="D2542" t="inlineStr">
        <is>
          <t>9786</t>
        </is>
      </c>
      <c r="E2542" t="inlineStr">
        <is>
          <t>(без привʼязки)</t>
        </is>
      </c>
      <c r="F2542" t="inlineStr">
        <is>
          <t>Інші активи в довірчому управлінні</t>
        </is>
      </c>
      <c r="G2542" t="inlineStr">
        <is>
          <t>А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6</t>
        </is>
      </c>
      <c r="B2543" t="inlineStr">
        <is>
          <t>АТ "Ощадбанк"</t>
        </is>
      </c>
      <c r="C2543" t="inlineStr">
        <is>
          <t>Державний</t>
        </is>
      </c>
      <c r="D2543" t="inlineStr">
        <is>
          <t>9787</t>
        </is>
      </c>
      <c r="E2543" t="inlineStr">
        <is>
          <t>(без привʼязки)</t>
        </is>
      </c>
      <c r="F2543" t="inlineStr">
        <is>
          <t>Витрати за операціями довірчого управління</t>
        </is>
      </c>
      <c r="G2543" t="inlineStr">
        <is>
          <t>А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6</t>
        </is>
      </c>
      <c r="B2544" t="inlineStr">
        <is>
          <t>АТ "Ощадбанк"</t>
        </is>
      </c>
      <c r="C2544" t="inlineStr">
        <is>
          <t>Державний</t>
        </is>
      </c>
      <c r="D2544" t="inlineStr">
        <is>
          <t>9788</t>
        </is>
      </c>
      <c r="E2544" t="inlineStr">
        <is>
          <t>(без привʼязки)</t>
        </is>
      </c>
      <c r="F2544" t="inlineStr">
        <is>
          <t>Нараховані доходи за об"єктами довірчого управління</t>
        </is>
      </c>
      <c r="G2544" t="inlineStr">
        <is>
          <t>А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6</t>
        </is>
      </c>
      <c r="B2545" t="inlineStr">
        <is>
          <t>АТ "Ощадбанк"</t>
        </is>
      </c>
      <c r="C2545" t="inlineStr">
        <is>
          <t>Державний</t>
        </is>
      </c>
      <c r="D2545" t="inlineStr">
        <is>
          <t>9800</t>
        </is>
      </c>
      <c r="E2545" t="inlineStr">
        <is>
          <t>(без привʼязки)</t>
        </is>
      </c>
      <c r="F2545" t="inlineStr">
        <is>
          <t>Розрахункові документи за факторинговими операціями</t>
        </is>
      </c>
      <c r="G2545" t="inlineStr">
        <is>
          <t>А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6</t>
        </is>
      </c>
      <c r="B2546" t="inlineStr">
        <is>
          <t>АТ "Ощадбанк"</t>
        </is>
      </c>
      <c r="C2546" t="inlineStr">
        <is>
          <t>Державний</t>
        </is>
      </c>
      <c r="D2546" t="inlineStr">
        <is>
          <t>9801</t>
        </is>
      </c>
      <c r="E2546" t="inlineStr">
        <is>
          <t>(без привʼязки)</t>
        </is>
      </c>
      <c r="F2546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2546" t="inlineStr">
        <is>
          <t>А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6</t>
        </is>
      </c>
      <c r="B2547" t="inlineStr">
        <is>
          <t>АТ "Ощадбанк"</t>
        </is>
      </c>
      <c r="C2547" t="inlineStr">
        <is>
          <t>Державний</t>
        </is>
      </c>
      <c r="D2547" t="inlineStr">
        <is>
          <t>9802</t>
        </is>
      </c>
      <c r="E2547" t="inlineStr">
        <is>
          <t>(без привʼязки)</t>
        </is>
      </c>
      <c r="F2547" t="inlineStr">
        <is>
          <t>Акредитиви до виконання</t>
        </is>
      </c>
      <c r="G2547" t="inlineStr">
        <is>
          <t>А</t>
        </is>
      </c>
      <c r="H2547" t="n">
        <v>55158.89632</v>
      </c>
      <c r="I2547" t="n">
        <v>0</v>
      </c>
      <c r="J2547" t="n">
        <v>55158.89632</v>
      </c>
      <c r="K2547" t="n">
        <v>101306.08494</v>
      </c>
      <c r="L2547" t="n">
        <v>0</v>
      </c>
      <c r="M2547" t="n">
        <v>101306.08494</v>
      </c>
      <c r="N2547" t="n">
        <v>772974.75414</v>
      </c>
      <c r="O2547" t="n">
        <v>0</v>
      </c>
      <c r="P2547" t="n">
        <v>772974.75414</v>
      </c>
    </row>
    <row r="2548">
      <c r="A2548" t="inlineStr">
        <is>
          <t>6</t>
        </is>
      </c>
      <c r="B2548" t="inlineStr">
        <is>
          <t>АТ "Ощадбанк"</t>
        </is>
      </c>
      <c r="C2548" t="inlineStr">
        <is>
          <t>Державний</t>
        </is>
      </c>
      <c r="D2548" t="inlineStr">
        <is>
          <t>9809</t>
        </is>
      </c>
      <c r="E2548" t="inlineStr">
        <is>
          <t>(без привʼязки)</t>
        </is>
      </c>
      <c r="F2548" t="inlineStr">
        <is>
          <t>Інші документи за розрахунковими операціями клієнтів</t>
        </is>
      </c>
      <c r="G2548" t="inlineStr">
        <is>
          <t>А</t>
        </is>
      </c>
      <c r="H2548" t="n">
        <v>70.84099999999999</v>
      </c>
      <c r="I2548" t="n">
        <v>70.84099999999999</v>
      </c>
      <c r="J2548" t="n">
        <v>0</v>
      </c>
      <c r="K2548" t="n">
        <v>42.597</v>
      </c>
      <c r="L2548" t="n">
        <v>42.597</v>
      </c>
      <c r="M2548" t="n">
        <v>0</v>
      </c>
      <c r="N2548" t="n">
        <v>1440.355</v>
      </c>
      <c r="O2548" t="n">
        <v>1440.355</v>
      </c>
      <c r="P2548" t="n">
        <v>0</v>
      </c>
    </row>
    <row r="2549">
      <c r="A2549" t="inlineStr">
        <is>
          <t>6</t>
        </is>
      </c>
      <c r="B2549" t="inlineStr">
        <is>
          <t>АТ "Ощадбанк"</t>
        </is>
      </c>
      <c r="C2549" t="inlineStr">
        <is>
          <t>Державний</t>
        </is>
      </c>
      <c r="D2549" t="inlineStr">
        <is>
          <t>9810</t>
        </is>
      </c>
      <c r="E2549" t="inlineStr">
        <is>
          <t>(без привʼязки)</t>
        </is>
      </c>
      <c r="F2549" t="inlineStr">
        <is>
          <t>Нерозібрані посилки з цінностями</t>
        </is>
      </c>
      <c r="G2549" t="inlineStr">
        <is>
          <t>А</t>
        </is>
      </c>
      <c r="H2549" t="n">
        <v>58.573</v>
      </c>
      <c r="I2549" t="n">
        <v>58.573</v>
      </c>
      <c r="J2549" t="n">
        <v>0</v>
      </c>
      <c r="K2549" t="n">
        <v>58.547</v>
      </c>
      <c r="L2549" t="n">
        <v>58.547</v>
      </c>
      <c r="M2549" t="n">
        <v>0</v>
      </c>
      <c r="N2549" t="n">
        <v>1.524</v>
      </c>
      <c r="O2549" t="n">
        <v>1.524</v>
      </c>
      <c r="P2549" t="n">
        <v>0</v>
      </c>
    </row>
    <row r="2550">
      <c r="A2550" t="inlineStr">
        <is>
          <t>6</t>
        </is>
      </c>
      <c r="B2550" t="inlineStr">
        <is>
          <t>АТ "Ощадбанк"</t>
        </is>
      </c>
      <c r="C2550" t="inlineStr">
        <is>
          <t>Державний</t>
        </is>
      </c>
      <c r="D2550" t="inlineStr">
        <is>
          <t>9811</t>
        </is>
      </c>
      <c r="E2550" t="inlineStr">
        <is>
          <t>(без привʼязки)</t>
        </is>
      </c>
      <c r="F2550" t="inlineStr">
        <is>
          <t>Отримані дозволи на випуск цінних паперів</t>
        </is>
      </c>
      <c r="G2550" t="inlineStr">
        <is>
          <t>А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6</t>
        </is>
      </c>
      <c r="B2551" t="inlineStr">
        <is>
          <t>АТ "Ощадбанк"</t>
        </is>
      </c>
      <c r="C2551" t="inlineStr">
        <is>
          <t>Державний</t>
        </is>
      </c>
      <c r="D2551" t="inlineStr">
        <is>
          <t>9812</t>
        </is>
      </c>
      <c r="E2551" t="inlineStr">
        <is>
          <t>(без привʼязки)</t>
        </is>
      </c>
      <c r="F2551" t="inlineStr">
        <is>
          <t>Погашені цінності</t>
        </is>
      </c>
      <c r="G2551" t="inlineStr">
        <is>
          <t>А</t>
        </is>
      </c>
      <c r="H2551" t="n">
        <v>0.343</v>
      </c>
      <c r="I2551" t="n">
        <v>0.343</v>
      </c>
      <c r="J2551" t="n">
        <v>0</v>
      </c>
      <c r="K2551" t="n">
        <v>0</v>
      </c>
      <c r="L2551" t="n">
        <v>0</v>
      </c>
      <c r="M2551" t="n">
        <v>0</v>
      </c>
      <c r="N2551" t="n">
        <v>444.97918</v>
      </c>
      <c r="O2551" t="n">
        <v>444.97918</v>
      </c>
      <c r="P2551" t="n">
        <v>0</v>
      </c>
    </row>
    <row r="2552">
      <c r="A2552" t="inlineStr">
        <is>
          <t>6</t>
        </is>
      </c>
      <c r="B2552" t="inlineStr">
        <is>
          <t>АТ "Ощадбанк"</t>
        </is>
      </c>
      <c r="C2552" t="inlineStr">
        <is>
          <t>Державний</t>
        </is>
      </c>
      <c r="D2552" t="inlineStr">
        <is>
          <t>9817</t>
        </is>
      </c>
      <c r="E2552" t="inlineStr">
        <is>
          <t>(без привʼязки)</t>
        </is>
      </c>
      <c r="F2552" t="inlineStr">
        <is>
          <t>Запаси готівки Національного банку України, які прийняті на зберігання уповноваженим банком</t>
        </is>
      </c>
      <c r="G2552" t="inlineStr">
        <is>
          <t>А</t>
        </is>
      </c>
      <c r="H2552" t="n">
        <v>20448578.06</v>
      </c>
      <c r="I2552" t="n">
        <v>20448578.06</v>
      </c>
      <c r="J2552" t="n">
        <v>0</v>
      </c>
      <c r="K2552" t="n">
        <v>20788883.06</v>
      </c>
      <c r="L2552" t="n">
        <v>20788883.06</v>
      </c>
      <c r="M2552" t="n">
        <v>0</v>
      </c>
      <c r="N2552" t="n">
        <v>7253645</v>
      </c>
      <c r="O2552" t="n">
        <v>7253645</v>
      </c>
      <c r="P2552" t="n">
        <v>0</v>
      </c>
    </row>
    <row r="2553">
      <c r="A2553" t="inlineStr">
        <is>
          <t>6</t>
        </is>
      </c>
      <c r="B2553" t="inlineStr">
        <is>
          <t>АТ "Ощадбанк"</t>
        </is>
      </c>
      <c r="C2553" t="inlineStr">
        <is>
          <t>Державний</t>
        </is>
      </c>
      <c r="D2553" t="inlineStr">
        <is>
          <t>9819</t>
        </is>
      </c>
      <c r="E2553" t="inlineStr">
        <is>
          <t>(без привʼязки)</t>
        </is>
      </c>
      <c r="F2553" t="inlineStr">
        <is>
          <t>Інші цінності і документи</t>
        </is>
      </c>
      <c r="G2553" t="inlineStr">
        <is>
          <t>А</t>
        </is>
      </c>
      <c r="H2553" t="n">
        <v>3645.05962</v>
      </c>
      <c r="I2553" t="n">
        <v>1792.942</v>
      </c>
      <c r="J2553" t="n">
        <v>1852.11762</v>
      </c>
      <c r="K2553" t="n">
        <v>3666.80903</v>
      </c>
      <c r="L2553" t="n">
        <v>1844.76</v>
      </c>
      <c r="M2553" t="n">
        <v>1822.04903</v>
      </c>
      <c r="N2553" t="n">
        <v>2703.38465</v>
      </c>
      <c r="O2553" t="n">
        <v>2613.24573</v>
      </c>
      <c r="P2553" t="n">
        <v>90.13892</v>
      </c>
    </row>
    <row r="2554">
      <c r="A2554" t="inlineStr">
        <is>
          <t>6</t>
        </is>
      </c>
      <c r="B2554" t="inlineStr">
        <is>
          <t>АТ "Ощадбанк"</t>
        </is>
      </c>
      <c r="C2554" t="inlineStr">
        <is>
          <t>Державний</t>
        </is>
      </c>
      <c r="D2554" t="inlineStr">
        <is>
          <t>9820</t>
        </is>
      </c>
      <c r="E2554" t="inlineStr">
        <is>
          <t>(без привʼязки)</t>
        </is>
      </c>
      <c r="F2554" t="inlineStr">
        <is>
          <t>Бланки цінних паперів</t>
        </is>
      </c>
      <c r="G2554" t="inlineStr">
        <is>
          <t>А</t>
        </is>
      </c>
      <c r="H2554" t="n">
        <v>0.122</v>
      </c>
      <c r="I2554" t="n">
        <v>0.122</v>
      </c>
      <c r="J2554" t="n">
        <v>0</v>
      </c>
      <c r="K2554" t="n">
        <v>0.144</v>
      </c>
      <c r="L2554" t="n">
        <v>0.144</v>
      </c>
      <c r="M2554" t="n">
        <v>0</v>
      </c>
      <c r="N2554" t="n">
        <v>7.213</v>
      </c>
      <c r="O2554" t="n">
        <v>7.213</v>
      </c>
      <c r="P2554" t="n">
        <v>0</v>
      </c>
    </row>
    <row r="2555">
      <c r="A2555" t="inlineStr">
        <is>
          <t>6</t>
        </is>
      </c>
      <c r="B2555" t="inlineStr">
        <is>
          <t>АТ "Ощадбанк"</t>
        </is>
      </c>
      <c r="C2555" t="inlineStr">
        <is>
          <t>Державний</t>
        </is>
      </c>
      <c r="D2555" t="inlineStr">
        <is>
          <t>9821</t>
        </is>
      </c>
      <c r="E2555" t="inlineStr">
        <is>
          <t>(без привʼязки)</t>
        </is>
      </c>
      <c r="F2555" t="inlineStr">
        <is>
          <t>Бланки суворого обліку</t>
        </is>
      </c>
      <c r="G2555" t="inlineStr">
        <is>
          <t>А</t>
        </is>
      </c>
      <c r="H2555" t="n">
        <v>111.671</v>
      </c>
      <c r="I2555" t="n">
        <v>111.671</v>
      </c>
      <c r="J2555" t="n">
        <v>0</v>
      </c>
      <c r="K2555" t="n">
        <v>112.83</v>
      </c>
      <c r="L2555" t="n">
        <v>112.83</v>
      </c>
      <c r="M2555" t="n">
        <v>0</v>
      </c>
      <c r="N2555" t="n">
        <v>406.787</v>
      </c>
      <c r="O2555" t="n">
        <v>406.787</v>
      </c>
      <c r="P2555" t="n">
        <v>0</v>
      </c>
    </row>
    <row r="2556">
      <c r="A2556" t="inlineStr">
        <is>
          <t>6</t>
        </is>
      </c>
      <c r="B2556" t="inlineStr">
        <is>
          <t>АТ "Ощадбанк"</t>
        </is>
      </c>
      <c r="C2556" t="inlineStr">
        <is>
          <t>Державний</t>
        </is>
      </c>
      <c r="D2556" t="inlineStr">
        <is>
          <t>9830</t>
        </is>
      </c>
      <c r="E2556" t="inlineStr">
        <is>
          <t>(без привʼязки)</t>
        </is>
      </c>
      <c r="F2556" t="inlineStr">
        <is>
          <t>Документи і цінності, прийняті на інкасо</t>
        </is>
      </c>
      <c r="G2556" t="inlineStr">
        <is>
          <t>А</t>
        </is>
      </c>
      <c r="H2556" t="n">
        <v>87.34284</v>
      </c>
      <c r="I2556" t="n">
        <v>0</v>
      </c>
      <c r="J2556" t="n">
        <v>87.34284</v>
      </c>
      <c r="K2556" t="n">
        <v>70.78058</v>
      </c>
      <c r="L2556" t="n">
        <v>0</v>
      </c>
      <c r="M2556" t="n">
        <v>70.78058</v>
      </c>
      <c r="N2556" t="n">
        <v>1541.82997</v>
      </c>
      <c r="O2556" t="n">
        <v>0</v>
      </c>
      <c r="P2556" t="n">
        <v>1541.82997</v>
      </c>
    </row>
    <row r="2557">
      <c r="A2557" t="inlineStr">
        <is>
          <t>6</t>
        </is>
      </c>
      <c r="B2557" t="inlineStr">
        <is>
          <t>АТ "Ощадбанк"</t>
        </is>
      </c>
      <c r="C2557" t="inlineStr">
        <is>
          <t>Державний</t>
        </is>
      </c>
      <c r="D2557" t="inlineStr">
        <is>
          <t>9831</t>
        </is>
      </c>
      <c r="E2557" t="inlineStr">
        <is>
          <t>(без привʼязки)</t>
        </is>
      </c>
      <c r="F2557" t="inlineStr">
        <is>
          <t>Документи і цінності, відправлені на інкасо</t>
        </is>
      </c>
      <c r="G2557" t="inlineStr">
        <is>
          <t>А</t>
        </is>
      </c>
      <c r="H2557" t="n">
        <v>69.63943999999999</v>
      </c>
      <c r="I2557" t="n">
        <v>0</v>
      </c>
      <c r="J2557" t="n">
        <v>69.63943999999999</v>
      </c>
      <c r="K2557" t="n">
        <v>46.37074</v>
      </c>
      <c r="L2557" t="n">
        <v>0</v>
      </c>
      <c r="M2557" t="n">
        <v>46.37074</v>
      </c>
      <c r="N2557" t="n">
        <v>1978.06629</v>
      </c>
      <c r="O2557" t="n">
        <v>0</v>
      </c>
      <c r="P2557" t="n">
        <v>1978.06629</v>
      </c>
    </row>
    <row r="2558">
      <c r="A2558" t="inlineStr">
        <is>
          <t>6</t>
        </is>
      </c>
      <c r="B2558" t="inlineStr">
        <is>
          <t>АТ "Ощадбанк"</t>
        </is>
      </c>
      <c r="C2558" t="inlineStr">
        <is>
          <t>Державний</t>
        </is>
      </c>
      <c r="D2558" t="inlineStr">
        <is>
          <t>9850</t>
        </is>
      </c>
      <c r="E2558" t="inlineStr">
        <is>
          <t>(без привʼязки)</t>
        </is>
      </c>
      <c r="F2558" t="inlineStr">
        <is>
          <t>Кошти на будівництво, які передані в порядку пайової участі</t>
        </is>
      </c>
      <c r="G2558" t="inlineStr">
        <is>
          <t>А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22.04855</v>
      </c>
      <c r="O2558" t="n">
        <v>22.04855</v>
      </c>
      <c r="P2558" t="n">
        <v>0</v>
      </c>
    </row>
    <row r="2559">
      <c r="A2559" t="inlineStr">
        <is>
          <t>6</t>
        </is>
      </c>
      <c r="B2559" t="inlineStr">
        <is>
          <t>АТ "Ощадбанк"</t>
        </is>
      </c>
      <c r="C2559" t="inlineStr">
        <is>
          <t>Державний</t>
        </is>
      </c>
      <c r="D2559" t="inlineStr">
        <is>
          <t>9860</t>
        </is>
      </c>
      <c r="E2559" t="inlineStr">
        <is>
          <t>(без привʼязки)</t>
        </is>
      </c>
      <c r="F2559" t="inlineStr">
        <is>
          <t>Кредити, що перебувають на обслуговуванні в банку</t>
        </is>
      </c>
      <c r="G2559" t="inlineStr">
        <is>
          <t>А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6</t>
        </is>
      </c>
      <c r="B2560" t="inlineStr">
        <is>
          <t>АТ "Ощадбанк"</t>
        </is>
      </c>
      <c r="C2560" t="inlineStr">
        <is>
          <t>Державний</t>
        </is>
      </c>
      <c r="D2560" t="inlineStr">
        <is>
          <t>9861</t>
        </is>
      </c>
      <c r="E2560" t="inlineStr">
        <is>
          <t>(без привʼязки)</t>
        </is>
      </c>
      <c r="F2560" t="inlineStr">
        <is>
          <t>Процентні доходи за кредитами, що перебувають на обслуговуванні в банку</t>
        </is>
      </c>
      <c r="G2560" t="inlineStr">
        <is>
          <t>А</t>
        </is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6</t>
        </is>
      </c>
      <c r="B2561" t="inlineStr">
        <is>
          <t>АТ "Ощадбанк"</t>
        </is>
      </c>
      <c r="C2561" t="inlineStr">
        <is>
          <t>Державний</t>
        </is>
      </c>
      <c r="D2561" t="inlineStr">
        <is>
          <t>9890</t>
        </is>
      </c>
      <c r="E2561" t="inlineStr">
        <is>
          <t>(без привʼязки)</t>
        </is>
      </c>
      <c r="F2561" t="inlineStr">
        <is>
          <t>Бланки цінних паперів в підзвіті</t>
        </is>
      </c>
      <c r="G2561" t="inlineStr">
        <is>
          <t>А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6</t>
        </is>
      </c>
      <c r="B2562" t="inlineStr">
        <is>
          <t>АТ "Ощадбанк"</t>
        </is>
      </c>
      <c r="C2562" t="inlineStr">
        <is>
          <t>Державний</t>
        </is>
      </c>
      <c r="D2562" t="inlineStr">
        <is>
          <t>9891</t>
        </is>
      </c>
      <c r="E2562" t="inlineStr">
        <is>
          <t>(без привʼязки)</t>
        </is>
      </c>
      <c r="F2562" t="inlineStr">
        <is>
          <t>Бланки цінних паперів в дорозі</t>
        </is>
      </c>
      <c r="G2562" t="inlineStr">
        <is>
          <t>А</t>
        </is>
      </c>
      <c r="H2562" t="n">
        <v>0.082</v>
      </c>
      <c r="I2562" t="n">
        <v>0.082</v>
      </c>
      <c r="J2562" t="n">
        <v>0</v>
      </c>
      <c r="K2562" t="n">
        <v>0.082</v>
      </c>
      <c r="L2562" t="n">
        <v>0.082</v>
      </c>
      <c r="M2562" t="n">
        <v>0</v>
      </c>
      <c r="N2562" t="n">
        <v>0.005</v>
      </c>
      <c r="O2562" t="n">
        <v>0.005</v>
      </c>
      <c r="P2562" t="n">
        <v>0</v>
      </c>
    </row>
    <row r="2563">
      <c r="A2563" t="inlineStr">
        <is>
          <t>6</t>
        </is>
      </c>
      <c r="B2563" t="inlineStr">
        <is>
          <t>АТ "Ощадбанк"</t>
        </is>
      </c>
      <c r="C2563" t="inlineStr">
        <is>
          <t>Державний</t>
        </is>
      </c>
      <c r="D2563" t="inlineStr">
        <is>
          <t>9892</t>
        </is>
      </c>
      <c r="E2563" t="inlineStr">
        <is>
          <t>(без привʼязки)</t>
        </is>
      </c>
      <c r="F2563" t="inlineStr">
        <is>
          <t>Бланки суворого обліку в підзвіті</t>
        </is>
      </c>
      <c r="G2563" t="inlineStr">
        <is>
          <t>А</t>
        </is>
      </c>
      <c r="H2563" t="n">
        <v>251.765</v>
      </c>
      <c r="I2563" t="n">
        <v>251.765</v>
      </c>
      <c r="J2563" t="n">
        <v>0</v>
      </c>
      <c r="K2563" t="n">
        <v>516.059</v>
      </c>
      <c r="L2563" t="n">
        <v>516.059</v>
      </c>
      <c r="M2563" t="n">
        <v>0</v>
      </c>
      <c r="N2563" t="n">
        <v>1540.179</v>
      </c>
      <c r="O2563" t="n">
        <v>1540.179</v>
      </c>
      <c r="P2563" t="n">
        <v>0</v>
      </c>
    </row>
    <row r="2564">
      <c r="A2564" t="inlineStr">
        <is>
          <t>6</t>
        </is>
      </c>
      <c r="B2564" t="inlineStr">
        <is>
          <t>АТ "Ощадбанк"</t>
        </is>
      </c>
      <c r="C2564" t="inlineStr">
        <is>
          <t>Державний</t>
        </is>
      </c>
      <c r="D2564" t="inlineStr">
        <is>
          <t>9893</t>
        </is>
      </c>
      <c r="E2564" t="inlineStr">
        <is>
          <t>(без привʼязки)</t>
        </is>
      </c>
      <c r="F2564" t="inlineStr">
        <is>
          <t>Бланки суворого обліку в дорозі</t>
        </is>
      </c>
      <c r="G2564" t="inlineStr">
        <is>
          <t>А</t>
        </is>
      </c>
      <c r="H2564" t="n">
        <v>1.31</v>
      </c>
      <c r="I2564" t="n">
        <v>1.31</v>
      </c>
      <c r="J2564" t="n">
        <v>0</v>
      </c>
      <c r="K2564" t="n">
        <v>1.302</v>
      </c>
      <c r="L2564" t="n">
        <v>1.302</v>
      </c>
      <c r="M2564" t="n">
        <v>0</v>
      </c>
      <c r="N2564" t="n">
        <v>0.01</v>
      </c>
      <c r="O2564" t="n">
        <v>0.01</v>
      </c>
      <c r="P2564" t="n">
        <v>0</v>
      </c>
    </row>
    <row r="2565">
      <c r="A2565" t="inlineStr">
        <is>
          <t>6</t>
        </is>
      </c>
      <c r="B2565" t="inlineStr">
        <is>
          <t>АТ "Ощадбанк"</t>
        </is>
      </c>
      <c r="C2565" t="inlineStr">
        <is>
          <t>Державний</t>
        </is>
      </c>
      <c r="D2565" t="inlineStr">
        <is>
          <t>9898</t>
        </is>
      </c>
      <c r="E2565" t="inlineStr">
        <is>
          <t>(без привʼязки)</t>
        </is>
      </c>
      <c r="F2565" t="inlineStr">
        <is>
          <t>Інші цінності та документи в підзвіті</t>
        </is>
      </c>
      <c r="G2565" t="inlineStr">
        <is>
          <t>А</t>
        </is>
      </c>
      <c r="H2565" t="n">
        <v>813.7981</v>
      </c>
      <c r="I2565" t="n">
        <v>482.268</v>
      </c>
      <c r="J2565" t="n">
        <v>331.5301</v>
      </c>
      <c r="K2565" t="n">
        <v>835.37956</v>
      </c>
      <c r="L2565" t="n">
        <v>477.828</v>
      </c>
      <c r="M2565" t="n">
        <v>357.55156</v>
      </c>
      <c r="N2565" t="n">
        <v>425.473</v>
      </c>
      <c r="O2565" t="n">
        <v>425.473</v>
      </c>
      <c r="P2565" t="n">
        <v>0</v>
      </c>
    </row>
    <row r="2566">
      <c r="A2566" t="inlineStr">
        <is>
          <t>6</t>
        </is>
      </c>
      <c r="B2566" t="inlineStr">
        <is>
          <t>АТ "Ощадбанк"</t>
        </is>
      </c>
      <c r="C2566" t="inlineStr">
        <is>
          <t>Державний</t>
        </is>
      </c>
      <c r="D2566" t="inlineStr">
        <is>
          <t>9899</t>
        </is>
      </c>
      <c r="E2566" t="inlineStr">
        <is>
          <t>(без привʼязки)</t>
        </is>
      </c>
      <c r="F2566" t="inlineStr">
        <is>
          <t>Інші цінності та документи в дорозі</t>
        </is>
      </c>
      <c r="G2566" t="inlineStr">
        <is>
          <t>А</t>
        </is>
      </c>
      <c r="H2566" t="n">
        <v>4915633.46427</v>
      </c>
      <c r="I2566" t="n">
        <v>4914116.423</v>
      </c>
      <c r="J2566" t="n">
        <v>1517.04127</v>
      </c>
      <c r="K2566" t="n">
        <v>4915324.01737</v>
      </c>
      <c r="L2566" t="n">
        <v>4914039.555</v>
      </c>
      <c r="M2566" t="n">
        <v>1284.46237</v>
      </c>
      <c r="N2566" t="n">
        <v>893.13851</v>
      </c>
      <c r="O2566" t="n">
        <v>186.657</v>
      </c>
      <c r="P2566" t="n">
        <v>706.48151</v>
      </c>
    </row>
    <row r="2567">
      <c r="A2567" t="inlineStr">
        <is>
          <t>6</t>
        </is>
      </c>
      <c r="B2567" t="inlineStr">
        <is>
          <t>АТ "Ощадбанк"</t>
        </is>
      </c>
      <c r="C2567" t="inlineStr">
        <is>
          <t>Державний</t>
        </is>
      </c>
      <c r="D2567" t="inlineStr">
        <is>
          <t>9900</t>
        </is>
      </c>
      <c r="E2567" t="inlineStr">
        <is>
          <t>(без привʼязки)</t>
        </is>
      </c>
      <c r="F2567" t="inlineStr">
        <is>
          <t>Контррахунки для рахунків розділів 90-95</t>
        </is>
      </c>
      <c r="G2567" t="inlineStr">
        <is>
          <t>А</t>
        </is>
      </c>
      <c r="H2567" t="n">
        <v>108863547.61526</v>
      </c>
      <c r="I2567" t="n">
        <v>37241849.89987</v>
      </c>
      <c r="J2567" t="n">
        <v>71621697.71539</v>
      </c>
      <c r="K2567" t="n">
        <v>117153731.92422</v>
      </c>
      <c r="L2567" t="n">
        <v>41294837.15368</v>
      </c>
      <c r="M2567" t="n">
        <v>75858894.77054</v>
      </c>
      <c r="N2567" t="n">
        <v>262471832.90722</v>
      </c>
      <c r="O2567" t="n">
        <v>125376226.92059</v>
      </c>
      <c r="P2567" t="n">
        <v>137095605.98663</v>
      </c>
    </row>
    <row r="2568">
      <c r="A2568" t="inlineStr">
        <is>
          <t>6</t>
        </is>
      </c>
      <c r="B2568" t="inlineStr">
        <is>
          <t>АТ "Ощадбанк"</t>
        </is>
      </c>
      <c r="C2568" t="inlineStr">
        <is>
          <t>Державний</t>
        </is>
      </c>
      <c r="D2568" t="inlineStr">
        <is>
          <t>9900</t>
        </is>
      </c>
      <c r="E2568" t="inlineStr">
        <is>
          <t>(без привʼязки)</t>
        </is>
      </c>
      <c r="F2568" t="inlineStr">
        <is>
          <t>Контррахунки для рахунків розділів 90-95</t>
        </is>
      </c>
      <c r="G2568" t="inlineStr">
        <is>
          <t>П</t>
        </is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17037126.37221</v>
      </c>
      <c r="O2568" t="n">
        <v>15320953.37812</v>
      </c>
      <c r="P2568" t="n">
        <v>1716172.99409</v>
      </c>
    </row>
    <row r="2569">
      <c r="A2569" t="inlineStr">
        <is>
          <t>6</t>
        </is>
      </c>
      <c r="B2569" t="inlineStr">
        <is>
          <t>АТ "Ощадбанк"</t>
        </is>
      </c>
      <c r="C2569" t="inlineStr">
        <is>
          <t>Державний</t>
        </is>
      </c>
      <c r="D2569" t="inlineStr">
        <is>
          <t>9901</t>
        </is>
      </c>
      <c r="E2569" t="inlineStr">
        <is>
          <t>(без привʼязки)</t>
        </is>
      </c>
      <c r="F2569" t="inlineStr">
        <is>
          <t>0</t>
        </is>
      </c>
      <c r="G2569" t="inlineStr">
        <is>
          <t>А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6</t>
        </is>
      </c>
      <c r="B2570" t="inlineStr">
        <is>
          <t>АТ "Ощадбанк"</t>
        </is>
      </c>
      <c r="C2570" t="inlineStr">
        <is>
          <t>Державний</t>
        </is>
      </c>
      <c r="D2570" t="inlineStr">
        <is>
          <t>9901</t>
        </is>
      </c>
      <c r="E2570" t="inlineStr">
        <is>
          <t>(без привʼязки)</t>
        </is>
      </c>
      <c r="F2570" t="inlineStr">
        <is>
          <t>0</t>
        </is>
      </c>
      <c r="G2570" t="inlineStr">
        <is>
          <t>П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6</t>
        </is>
      </c>
      <c r="B2571" t="inlineStr">
        <is>
          <t>АТ "Ощадбанк"</t>
        </is>
      </c>
      <c r="C2571" t="inlineStr">
        <is>
          <t>Державний</t>
        </is>
      </c>
      <c r="D2571" t="inlineStr">
        <is>
          <t>9904</t>
        </is>
      </c>
      <c r="E2571" t="inlineStr">
        <is>
          <t>(без привʼязки)</t>
        </is>
      </c>
      <c r="F2571" t="inlineStr">
        <is>
          <t>0</t>
        </is>
      </c>
      <c r="G2571" t="inlineStr">
        <is>
          <t>А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6</t>
        </is>
      </c>
      <c r="B2572" t="inlineStr">
        <is>
          <t>АТ "Ощадбанк"</t>
        </is>
      </c>
      <c r="C2572" t="inlineStr">
        <is>
          <t>Державний</t>
        </is>
      </c>
      <c r="D2572" t="inlineStr">
        <is>
          <t>9904</t>
        </is>
      </c>
      <c r="E2572" t="inlineStr">
        <is>
          <t>(без привʼязки)</t>
        </is>
      </c>
      <c r="F2572" t="inlineStr">
        <is>
          <t>0</t>
        </is>
      </c>
      <c r="G2572" t="inlineStr">
        <is>
          <t>П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6</t>
        </is>
      </c>
      <c r="B2573" t="inlineStr">
        <is>
          <t>АТ "Ощадбанк"</t>
        </is>
      </c>
      <c r="C2573" t="inlineStr">
        <is>
          <t>Державний</t>
        </is>
      </c>
      <c r="D2573" t="inlineStr">
        <is>
          <t>9905</t>
        </is>
      </c>
      <c r="E2573" t="inlineStr">
        <is>
          <t>(без привʼязки)</t>
        </is>
      </c>
      <c r="F2573" t="inlineStr">
        <is>
          <t>0</t>
        </is>
      </c>
      <c r="G2573" t="inlineStr">
        <is>
          <t>А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6</t>
        </is>
      </c>
      <c r="B2574" t="inlineStr">
        <is>
          <t>АТ "Ощадбанк"</t>
        </is>
      </c>
      <c r="C2574" t="inlineStr">
        <is>
          <t>Державний</t>
        </is>
      </c>
      <c r="D2574" t="inlineStr">
        <is>
          <t>9906</t>
        </is>
      </c>
      <c r="E2574" t="inlineStr">
        <is>
          <t>(без привʼязки)</t>
        </is>
      </c>
      <c r="F2574" t="inlineStr">
        <is>
          <t>0</t>
        </is>
      </c>
      <c r="G2574" t="inlineStr">
        <is>
          <t>А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6</t>
        </is>
      </c>
      <c r="B2575" t="inlineStr">
        <is>
          <t>АТ "Ощадбанк"</t>
        </is>
      </c>
      <c r="C2575" t="inlineStr">
        <is>
          <t>Державний</t>
        </is>
      </c>
      <c r="D2575" t="inlineStr">
        <is>
          <t>9910</t>
        </is>
      </c>
      <c r="E2575" t="inlineStr">
        <is>
          <t>(без привʼязки)</t>
        </is>
      </c>
      <c r="F2575" t="inlineStr">
        <is>
          <t>Контррахунки для рахунків розділів 96-98</t>
        </is>
      </c>
      <c r="G2575" t="inlineStr">
        <is>
          <t>А</t>
        </is>
      </c>
      <c r="H2575" t="n">
        <v>21753254.67449</v>
      </c>
      <c r="I2575" t="n">
        <v>20797771.3675</v>
      </c>
      <c r="J2575" t="n">
        <v>955483.30699</v>
      </c>
      <c r="K2575" t="n">
        <v>21807847.59885</v>
      </c>
      <c r="L2575" t="n">
        <v>20468913.11217</v>
      </c>
      <c r="M2575" t="n">
        <v>1338934.48668</v>
      </c>
      <c r="N2575" t="n">
        <v>119.03768</v>
      </c>
      <c r="O2575" t="n">
        <v>0</v>
      </c>
      <c r="P2575" t="n">
        <v>119.03768</v>
      </c>
    </row>
    <row r="2576">
      <c r="A2576" t="inlineStr">
        <is>
          <t>6</t>
        </is>
      </c>
      <c r="B2576" t="inlineStr">
        <is>
          <t>АТ "Ощадбанк"</t>
        </is>
      </c>
      <c r="C2576" t="inlineStr">
        <is>
          <t>Державний</t>
        </is>
      </c>
      <c r="D2576" t="inlineStr">
        <is>
          <t>9910</t>
        </is>
      </c>
      <c r="E2576" t="inlineStr">
        <is>
          <t>(без привʼязки)</t>
        </is>
      </c>
      <c r="F2576" t="inlineStr">
        <is>
          <t>Контррахунки для рахунків розділів 96-98</t>
        </is>
      </c>
      <c r="G2576" t="inlineStr">
        <is>
          <t>П</t>
        </is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197621101.35481</v>
      </c>
      <c r="O2576" t="n">
        <v>124221211.54321</v>
      </c>
      <c r="P2576" t="n">
        <v>73399889.8116</v>
      </c>
    </row>
    <row r="2577">
      <c r="A2577" t="inlineStr">
        <is>
          <t>6</t>
        </is>
      </c>
      <c r="B2577" t="inlineStr">
        <is>
          <t>АТ "Ощадбанк"</t>
        </is>
      </c>
      <c r="C2577" t="inlineStr">
        <is>
          <t>Державний</t>
        </is>
      </c>
      <c r="D2577" t="inlineStr">
        <is>
          <t>9911</t>
        </is>
      </c>
      <c r="E2577" t="inlineStr">
        <is>
          <t>(без привʼязки)</t>
        </is>
      </c>
      <c r="F2577" t="inlineStr">
        <is>
          <t>0</t>
        </is>
      </c>
      <c r="G2577" t="inlineStr">
        <is>
          <t>А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6</t>
        </is>
      </c>
      <c r="B2578" t="inlineStr">
        <is>
          <t>АТ "Ощадбанк"</t>
        </is>
      </c>
      <c r="C2578" t="inlineStr">
        <is>
          <t>Державний</t>
        </is>
      </c>
      <c r="D2578" t="inlineStr">
        <is>
          <t>9911</t>
        </is>
      </c>
      <c r="E2578" t="inlineStr">
        <is>
          <t>(без привʼязки)</t>
        </is>
      </c>
      <c r="F2578" t="inlineStr">
        <is>
          <t>0</t>
        </is>
      </c>
      <c r="G2578" t="inlineStr">
        <is>
          <t>П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6</t>
        </is>
      </c>
      <c r="B2579" t="inlineStr">
        <is>
          <t>АТ "Ощадбанк"</t>
        </is>
      </c>
      <c r="C2579" t="inlineStr">
        <is>
          <t>Державний</t>
        </is>
      </c>
      <c r="D2579" t="inlineStr">
        <is>
          <t>9912</t>
        </is>
      </c>
      <c r="E2579" t="inlineStr">
        <is>
          <t>(без привʼязки)</t>
        </is>
      </c>
      <c r="F2579" t="inlineStr">
        <is>
          <t>0</t>
        </is>
      </c>
      <c r="G2579" t="inlineStr">
        <is>
          <t>А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6</t>
        </is>
      </c>
      <c r="B2580" t="inlineStr">
        <is>
          <t>АТ "Ощадбанк"</t>
        </is>
      </c>
      <c r="C2580" t="inlineStr">
        <is>
          <t>Державний</t>
        </is>
      </c>
      <c r="D2580" t="inlineStr">
        <is>
          <t>9912</t>
        </is>
      </c>
      <c r="E2580" t="inlineStr">
        <is>
          <t>(без привʼязки)</t>
        </is>
      </c>
      <c r="F2580" t="inlineStr">
        <is>
          <t>0</t>
        </is>
      </c>
      <c r="G2580" t="inlineStr">
        <is>
          <t>П</t>
        </is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6</t>
        </is>
      </c>
      <c r="B2581" t="inlineStr">
        <is>
          <t>АТ "Ощадбанк"</t>
        </is>
      </c>
      <c r="C2581" t="inlineStr">
        <is>
          <t>Державний</t>
        </is>
      </c>
      <c r="D2581" t="inlineStr">
        <is>
          <t>9913</t>
        </is>
      </c>
      <c r="E2581" t="inlineStr">
        <is>
          <t>(без привʼязки)</t>
        </is>
      </c>
      <c r="F2581" t="inlineStr">
        <is>
          <t>0</t>
        </is>
      </c>
      <c r="G2581" t="inlineStr">
        <is>
          <t>А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6</t>
        </is>
      </c>
      <c r="B2582" t="inlineStr">
        <is>
          <t>АТ "Ощадбанк"</t>
        </is>
      </c>
      <c r="C2582" t="inlineStr">
        <is>
          <t>Державний</t>
        </is>
      </c>
      <c r="D2582" t="inlineStr">
        <is>
          <t>9914</t>
        </is>
      </c>
      <c r="E2582" t="inlineStr">
        <is>
          <t>(без привʼязки)</t>
        </is>
      </c>
      <c r="F2582" t="inlineStr">
        <is>
          <t>0</t>
        </is>
      </c>
      <c r="G2582" t="inlineStr">
        <is>
          <t>А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6</t>
        </is>
      </c>
      <c r="B2583" t="inlineStr">
        <is>
          <t>АТ "Ощадбанк"</t>
        </is>
      </c>
      <c r="C2583" t="inlineStr">
        <is>
          <t>Державний</t>
        </is>
      </c>
      <c r="D2583" t="inlineStr">
        <is>
          <t>9914</t>
        </is>
      </c>
      <c r="E2583" t="inlineStr">
        <is>
          <t>(без привʼязки)</t>
        </is>
      </c>
      <c r="F2583" t="inlineStr">
        <is>
          <t>0</t>
        </is>
      </c>
      <c r="G2583" t="inlineStr">
        <is>
          <t>П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6</t>
        </is>
      </c>
      <c r="B2584" t="inlineStr">
        <is>
          <t>АТ "Ощадбанк"</t>
        </is>
      </c>
      <c r="C2584" t="inlineStr">
        <is>
          <t>Державний</t>
        </is>
      </c>
      <c r="D2584" t="inlineStr">
        <is>
          <t>9920</t>
        </is>
      </c>
      <c r="E2584" t="inlineStr">
        <is>
          <t>(без привʼязки)</t>
        </is>
      </c>
      <c r="F2584" t="inlineStr">
        <is>
          <t>Позабалансова позиція банку за іноземною валютою та банківськими металами</t>
        </is>
      </c>
      <c r="G2584" t="inlineStr">
        <is>
          <t>А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6</t>
        </is>
      </c>
      <c r="B2585" t="inlineStr">
        <is>
          <t>АТ "Ощадбанк"</t>
        </is>
      </c>
      <c r="C2585" t="inlineStr">
        <is>
          <t>Державний</t>
        </is>
      </c>
      <c r="D2585" t="inlineStr">
        <is>
          <t>9920</t>
        </is>
      </c>
      <c r="E2585" t="inlineStr">
        <is>
          <t>(без привʼязки)</t>
        </is>
      </c>
      <c r="F2585" t="inlineStr">
        <is>
          <t>Позабалансова позиція банку за іноземною валютою та банківськими металами</t>
        </is>
      </c>
      <c r="G2585" t="inlineStr">
        <is>
          <t>П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6</t>
        </is>
      </c>
      <c r="B2586" t="inlineStr">
        <is>
          <t>АТ "Ощадбанк"</t>
        </is>
      </c>
      <c r="C2586" t="inlineStr">
        <is>
          <t>Державний</t>
        </is>
      </c>
      <c r="D2586" t="inlineStr">
        <is>
          <t>9030</t>
        </is>
      </c>
      <c r="E2586" t="inlineStr">
        <is>
          <t>(без привʼязки)</t>
        </is>
      </c>
      <c r="F2586" t="inlineStr">
        <is>
          <t>Гарантії, що отримані від Уряду України</t>
        </is>
      </c>
      <c r="G2586" t="inlineStr">
        <is>
          <t>П</t>
        </is>
      </c>
      <c r="H2586" t="n">
        <v>334091.98795</v>
      </c>
      <c r="I2586" t="n">
        <v>139376.02539</v>
      </c>
      <c r="J2586" t="n">
        <v>194715.96256</v>
      </c>
      <c r="K2586" t="n">
        <v>34206.9667</v>
      </c>
      <c r="L2586" t="n">
        <v>0</v>
      </c>
      <c r="M2586" t="n">
        <v>34206.9667</v>
      </c>
      <c r="N2586" t="n">
        <v>40337810.57607</v>
      </c>
      <c r="O2586" t="n">
        <v>38336166.23914</v>
      </c>
      <c r="P2586" t="n">
        <v>2001644.33693</v>
      </c>
    </row>
    <row r="2587">
      <c r="A2587" t="inlineStr">
        <is>
          <t>6</t>
        </is>
      </c>
      <c r="B2587" t="inlineStr">
        <is>
          <t>АТ "Ощадбанк"</t>
        </is>
      </c>
      <c r="C2587" t="inlineStr">
        <is>
          <t>Державний</t>
        </is>
      </c>
      <c r="D2587" t="inlineStr">
        <is>
          <t>9031</t>
        </is>
      </c>
      <c r="E2587" t="inlineStr">
        <is>
          <t>(без привʼязки)</t>
        </is>
      </c>
      <c r="F2587" t="inlineStr">
        <is>
          <t>Отримані гарантії</t>
        </is>
      </c>
      <c r="G2587" t="inlineStr">
        <is>
          <t>П</t>
        </is>
      </c>
      <c r="H2587" t="n">
        <v>12459497.12538</v>
      </c>
      <c r="I2587" t="n">
        <v>4138607.50304</v>
      </c>
      <c r="J2587" t="n">
        <v>8320889.62234</v>
      </c>
      <c r="K2587" t="n">
        <v>6883074.75783</v>
      </c>
      <c r="L2587" t="n">
        <v>3883463.3097</v>
      </c>
      <c r="M2587" t="n">
        <v>2999611.44813</v>
      </c>
      <c r="N2587" t="n">
        <v>438083064.21092</v>
      </c>
      <c r="O2587" t="n">
        <v>267061572.26574</v>
      </c>
      <c r="P2587" t="n">
        <v>171021491.94518</v>
      </c>
    </row>
    <row r="2588">
      <c r="A2588" t="inlineStr">
        <is>
          <t>6</t>
        </is>
      </c>
      <c r="B2588" t="inlineStr">
        <is>
          <t>АТ "Ощадбанк"</t>
        </is>
      </c>
      <c r="C2588" t="inlineStr">
        <is>
          <t>Державний</t>
        </is>
      </c>
      <c r="D2588" t="inlineStr">
        <is>
          <t>9036</t>
        </is>
      </c>
      <c r="E2588" t="inlineStr">
        <is>
          <t>(без привʼязки)</t>
        </is>
      </c>
      <c r="F2588" t="inlineStr">
        <is>
          <t>Отримані контргарантії</t>
        </is>
      </c>
      <c r="G2588" t="inlineStr">
        <is>
          <t>П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6</t>
        </is>
      </c>
      <c r="B2589" t="inlineStr">
        <is>
          <t>АТ "Ощадбанк"</t>
        </is>
      </c>
      <c r="C2589" t="inlineStr">
        <is>
          <t>Державний</t>
        </is>
      </c>
      <c r="D2589" t="inlineStr">
        <is>
          <t>9110</t>
        </is>
      </c>
      <c r="E2589" t="inlineStr">
        <is>
          <t>(без привʼязки)</t>
        </is>
      </c>
      <c r="F2589" t="inlineStr">
        <is>
          <t>Зобов'язання з кредитування, що отримані від банків</t>
        </is>
      </c>
      <c r="G2589" t="inlineStr">
        <is>
          <t>П</t>
        </is>
      </c>
      <c r="H2589" t="n">
        <v>38150</v>
      </c>
      <c r="I2589" t="n">
        <v>0</v>
      </c>
      <c r="J2589" t="n">
        <v>38150</v>
      </c>
      <c r="K2589" t="n">
        <v>56085</v>
      </c>
      <c r="L2589" t="n">
        <v>0</v>
      </c>
      <c r="M2589" t="n">
        <v>56085</v>
      </c>
      <c r="N2589" t="n">
        <v>2443595</v>
      </c>
      <c r="O2589" t="n">
        <v>0</v>
      </c>
      <c r="P2589" t="n">
        <v>2443595</v>
      </c>
    </row>
    <row r="2590">
      <c r="A2590" t="inlineStr">
        <is>
          <t>6</t>
        </is>
      </c>
      <c r="B2590" t="inlineStr">
        <is>
          <t>АТ "Ощадбанк"</t>
        </is>
      </c>
      <c r="C2590" t="inlineStr">
        <is>
          <t>Державний</t>
        </is>
      </c>
      <c r="D2590" t="inlineStr">
        <is>
          <t>9111</t>
        </is>
      </c>
      <c r="E2590" t="inlineStr">
        <is>
          <t>(без привʼязки)</t>
        </is>
      </c>
      <c r="F2590" t="inlineStr">
        <is>
          <t>Зобов'язання з кредитування, що отримані від міжнародних та інших фінансових організацій</t>
        </is>
      </c>
      <c r="G2590" t="inlineStr">
        <is>
          <t>П</t>
        </is>
      </c>
      <c r="H2590" t="n">
        <v>447000</v>
      </c>
      <c r="I2590" t="n">
        <v>447000</v>
      </c>
      <c r="J2590" t="n">
        <v>0</v>
      </c>
      <c r="K2590" t="n">
        <v>72904.6796</v>
      </c>
      <c r="L2590" t="n">
        <v>72904.6796</v>
      </c>
      <c r="M2590" t="n">
        <v>0</v>
      </c>
      <c r="N2590" t="n">
        <v>2437254.83462</v>
      </c>
      <c r="O2590" t="n">
        <v>2437254.83462</v>
      </c>
      <c r="P2590" t="n">
        <v>0</v>
      </c>
    </row>
    <row r="2591">
      <c r="A2591" t="inlineStr">
        <is>
          <t>6</t>
        </is>
      </c>
      <c r="B2591" t="inlineStr">
        <is>
          <t>АТ "Ощадбанк"</t>
        </is>
      </c>
      <c r="C2591" t="inlineStr">
        <is>
          <t>Державний</t>
        </is>
      </c>
      <c r="D2591" t="inlineStr">
        <is>
          <t>9210</t>
        </is>
      </c>
      <c r="E2591" t="inlineStr">
        <is>
          <t>(без привʼязки)</t>
        </is>
      </c>
      <c r="F2591" t="inlineStr">
        <is>
          <t>Валюта та банківські метали до відправлення за операціями спот</t>
        </is>
      </c>
      <c r="G2591" t="inlineStr">
        <is>
          <t>П</t>
        </is>
      </c>
      <c r="H2591" t="n">
        <v>33334609.53783</v>
      </c>
      <c r="I2591" t="n">
        <v>4414783.315</v>
      </c>
      <c r="J2591" t="n">
        <v>28919826.22283</v>
      </c>
      <c r="K2591" t="n">
        <v>32919748.24072</v>
      </c>
      <c r="L2591" t="n">
        <v>4656259.915</v>
      </c>
      <c r="M2591" t="n">
        <v>28263488.32572</v>
      </c>
      <c r="N2591" t="n">
        <v>1841081.44659</v>
      </c>
      <c r="O2591" t="n">
        <v>304315.2</v>
      </c>
      <c r="P2591" t="n">
        <v>1536766.24659</v>
      </c>
    </row>
    <row r="2592">
      <c r="A2592" t="inlineStr">
        <is>
          <t>6</t>
        </is>
      </c>
      <c r="B2592" t="inlineStr">
        <is>
          <t>АТ "Ощадбанк"</t>
        </is>
      </c>
      <c r="C2592" t="inlineStr">
        <is>
          <t>Державний</t>
        </is>
      </c>
      <c r="D2592" t="inlineStr">
        <is>
          <t>9212</t>
        </is>
      </c>
      <c r="E2592" t="inlineStr">
        <is>
          <t>(без привʼязки)</t>
        </is>
      </c>
      <c r="F2592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2592" t="inlineStr">
        <is>
          <t>П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inlineStr">
        <is>
          <t>6</t>
        </is>
      </c>
      <c r="B2593" t="inlineStr">
        <is>
          <t>АТ "Ощадбанк"</t>
        </is>
      </c>
      <c r="C2593" t="inlineStr">
        <is>
          <t>Державний</t>
        </is>
      </c>
      <c r="D2593" t="inlineStr">
        <is>
          <t>9218</t>
        </is>
      </c>
      <c r="E2593" t="inlineStr">
        <is>
          <t>(без привʼязки)</t>
        </is>
      </c>
      <c r="F2593" t="inlineStr">
        <is>
          <t>Зобов'язання щодо відправлення валюти за валютними своп-контрактами</t>
        </is>
      </c>
      <c r="G2593" t="inlineStr">
        <is>
          <t>П</t>
        </is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inlineStr">
        <is>
          <t>6</t>
        </is>
      </c>
      <c r="B2594" t="inlineStr">
        <is>
          <t>АТ "Ощадбанк"</t>
        </is>
      </c>
      <c r="C2594" t="inlineStr">
        <is>
          <t>Державний</t>
        </is>
      </c>
      <c r="D2594" t="inlineStr">
        <is>
          <t>9238</t>
        </is>
      </c>
      <c r="E2594" t="inlineStr">
        <is>
          <t>(без привʼязки)</t>
        </is>
      </c>
      <c r="F259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2594" t="inlineStr">
        <is>
          <t>П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6</t>
        </is>
      </c>
      <c r="B2595" t="inlineStr">
        <is>
          <t>АТ "Ощадбанк"</t>
        </is>
      </c>
      <c r="C2595" t="inlineStr">
        <is>
          <t>Державний</t>
        </is>
      </c>
      <c r="D2595" t="inlineStr">
        <is>
          <t>9338</t>
        </is>
      </c>
      <c r="E2595" t="inlineStr">
        <is>
          <t>(без привʼязки)</t>
        </is>
      </c>
      <c r="F259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2595" t="inlineStr">
        <is>
          <t>П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6</t>
        </is>
      </c>
      <c r="B2596" t="inlineStr">
        <is>
          <t>АТ "Ощадбанк"</t>
        </is>
      </c>
      <c r="C2596" t="inlineStr">
        <is>
          <t>Державний</t>
        </is>
      </c>
      <c r="D2596" t="inlineStr">
        <is>
          <t>9360</t>
        </is>
      </c>
      <c r="E2596" t="inlineStr">
        <is>
          <t>(без привʼязки)</t>
        </is>
      </c>
      <c r="F2596" t="inlineStr">
        <is>
          <t>Активи до відправлення та депозити до залучення за спотовими контрактами</t>
        </is>
      </c>
      <c r="G2596" t="inlineStr">
        <is>
          <t>П</t>
        </is>
      </c>
      <c r="H2596" t="n">
        <v>6634216.98721</v>
      </c>
      <c r="I2596" t="n">
        <v>5021474.21446</v>
      </c>
      <c r="J2596" t="n">
        <v>1612742.77275</v>
      </c>
      <c r="K2596" t="n">
        <v>6634216.98721</v>
      </c>
      <c r="L2596" t="n">
        <v>5021474.21446</v>
      </c>
      <c r="M2596" t="n">
        <v>1612742.77275</v>
      </c>
      <c r="N2596" t="n">
        <v>0</v>
      </c>
      <c r="O2596" t="n">
        <v>0</v>
      </c>
      <c r="P2596" t="n">
        <v>0</v>
      </c>
    </row>
    <row r="2597">
      <c r="A2597" t="inlineStr">
        <is>
          <t>6</t>
        </is>
      </c>
      <c r="B2597" t="inlineStr">
        <is>
          <t>АТ "Ощадбанк"</t>
        </is>
      </c>
      <c r="C2597" t="inlineStr">
        <is>
          <t>Державний</t>
        </is>
      </c>
      <c r="D2597" t="inlineStr">
        <is>
          <t>9362</t>
        </is>
      </c>
      <c r="E2597" t="inlineStr">
        <is>
          <t>(без привʼязки)</t>
        </is>
      </c>
      <c r="F2597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2597" t="inlineStr">
        <is>
          <t>П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6</t>
        </is>
      </c>
      <c r="B2598" t="inlineStr">
        <is>
          <t>АТ "Ощадбанк"</t>
        </is>
      </c>
      <c r="C2598" t="inlineStr">
        <is>
          <t>Державний</t>
        </is>
      </c>
      <c r="D2598" t="inlineStr">
        <is>
          <t>9368</t>
        </is>
      </c>
      <c r="E2598" t="inlineStr">
        <is>
          <t>(без привʼязки)</t>
        </is>
      </c>
      <c r="F2598" t="inlineStr">
        <is>
          <t>Грошові потоки до відправлення за процентними своп-контрактами</t>
        </is>
      </c>
      <c r="G2598" t="inlineStr">
        <is>
          <t>П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6</t>
        </is>
      </c>
      <c r="B2599" t="inlineStr">
        <is>
          <t>АТ "Ощадбанк"</t>
        </is>
      </c>
      <c r="C2599" t="inlineStr">
        <is>
          <t>Державний</t>
        </is>
      </c>
      <c r="D2599" t="inlineStr">
        <is>
          <t>9510</t>
        </is>
      </c>
      <c r="E2599" t="inlineStr">
        <is>
          <t>(без привʼязки)</t>
        </is>
      </c>
      <c r="F2599" t="inlineStr">
        <is>
          <t>Надана застава</t>
        </is>
      </c>
      <c r="G2599" t="inlineStr">
        <is>
          <t>П</t>
        </is>
      </c>
      <c r="H2599" t="n">
        <v>61696.28281</v>
      </c>
      <c r="I2599" t="n">
        <v>61696.28281</v>
      </c>
      <c r="J2599" t="n">
        <v>0</v>
      </c>
      <c r="K2599" t="n">
        <v>1179.156</v>
      </c>
      <c r="L2599" t="n">
        <v>1179.156</v>
      </c>
      <c r="M2599" t="n">
        <v>0</v>
      </c>
      <c r="N2599" t="n">
        <v>19420270.61874</v>
      </c>
      <c r="O2599" t="n">
        <v>19420270.61874</v>
      </c>
      <c r="P2599" t="n">
        <v>0</v>
      </c>
    </row>
    <row r="2600">
      <c r="A2600" t="inlineStr">
        <is>
          <t>6</t>
        </is>
      </c>
      <c r="B2600" t="inlineStr">
        <is>
          <t>АТ "Ощадбанк"</t>
        </is>
      </c>
      <c r="C2600" t="inlineStr">
        <is>
          <t>Державний</t>
        </is>
      </c>
      <c r="D2600" t="inlineStr">
        <is>
          <t>9530</t>
        </is>
      </c>
      <c r="E2600" t="inlineStr">
        <is>
          <t>(без привʼязки)</t>
        </is>
      </c>
      <c r="F2600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2600" t="inlineStr">
        <is>
          <t>П</t>
        </is>
      </c>
      <c r="H2600" t="n">
        <v>0</v>
      </c>
      <c r="I2600" t="n">
        <v>0</v>
      </c>
      <c r="J2600" t="n">
        <v>0</v>
      </c>
      <c r="K2600" t="n">
        <v>131117.728</v>
      </c>
      <c r="L2600" t="n">
        <v>131117.728</v>
      </c>
      <c r="M2600" t="n">
        <v>0</v>
      </c>
      <c r="N2600" t="n">
        <v>11858357.1192</v>
      </c>
      <c r="O2600" t="n">
        <v>11858357.1192</v>
      </c>
      <c r="P2600" t="n">
        <v>0</v>
      </c>
    </row>
    <row r="2601">
      <c r="A2601" t="inlineStr">
        <is>
          <t>6</t>
        </is>
      </c>
      <c r="B2601" t="inlineStr">
        <is>
          <t>АТ "Ощадбанк"</t>
        </is>
      </c>
      <c r="C2601" t="inlineStr">
        <is>
          <t>Державний</t>
        </is>
      </c>
      <c r="D2601" t="inlineStr">
        <is>
          <t>9540</t>
        </is>
      </c>
      <c r="E2601" t="inlineStr">
        <is>
          <t>(без привʼязки)</t>
        </is>
      </c>
      <c r="F2601" t="inlineStr">
        <is>
          <t>Умовні зобов'язання</t>
        </is>
      </c>
      <c r="G2601" t="inlineStr">
        <is>
          <t>П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7172.84589</v>
      </c>
      <c r="O2601" t="n">
        <v>7172.84589</v>
      </c>
      <c r="P2601" t="n">
        <v>0</v>
      </c>
    </row>
    <row r="2602">
      <c r="A2602" t="inlineStr">
        <is>
          <t>6</t>
        </is>
      </c>
      <c r="B2602" t="inlineStr">
        <is>
          <t>АТ "Ощадбанк"</t>
        </is>
      </c>
      <c r="C2602" t="inlineStr">
        <is>
          <t>Державний</t>
        </is>
      </c>
      <c r="D2602" t="inlineStr">
        <is>
          <t>9790</t>
        </is>
      </c>
      <c r="E2602" t="inlineStr">
        <is>
          <t>(без привʼязки)</t>
        </is>
      </c>
      <c r="F2602" t="inlineStr">
        <is>
          <t>Фонди банківського управління</t>
        </is>
      </c>
      <c r="G2602" t="inlineStr">
        <is>
          <t>П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6</t>
        </is>
      </c>
      <c r="B2603" t="inlineStr">
        <is>
          <t>АТ "Ощадбанк"</t>
        </is>
      </c>
      <c r="C2603" t="inlineStr">
        <is>
          <t>Державний</t>
        </is>
      </c>
      <c r="D2603" t="inlineStr">
        <is>
          <t>9791</t>
        </is>
      </c>
      <c r="E2603" t="inlineStr">
        <is>
          <t>(без привʼязки)</t>
        </is>
      </c>
      <c r="F2603" t="inlineStr">
        <is>
          <t>Рахунки установників</t>
        </is>
      </c>
      <c r="G2603" t="inlineStr">
        <is>
          <t>П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6</t>
        </is>
      </c>
      <c r="B2604" t="inlineStr">
        <is>
          <t>АТ "Ощадбанк"</t>
        </is>
      </c>
      <c r="C2604" t="inlineStr">
        <is>
          <t>Державний</t>
        </is>
      </c>
      <c r="D2604" t="inlineStr">
        <is>
          <t>9792</t>
        </is>
      </c>
      <c r="E2604" t="inlineStr">
        <is>
          <t>(без привʼязки)</t>
        </is>
      </c>
      <c r="F2604" t="inlineStr">
        <is>
          <t>Кредиторська заборгованість за операціями довірчого управління</t>
        </is>
      </c>
      <c r="G2604" t="inlineStr">
        <is>
          <t>П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6</t>
        </is>
      </c>
      <c r="B2605" t="inlineStr">
        <is>
          <t>АТ "Ощадбанк"</t>
        </is>
      </c>
      <c r="C2605" t="inlineStr">
        <is>
          <t>Державний</t>
        </is>
      </c>
      <c r="D2605" t="inlineStr">
        <is>
          <t>9797</t>
        </is>
      </c>
      <c r="E2605" t="inlineStr">
        <is>
          <t>(без привʼязки)</t>
        </is>
      </c>
      <c r="F2605" t="inlineStr">
        <is>
          <t>Доходи від операцій довірчого управління</t>
        </is>
      </c>
      <c r="G2605" t="inlineStr">
        <is>
          <t>П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6</t>
        </is>
      </c>
      <c r="B2606" t="inlineStr">
        <is>
          <t>АТ "Ощадбанк"</t>
        </is>
      </c>
      <c r="C2606" t="inlineStr">
        <is>
          <t>Державний</t>
        </is>
      </c>
      <c r="D2606" t="inlineStr">
        <is>
          <t>9903</t>
        </is>
      </c>
      <c r="E2606" t="inlineStr">
        <is>
          <t>(без привʼязки)</t>
        </is>
      </c>
      <c r="F2606" t="inlineStr">
        <is>
          <t>0</t>
        </is>
      </c>
      <c r="G2606" t="inlineStr">
        <is>
          <t>П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6</t>
        </is>
      </c>
      <c r="B2607" t="inlineStr">
        <is>
          <t>АТ "Ощадбанк"</t>
        </is>
      </c>
      <c r="C2607" t="inlineStr">
        <is>
          <t>Державний</t>
        </is>
      </c>
      <c r="D2607" t="inlineStr">
        <is>
          <t>9916</t>
        </is>
      </c>
      <c r="E2607" t="inlineStr">
        <is>
          <t>(без привʼязки)</t>
        </is>
      </c>
      <c r="F2607" t="inlineStr">
        <is>
          <t>0</t>
        </is>
      </c>
      <c r="G2607" t="inlineStr">
        <is>
          <t>П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29</t>
        </is>
      </c>
      <c r="B2608" t="inlineStr">
        <is>
          <t>АТ "БАНК АЛЬЯНС"</t>
        </is>
      </c>
      <c r="C2608" t="inlineStr">
        <is>
          <t>Приватний капітал</t>
        </is>
      </c>
      <c r="D2608" t="inlineStr">
        <is>
          <t>1001</t>
        </is>
      </c>
      <c r="E2608" t="inlineStr">
        <is>
          <t>(без привʼязки)</t>
        </is>
      </c>
      <c r="F2608" t="inlineStr">
        <is>
          <t>Банкноти та монети в касі банку</t>
        </is>
      </c>
      <c r="G2608" t="inlineStr">
        <is>
          <t>А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29</t>
        </is>
      </c>
      <c r="B2609" t="inlineStr">
        <is>
          <t>АТ "БАНК АЛЬЯНС"</t>
        </is>
      </c>
      <c r="C2609" t="inlineStr">
        <is>
          <t>Приватний капітал</t>
        </is>
      </c>
      <c r="D2609" t="inlineStr">
        <is>
          <t>1002</t>
        </is>
      </c>
      <c r="E2609" t="inlineStr">
        <is>
          <t>(без привʼязки)</t>
        </is>
      </c>
      <c r="F2609" t="inlineStr">
        <is>
          <t>Банкноти та монети в касі відділень банку</t>
        </is>
      </c>
      <c r="G2609" t="inlineStr">
        <is>
          <t>А</t>
        </is>
      </c>
      <c r="H2609" t="n">
        <v>2593930.29227</v>
      </c>
      <c r="I2609" t="n">
        <v>1334258.57923</v>
      </c>
      <c r="J2609" t="n">
        <v>1259671.71304</v>
      </c>
      <c r="K2609" t="n">
        <v>2598171.34994</v>
      </c>
      <c r="L2609" t="n">
        <v>1369256.98073</v>
      </c>
      <c r="M2609" t="n">
        <v>1228914.36921</v>
      </c>
      <c r="N2609" t="n">
        <v>334285.10276</v>
      </c>
      <c r="O2609" t="n">
        <v>261019.391</v>
      </c>
      <c r="P2609" t="n">
        <v>73265.71176000001</v>
      </c>
    </row>
    <row r="2610">
      <c r="A2610" t="inlineStr">
        <is>
          <t>29</t>
        </is>
      </c>
      <c r="B2610" t="inlineStr">
        <is>
          <t>АТ "БАНК АЛЬЯНС"</t>
        </is>
      </c>
      <c r="C2610" t="inlineStr">
        <is>
          <t>Приватний капітал</t>
        </is>
      </c>
      <c r="D2610" t="inlineStr">
        <is>
          <t>1004</t>
        </is>
      </c>
      <c r="E2610" t="inlineStr">
        <is>
          <t>(без привʼязки)</t>
        </is>
      </c>
      <c r="F2610" t="inlineStr">
        <is>
          <t>Банкноти та монети в банкоматах</t>
        </is>
      </c>
      <c r="G2610" t="inlineStr">
        <is>
          <t>А</t>
        </is>
      </c>
      <c r="H2610" t="n">
        <v>706213.2342600001</v>
      </c>
      <c r="I2610" t="n">
        <v>370477.18</v>
      </c>
      <c r="J2610" t="n">
        <v>335736.05426</v>
      </c>
      <c r="K2610" t="n">
        <v>686788.70897</v>
      </c>
      <c r="L2610" t="n">
        <v>345935.06</v>
      </c>
      <c r="M2610" t="n">
        <v>340853.64897</v>
      </c>
      <c r="N2610" t="n">
        <v>60657.86668</v>
      </c>
      <c r="O2610" t="n">
        <v>40737.359</v>
      </c>
      <c r="P2610" t="n">
        <v>19920.50768</v>
      </c>
    </row>
    <row r="2611">
      <c r="A2611" t="inlineStr">
        <is>
          <t>29</t>
        </is>
      </c>
      <c r="B2611" t="inlineStr">
        <is>
          <t>АТ "БАНК АЛЬЯНС"</t>
        </is>
      </c>
      <c r="C2611" t="inlineStr">
        <is>
          <t>Приватний капітал</t>
        </is>
      </c>
      <c r="D2611" t="inlineStr">
        <is>
          <t>1005</t>
        </is>
      </c>
      <c r="E2611" t="inlineStr">
        <is>
          <t>(без привʼязки)</t>
        </is>
      </c>
      <c r="F2611" t="inlineStr">
        <is>
          <t>Банкноти та монети, інкасовані до перерахування</t>
        </is>
      </c>
      <c r="G2611" t="inlineStr">
        <is>
          <t>А</t>
        </is>
      </c>
      <c r="H2611" t="n">
        <v>10646.7875</v>
      </c>
      <c r="I2611" t="n">
        <v>10646.7875</v>
      </c>
      <c r="J2611" t="n">
        <v>0</v>
      </c>
      <c r="K2611" t="n">
        <v>10646.7875</v>
      </c>
      <c r="L2611" t="n">
        <v>10646.7875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29</t>
        </is>
      </c>
      <c r="B2612" t="inlineStr">
        <is>
          <t>АТ "БАНК АЛЬЯНС"</t>
        </is>
      </c>
      <c r="C2612" t="inlineStr">
        <is>
          <t>Приватний капітал</t>
        </is>
      </c>
      <c r="D2612" t="inlineStr">
        <is>
          <t>1006</t>
        </is>
      </c>
      <c r="E2612" t="inlineStr">
        <is>
          <t>(без привʼязки)</t>
        </is>
      </c>
      <c r="F2612" t="inlineStr">
        <is>
          <t>Банкноти та монети на зберіганні в інкасаторській компанії</t>
        </is>
      </c>
      <c r="G2612" t="inlineStr">
        <is>
          <t>А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29</t>
        </is>
      </c>
      <c r="B2613" t="inlineStr">
        <is>
          <t>АТ "БАНК АЛЬЯНС"</t>
        </is>
      </c>
      <c r="C2613" t="inlineStr">
        <is>
          <t>Приватний капітал</t>
        </is>
      </c>
      <c r="D2613" t="inlineStr">
        <is>
          <t>1007</t>
        </is>
      </c>
      <c r="E2613" t="inlineStr">
        <is>
          <t>(без привʼязки)</t>
        </is>
      </c>
      <c r="F2613" t="inlineStr">
        <is>
          <t>Банкноти та монети в дорозі</t>
        </is>
      </c>
      <c r="G2613" t="inlineStr">
        <is>
          <t>А</t>
        </is>
      </c>
      <c r="H2613" t="n">
        <v>865633.91533</v>
      </c>
      <c r="I2613" t="n">
        <v>461294.02</v>
      </c>
      <c r="J2613" t="n">
        <v>404339.89533</v>
      </c>
      <c r="K2613" t="n">
        <v>865633.91533</v>
      </c>
      <c r="L2613" t="n">
        <v>461294.02</v>
      </c>
      <c r="M2613" t="n">
        <v>404339.89533</v>
      </c>
      <c r="N2613" t="n">
        <v>0</v>
      </c>
      <c r="O2613" t="n">
        <v>0</v>
      </c>
      <c r="P2613" t="n">
        <v>0</v>
      </c>
    </row>
    <row r="2614">
      <c r="A2614" t="inlineStr">
        <is>
          <t>29</t>
        </is>
      </c>
      <c r="B2614" t="inlineStr">
        <is>
          <t>АТ "БАНК АЛЬЯНС"</t>
        </is>
      </c>
      <c r="C2614" t="inlineStr">
        <is>
          <t>Приватний капітал</t>
        </is>
      </c>
      <c r="D2614" t="inlineStr">
        <is>
          <t>1011</t>
        </is>
      </c>
      <c r="E2614" t="inlineStr">
        <is>
          <t>(без привʼязки)</t>
        </is>
      </c>
      <c r="F2614" t="inlineStr">
        <is>
          <t>Дорожні чеки в касі банку</t>
        </is>
      </c>
      <c r="G2614" t="inlineStr">
        <is>
          <t>А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29</t>
        </is>
      </c>
      <c r="B2615" t="inlineStr">
        <is>
          <t>АТ "БАНК АЛЬЯНС"</t>
        </is>
      </c>
      <c r="C2615" t="inlineStr">
        <is>
          <t>Приватний капітал</t>
        </is>
      </c>
      <c r="D2615" t="inlineStr">
        <is>
          <t>1012</t>
        </is>
      </c>
      <c r="E2615" t="inlineStr">
        <is>
          <t>(без привʼязки)</t>
        </is>
      </c>
      <c r="F2615" t="inlineStr">
        <is>
          <t>Дорожні чеки в касі відділень банку</t>
        </is>
      </c>
      <c r="G2615" t="inlineStr">
        <is>
          <t>А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29</t>
        </is>
      </c>
      <c r="B2616" t="inlineStr">
        <is>
          <t>АТ "БАНК АЛЬЯНС"</t>
        </is>
      </c>
      <c r="C2616" t="inlineStr">
        <is>
          <t>Приватний капітал</t>
        </is>
      </c>
      <c r="D2616" t="inlineStr">
        <is>
          <t>1090</t>
        </is>
      </c>
      <c r="E2616" t="inlineStr">
        <is>
          <t>(без привʼязки)</t>
        </is>
      </c>
      <c r="F2616" t="inlineStr">
        <is>
          <t>Резерви за готівковими коштами, наявність яких є непідтвердженою</t>
        </is>
      </c>
      <c r="G2616" t="inlineStr">
        <is>
          <t>П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29</t>
        </is>
      </c>
      <c r="B2617" t="inlineStr">
        <is>
          <t>АТ "БАНК АЛЬЯНС"</t>
        </is>
      </c>
      <c r="C2617" t="inlineStr">
        <is>
          <t>Приватний капітал</t>
        </is>
      </c>
      <c r="D2617" t="inlineStr">
        <is>
          <t>1101</t>
        </is>
      </c>
      <c r="E2617" t="inlineStr">
        <is>
          <t>(без привʼязки)</t>
        </is>
      </c>
      <c r="F2617" t="inlineStr">
        <is>
          <t>Банківські метали в банку</t>
        </is>
      </c>
      <c r="G2617" t="inlineStr">
        <is>
          <t>А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29</t>
        </is>
      </c>
      <c r="B2618" t="inlineStr">
        <is>
          <t>АТ "БАНК АЛЬЯНС"</t>
        </is>
      </c>
      <c r="C2618" t="inlineStr">
        <is>
          <t>Приватний капітал</t>
        </is>
      </c>
      <c r="D2618" t="inlineStr">
        <is>
          <t>1102</t>
        </is>
      </c>
      <c r="E2618" t="inlineStr">
        <is>
          <t>(без привʼязки)</t>
        </is>
      </c>
      <c r="F2618" t="inlineStr">
        <is>
          <t>Банківські метали у відділенні банку</t>
        </is>
      </c>
      <c r="G2618" t="inlineStr">
        <is>
          <t>А</t>
        </is>
      </c>
      <c r="H2618" t="n">
        <v>10979.89507</v>
      </c>
      <c r="I2618" t="n">
        <v>0</v>
      </c>
      <c r="J2618" t="n">
        <v>10979.89507</v>
      </c>
      <c r="K2618" t="n">
        <v>5905.99718</v>
      </c>
      <c r="L2618" t="n">
        <v>0</v>
      </c>
      <c r="M2618" t="n">
        <v>5905.99718</v>
      </c>
      <c r="N2618" t="n">
        <v>5073.89789</v>
      </c>
      <c r="O2618" t="n">
        <v>0</v>
      </c>
      <c r="P2618" t="n">
        <v>5073.89789</v>
      </c>
    </row>
    <row r="2619">
      <c r="A2619" t="inlineStr">
        <is>
          <t>29</t>
        </is>
      </c>
      <c r="B2619" t="inlineStr">
        <is>
          <t>АТ "БАНК АЛЬЯНС"</t>
        </is>
      </c>
      <c r="C2619" t="inlineStr">
        <is>
          <t>Приватний капітал</t>
        </is>
      </c>
      <c r="D2619" t="inlineStr">
        <is>
          <t>1107</t>
        </is>
      </c>
      <c r="E2619" t="inlineStr">
        <is>
          <t>(без привʼязки)</t>
        </is>
      </c>
      <c r="F2619" t="inlineStr">
        <is>
          <t>Банківські метали в дорозі</t>
        </is>
      </c>
      <c r="G2619" t="inlineStr">
        <is>
          <t>А</t>
        </is>
      </c>
      <c r="H2619" t="n">
        <v>5012.49475</v>
      </c>
      <c r="I2619" t="n">
        <v>0</v>
      </c>
      <c r="J2619" t="n">
        <v>5012.49475</v>
      </c>
      <c r="K2619" t="n">
        <v>5012.49475</v>
      </c>
      <c r="L2619" t="n">
        <v>0</v>
      </c>
      <c r="M2619" t="n">
        <v>5012.49475</v>
      </c>
      <c r="N2619" t="n">
        <v>0</v>
      </c>
      <c r="O2619" t="n">
        <v>0</v>
      </c>
      <c r="P2619" t="n">
        <v>0</v>
      </c>
    </row>
    <row r="2620">
      <c r="A2620" t="inlineStr">
        <is>
          <t>29</t>
        </is>
      </c>
      <c r="B2620" t="inlineStr">
        <is>
          <t>АТ "БАНК АЛЬЯНС"</t>
        </is>
      </c>
      <c r="C2620" t="inlineStr">
        <is>
          <t>Приватний капітал</t>
        </is>
      </c>
      <c r="D2620" t="inlineStr">
        <is>
          <t>1190</t>
        </is>
      </c>
      <c r="E2620" t="inlineStr">
        <is>
          <t>(без привʼязки)</t>
        </is>
      </c>
      <c r="F2620" t="inlineStr">
        <is>
          <t>Резерви за банківськими металами, наявність яких є непідтвердженою</t>
        </is>
      </c>
      <c r="G2620" t="inlineStr">
        <is>
          <t>П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29</t>
        </is>
      </c>
      <c r="B2621" t="inlineStr">
        <is>
          <t>АТ "БАНК АЛЬЯНС"</t>
        </is>
      </c>
      <c r="C2621" t="inlineStr">
        <is>
          <t>Приватний капітал</t>
        </is>
      </c>
      <c r="D2621" t="inlineStr">
        <is>
          <t>1200</t>
        </is>
      </c>
      <c r="E2621" t="inlineStr">
        <is>
          <t>(без привʼязки)</t>
        </is>
      </c>
      <c r="F2621" t="inlineStr">
        <is>
          <t>Кореспондентський рахунок банку в Національному банку України</t>
        </is>
      </c>
      <c r="G2621" t="inlineStr">
        <is>
          <t>А</t>
        </is>
      </c>
      <c r="H2621" t="n">
        <v>68964021.01556</v>
      </c>
      <c r="I2621" t="n">
        <v>68964021.01556</v>
      </c>
      <c r="J2621" t="n">
        <v>0</v>
      </c>
      <c r="K2621" t="n">
        <v>69354427.91755</v>
      </c>
      <c r="L2621" t="n">
        <v>69354427.91755</v>
      </c>
      <c r="M2621" t="n">
        <v>0</v>
      </c>
      <c r="N2621" t="n">
        <v>193019.5209</v>
      </c>
      <c r="O2621" t="n">
        <v>193019.5209</v>
      </c>
      <c r="P2621" t="n">
        <v>0</v>
      </c>
    </row>
    <row r="2622">
      <c r="A2622" t="inlineStr">
        <is>
          <t>29</t>
        </is>
      </c>
      <c r="B2622" t="inlineStr">
        <is>
          <t>АТ "БАНК АЛЬЯНС"</t>
        </is>
      </c>
      <c r="C2622" t="inlineStr">
        <is>
          <t>Приватний капітал</t>
        </is>
      </c>
      <c r="D2622" t="inlineStr">
        <is>
          <t>1200</t>
        </is>
      </c>
      <c r="E2622" t="inlineStr">
        <is>
          <t>Кошти в НБУ (кор.рахунок) (кредит) (код 1200)</t>
        </is>
      </c>
      <c r="F2622" t="inlineStr">
        <is>
          <t>Кореспондентський рахунок банку в Національному банку України</t>
        </is>
      </c>
      <c r="G2622" t="inlineStr">
        <is>
          <t>А</t>
        </is>
      </c>
      <c r="H2622" t="n">
        <v>68964021.01556</v>
      </c>
      <c r="I2622" t="n">
        <v>68964021.01556</v>
      </c>
      <c r="J2622" t="n">
        <v>0</v>
      </c>
      <c r="K2622" t="n">
        <v>69354427.91755</v>
      </c>
      <c r="L2622" t="n">
        <v>69354427.91755</v>
      </c>
      <c r="M2622" t="n">
        <v>0</v>
      </c>
      <c r="N2622" t="n">
        <v>193019.5209</v>
      </c>
      <c r="O2622" t="n">
        <v>193019.5209</v>
      </c>
      <c r="P2622" t="n">
        <v>0</v>
      </c>
    </row>
    <row r="2623">
      <c r="A2623" t="inlineStr">
        <is>
          <t>29</t>
        </is>
      </c>
      <c r="B2623" t="inlineStr">
        <is>
          <t>АТ "БАНК АЛЬЯНС"</t>
        </is>
      </c>
      <c r="C2623" t="inlineStr">
        <is>
          <t>Приватний капітал</t>
        </is>
      </c>
      <c r="D2623" t="inlineStr">
        <is>
          <t>1200</t>
        </is>
      </c>
      <c r="E2623" t="inlineStr">
        <is>
          <t>Кошти в НБУ (УСЬОГО) (кредит) (розділ 12)</t>
        </is>
      </c>
      <c r="F2623" t="inlineStr">
        <is>
          <t>Кореспондентський рахунок банку в Національному банку України</t>
        </is>
      </c>
      <c r="G2623" t="inlineStr">
        <is>
          <t>А</t>
        </is>
      </c>
      <c r="H2623" t="n">
        <v>68964021.01556</v>
      </c>
      <c r="I2623" t="n">
        <v>68964021.01556</v>
      </c>
      <c r="J2623" t="n">
        <v>0</v>
      </c>
      <c r="K2623" t="n">
        <v>69354427.91755</v>
      </c>
      <c r="L2623" t="n">
        <v>69354427.91755</v>
      </c>
      <c r="M2623" t="n">
        <v>0</v>
      </c>
      <c r="N2623" t="n">
        <v>193019.5209</v>
      </c>
      <c r="O2623" t="n">
        <v>193019.5209</v>
      </c>
      <c r="P2623" t="n">
        <v>0</v>
      </c>
    </row>
    <row r="2624">
      <c r="A2624" t="inlineStr">
        <is>
          <t>29</t>
        </is>
      </c>
      <c r="B2624" t="inlineStr">
        <is>
          <t>АТ "БАНК АЛЬЯНС"</t>
        </is>
      </c>
      <c r="C2624" t="inlineStr">
        <is>
          <t>Приватний капітал</t>
        </is>
      </c>
      <c r="D2624" t="inlineStr">
        <is>
          <t>1202</t>
        </is>
      </c>
      <c r="E2624" t="inlineStr">
        <is>
          <t>(без привʼязки)</t>
        </is>
      </c>
      <c r="F2624" t="inlineStr">
        <is>
          <t>Кошти банків за рахунками умовного зберігання (ескроу) у Національному банку України</t>
        </is>
      </c>
      <c r="G2624" t="inlineStr">
        <is>
          <t>А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29</t>
        </is>
      </c>
      <c r="B2625" t="inlineStr">
        <is>
          <t>АТ "БАНК АЛЬЯНС"</t>
        </is>
      </c>
      <c r="C2625" t="inlineStr">
        <is>
          <t>Приватний капітал</t>
        </is>
      </c>
      <c r="D2625" t="inlineStr">
        <is>
          <t>1205</t>
        </is>
      </c>
      <c r="E2625" t="inlineStr">
        <is>
          <t>(без привʼязки)</t>
        </is>
      </c>
      <c r="F262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2625" t="inlineStr">
        <is>
          <t>А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29</t>
        </is>
      </c>
      <c r="B2626" t="inlineStr">
        <is>
          <t>АТ "БАНК АЛЬЯНС"</t>
        </is>
      </c>
      <c r="C2626" t="inlineStr">
        <is>
          <t>Приватний капітал</t>
        </is>
      </c>
      <c r="D2626" t="inlineStr">
        <is>
          <t>1208</t>
        </is>
      </c>
      <c r="E2626" t="inlineStr">
        <is>
          <t>(без привʼязки)</t>
        </is>
      </c>
      <c r="F2626" t="inlineStr">
        <is>
          <t>Нараховані доходи за коштами на вимогу в Національному банку України</t>
        </is>
      </c>
      <c r="G2626" t="inlineStr">
        <is>
          <t>А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29</t>
        </is>
      </c>
      <c r="B2627" t="inlineStr">
        <is>
          <t>АТ "БАНК АЛЬЯНС"</t>
        </is>
      </c>
      <c r="C2627" t="inlineStr">
        <is>
          <t>Приватний капітал</t>
        </is>
      </c>
      <c r="D2627" t="inlineStr">
        <is>
          <t>1208</t>
        </is>
      </c>
      <c r="E2627" t="inlineStr">
        <is>
          <t>Кошти в НБУ (УСЬОГО) (кредит) (розділ 12)</t>
        </is>
      </c>
      <c r="F2627" t="inlineStr">
        <is>
          <t>Нараховані доходи за коштами на вимогу в Національному банку України</t>
        </is>
      </c>
      <c r="G2627" t="inlineStr">
        <is>
          <t>А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29</t>
        </is>
      </c>
      <c r="B2628" t="inlineStr">
        <is>
          <t>АТ "БАНК АЛЬЯНС"</t>
        </is>
      </c>
      <c r="C2628" t="inlineStr">
        <is>
          <t>Приватний капітал</t>
        </is>
      </c>
      <c r="D2628" t="inlineStr">
        <is>
          <t>1400</t>
        </is>
      </c>
      <c r="E2628" t="inlineStr">
        <is>
          <t>(без привʼязки)</t>
        </is>
      </c>
      <c r="F26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628" t="inlineStr">
        <is>
          <t>А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29</t>
        </is>
      </c>
      <c r="B2629" t="inlineStr">
        <is>
          <t>АТ "БАНК АЛЬЯНС"</t>
        </is>
      </c>
      <c r="C2629" t="inlineStr">
        <is>
          <t>Приватний капітал</t>
        </is>
      </c>
      <c r="D2629" t="inlineStr">
        <is>
          <t>1405</t>
        </is>
      </c>
      <c r="E2629" t="inlineStr">
        <is>
          <t>(без привʼязки)</t>
        </is>
      </c>
      <c r="F2629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629" t="inlineStr">
        <is>
          <t>А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29</t>
        </is>
      </c>
      <c r="B2630" t="inlineStr">
        <is>
          <t>АТ "БАНК АЛЬЯНС"</t>
        </is>
      </c>
      <c r="C2630" t="inlineStr">
        <is>
          <t>Приватний капітал</t>
        </is>
      </c>
      <c r="D2630" t="inlineStr">
        <is>
          <t>1405</t>
        </is>
      </c>
      <c r="E2630" t="inlineStr">
        <is>
          <t>(без привʼязки)</t>
        </is>
      </c>
      <c r="F263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630" t="inlineStr">
        <is>
          <t>П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29</t>
        </is>
      </c>
      <c r="B2631" t="inlineStr">
        <is>
          <t>АТ "БАНК АЛЬЯНС"</t>
        </is>
      </c>
      <c r="C2631" t="inlineStr">
        <is>
          <t>Приватний капітал</t>
        </is>
      </c>
      <c r="D2631" t="inlineStr">
        <is>
          <t>1406</t>
        </is>
      </c>
      <c r="E2631" t="inlineStr">
        <is>
          <t>(без привʼязки)</t>
        </is>
      </c>
      <c r="F263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1" t="inlineStr">
        <is>
          <t>А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29</t>
        </is>
      </c>
      <c r="B2632" t="inlineStr">
        <is>
          <t>АТ "БАНК АЛЬЯНС"</t>
        </is>
      </c>
      <c r="C2632" t="inlineStr">
        <is>
          <t>Приватний капітал</t>
        </is>
      </c>
      <c r="D2632" t="inlineStr">
        <is>
          <t>1406</t>
        </is>
      </c>
      <c r="E2632" t="inlineStr">
        <is>
          <t>(без привʼязки)</t>
        </is>
      </c>
      <c r="F263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2" t="inlineStr">
        <is>
          <t>П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29</t>
        </is>
      </c>
      <c r="B2633" t="inlineStr">
        <is>
          <t>АТ "БАНК АЛЬЯНС"</t>
        </is>
      </c>
      <c r="C2633" t="inlineStr">
        <is>
          <t>Приватний капітал</t>
        </is>
      </c>
      <c r="D2633" t="inlineStr">
        <is>
          <t>1408</t>
        </is>
      </c>
      <c r="E2633" t="inlineStr">
        <is>
          <t>(без привʼязки)</t>
        </is>
      </c>
      <c r="F2633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3" t="inlineStr">
        <is>
          <t>А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29</t>
        </is>
      </c>
      <c r="B2634" t="inlineStr">
        <is>
          <t>АТ "БАНК АЛЬЯНС"</t>
        </is>
      </c>
      <c r="C2634" t="inlineStr">
        <is>
          <t>Приватний капітал</t>
        </is>
      </c>
      <c r="D2634" t="inlineStr">
        <is>
          <t>1410</t>
        </is>
      </c>
      <c r="E2634" t="inlineStr">
        <is>
          <t>(без привʼязки)</t>
        </is>
      </c>
      <c r="F263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634" t="inlineStr">
        <is>
          <t>А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29</t>
        </is>
      </c>
      <c r="B2635" t="inlineStr">
        <is>
          <t>АТ "БАНК АЛЬЯНС"</t>
        </is>
      </c>
      <c r="C2635" t="inlineStr">
        <is>
          <t>Приватний капітал</t>
        </is>
      </c>
      <c r="D2635" t="inlineStr">
        <is>
          <t>1411</t>
        </is>
      </c>
      <c r="E2635" t="inlineStr">
        <is>
          <t>(без привʼязки)</t>
        </is>
      </c>
      <c r="F263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635" t="inlineStr">
        <is>
          <t>А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29</t>
        </is>
      </c>
      <c r="B2636" t="inlineStr">
        <is>
          <t>АТ "БАНК АЛЬЯНС"</t>
        </is>
      </c>
      <c r="C2636" t="inlineStr">
        <is>
          <t>Приватний капітал</t>
        </is>
      </c>
      <c r="D2636" t="inlineStr">
        <is>
          <t>1412</t>
        </is>
      </c>
      <c r="E2636" t="inlineStr">
        <is>
          <t>(без привʼязки)</t>
        </is>
      </c>
      <c r="F2636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2636" t="inlineStr">
        <is>
          <t>А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29</t>
        </is>
      </c>
      <c r="B2637" t="inlineStr">
        <is>
          <t>АТ "БАНК АЛЬЯНС"</t>
        </is>
      </c>
      <c r="C2637" t="inlineStr">
        <is>
          <t>Приватний капітал</t>
        </is>
      </c>
      <c r="D2637" t="inlineStr">
        <is>
          <t>1415</t>
        </is>
      </c>
      <c r="E2637" t="inlineStr">
        <is>
          <t>(без привʼязки)</t>
        </is>
      </c>
      <c r="F263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2637" t="inlineStr">
        <is>
          <t>А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29</t>
        </is>
      </c>
      <c r="B2638" t="inlineStr">
        <is>
          <t>АТ "БАНК АЛЬЯНС"</t>
        </is>
      </c>
      <c r="C2638" t="inlineStr">
        <is>
          <t>Приватний капітал</t>
        </is>
      </c>
      <c r="D2638" t="inlineStr">
        <is>
          <t>1415</t>
        </is>
      </c>
      <c r="E2638" t="inlineStr">
        <is>
          <t>(без привʼязки)</t>
        </is>
      </c>
      <c r="F2638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2638" t="inlineStr">
        <is>
          <t>П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29</t>
        </is>
      </c>
      <c r="B2639" t="inlineStr">
        <is>
          <t>АТ "БАНК АЛЬЯНС"</t>
        </is>
      </c>
      <c r="C2639" t="inlineStr">
        <is>
          <t>Приватний капітал</t>
        </is>
      </c>
      <c r="D2639" t="inlineStr">
        <is>
          <t>1416</t>
        </is>
      </c>
      <c r="E2639" t="inlineStr">
        <is>
          <t>(без привʼязки)</t>
        </is>
      </c>
      <c r="F26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39" t="inlineStr">
        <is>
          <t>А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29</t>
        </is>
      </c>
      <c r="B2640" t="inlineStr">
        <is>
          <t>АТ "БАНК АЛЬЯНС"</t>
        </is>
      </c>
      <c r="C2640" t="inlineStr">
        <is>
          <t>Приватний капітал</t>
        </is>
      </c>
      <c r="D2640" t="inlineStr">
        <is>
          <t>1416</t>
        </is>
      </c>
      <c r="E2640" t="inlineStr">
        <is>
          <t>(без привʼязки)</t>
        </is>
      </c>
      <c r="F264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40" t="inlineStr">
        <is>
          <t>П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29</t>
        </is>
      </c>
      <c r="B2641" t="inlineStr">
        <is>
          <t>АТ "БАНК АЛЬЯНС"</t>
        </is>
      </c>
      <c r="C2641" t="inlineStr">
        <is>
          <t>Приватний капітал</t>
        </is>
      </c>
      <c r="D2641" t="inlineStr">
        <is>
          <t>1418</t>
        </is>
      </c>
      <c r="E2641" t="inlineStr">
        <is>
          <t>(без привʼязки)</t>
        </is>
      </c>
      <c r="F2641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41" t="inlineStr">
        <is>
          <t>А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29</t>
        </is>
      </c>
      <c r="B2642" t="inlineStr">
        <is>
          <t>АТ "БАНК АЛЬЯНС"</t>
        </is>
      </c>
      <c r="C2642" t="inlineStr">
        <is>
          <t>Приватний капітал</t>
        </is>
      </c>
      <c r="D2642" t="inlineStr">
        <is>
          <t>1419</t>
        </is>
      </c>
      <c r="E2642" t="inlineStr">
        <is>
          <t>(без привʼязки)</t>
        </is>
      </c>
      <c r="F2642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2642" t="inlineStr">
        <is>
          <t>П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29</t>
        </is>
      </c>
      <c r="B2643" t="inlineStr">
        <is>
          <t>АТ "БАНК АЛЬЯНС"</t>
        </is>
      </c>
      <c r="C2643" t="inlineStr">
        <is>
          <t>Приватний капітал</t>
        </is>
      </c>
      <c r="D2643" t="inlineStr">
        <is>
          <t>1420</t>
        </is>
      </c>
      <c r="E2643" t="inlineStr">
        <is>
          <t>(без привʼязки)</t>
        </is>
      </c>
      <c r="F2643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2643" t="inlineStr">
        <is>
          <t>А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2793870</v>
      </c>
      <c r="O2643" t="n">
        <v>2793870</v>
      </c>
      <c r="P2643" t="n">
        <v>0</v>
      </c>
    </row>
    <row r="2644">
      <c r="A2644" t="inlineStr">
        <is>
          <t>29</t>
        </is>
      </c>
      <c r="B2644" t="inlineStr">
        <is>
          <t>АТ "БАНК АЛЬЯНС"</t>
        </is>
      </c>
      <c r="C2644" t="inlineStr">
        <is>
          <t>Приватний капітал</t>
        </is>
      </c>
      <c r="D2644" t="inlineStr">
        <is>
          <t>1426</t>
        </is>
      </c>
      <c r="E2644" t="inlineStr">
        <is>
          <t>(без привʼязки)</t>
        </is>
      </c>
      <c r="F264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4" t="inlineStr">
        <is>
          <t>А</t>
        </is>
      </c>
      <c r="H2644" t="n">
        <v>3421.10656</v>
      </c>
      <c r="I2644" t="n">
        <v>3421.10656</v>
      </c>
      <c r="J2644" t="n">
        <v>0</v>
      </c>
      <c r="K2644" t="n">
        <v>1910.31198</v>
      </c>
      <c r="L2644" t="n">
        <v>1910.31198</v>
      </c>
      <c r="M2644" t="n">
        <v>0</v>
      </c>
      <c r="N2644" t="n">
        <v>21934.38624</v>
      </c>
      <c r="O2644" t="n">
        <v>21934.38624</v>
      </c>
      <c r="P2644" t="n">
        <v>0</v>
      </c>
    </row>
    <row r="2645">
      <c r="A2645" t="inlineStr">
        <is>
          <t>29</t>
        </is>
      </c>
      <c r="B2645" t="inlineStr">
        <is>
          <t>АТ "БАНК АЛЬЯНС"</t>
        </is>
      </c>
      <c r="C2645" t="inlineStr">
        <is>
          <t>Приватний капітал</t>
        </is>
      </c>
      <c r="D2645" t="inlineStr">
        <is>
          <t>1426</t>
        </is>
      </c>
      <c r="E2645" t="inlineStr">
        <is>
          <t>(без привʼязки)</t>
        </is>
      </c>
      <c r="F264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5" t="inlineStr">
        <is>
          <t>П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-62760.95366</v>
      </c>
      <c r="O2645" t="n">
        <v>-62760.95366</v>
      </c>
      <c r="P2645" t="n">
        <v>0</v>
      </c>
    </row>
    <row r="2646">
      <c r="A2646" t="inlineStr">
        <is>
          <t>29</t>
        </is>
      </c>
      <c r="B2646" t="inlineStr">
        <is>
          <t>АТ "БАНК АЛЬЯНС"</t>
        </is>
      </c>
      <c r="C2646" t="inlineStr">
        <is>
          <t>Приватний капітал</t>
        </is>
      </c>
      <c r="D2646" t="inlineStr">
        <is>
          <t>1428</t>
        </is>
      </c>
      <c r="E2646" t="inlineStr">
        <is>
          <t>(без привʼязки)</t>
        </is>
      </c>
      <c r="F2646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6" t="inlineStr">
        <is>
          <t>А</t>
        </is>
      </c>
      <c r="H2646" t="n">
        <v>34336.62714</v>
      </c>
      <c r="I2646" t="n">
        <v>34336.62714</v>
      </c>
      <c r="J2646" t="n">
        <v>0</v>
      </c>
      <c r="K2646" t="n">
        <v>76453.0866</v>
      </c>
      <c r="L2646" t="n">
        <v>76453.0866</v>
      </c>
      <c r="M2646" t="n">
        <v>0</v>
      </c>
      <c r="N2646" t="n">
        <v>64444.57346</v>
      </c>
      <c r="O2646" t="n">
        <v>64444.57346</v>
      </c>
      <c r="P2646" t="n">
        <v>0</v>
      </c>
    </row>
    <row r="2647">
      <c r="A2647" t="inlineStr">
        <is>
          <t>29</t>
        </is>
      </c>
      <c r="B2647" t="inlineStr">
        <is>
          <t>АТ "БАНК АЛЬЯНС"</t>
        </is>
      </c>
      <c r="C2647" t="inlineStr">
        <is>
          <t>Приватний капітал</t>
        </is>
      </c>
      <c r="D2647" t="inlineStr">
        <is>
          <t>1429</t>
        </is>
      </c>
      <c r="E2647" t="inlineStr">
        <is>
          <t>(без привʼязки)</t>
        </is>
      </c>
      <c r="F2647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2647" t="inlineStr">
        <is>
          <t>П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29</t>
        </is>
      </c>
      <c r="B2648" t="inlineStr">
        <is>
          <t>АТ "БАНК АЛЬЯНС"</t>
        </is>
      </c>
      <c r="C2648" t="inlineStr">
        <is>
          <t>Приватний капітал</t>
        </is>
      </c>
      <c r="D2648" t="inlineStr">
        <is>
          <t>1430</t>
        </is>
      </c>
      <c r="E2648" t="inlineStr">
        <is>
          <t>(без привʼязки)</t>
        </is>
      </c>
      <c r="F2648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48" t="inlineStr">
        <is>
          <t>А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29</t>
        </is>
      </c>
      <c r="B2649" t="inlineStr">
        <is>
          <t>АТ "БАНК АЛЬЯНС"</t>
        </is>
      </c>
      <c r="C2649" t="inlineStr">
        <is>
          <t>Приватний капітал</t>
        </is>
      </c>
      <c r="D2649" t="inlineStr">
        <is>
          <t>1430</t>
        </is>
      </c>
      <c r="E2649" t="inlineStr">
        <is>
          <t>Обсяг ДС дебит (середні, поділено на кількість банк.днів) (код 1430, 1440)</t>
        </is>
      </c>
      <c r="F264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49" t="inlineStr">
        <is>
          <t>А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29</t>
        </is>
      </c>
      <c r="B2650" t="inlineStr">
        <is>
          <t>АТ "БАНК АЛЬЯНС"</t>
        </is>
      </c>
      <c r="C2650" t="inlineStr">
        <is>
          <t>Приватний капітал</t>
        </is>
      </c>
      <c r="D2650" t="inlineStr">
        <is>
          <t>1430</t>
        </is>
      </c>
      <c r="E2650" t="inlineStr">
        <is>
          <t>Обсяг ДС кредит (середні, поділено на кількість банк.днів) (код 1430, 1440)</t>
        </is>
      </c>
      <c r="F2650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50" t="inlineStr">
        <is>
          <t>А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29</t>
        </is>
      </c>
      <c r="B2651" t="inlineStr">
        <is>
          <t>АТ "БАНК АЛЬЯНС"</t>
        </is>
      </c>
      <c r="C2651" t="inlineStr">
        <is>
          <t>Приватний капітал</t>
        </is>
      </c>
      <c r="D2651" t="inlineStr">
        <is>
          <t>1435</t>
        </is>
      </c>
      <c r="E2651" t="inlineStr">
        <is>
          <t>(без привʼязки)</t>
        </is>
      </c>
      <c r="F2651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2651" t="inlineStr">
        <is>
          <t>А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29</t>
        </is>
      </c>
      <c r="B2652" t="inlineStr">
        <is>
          <t>АТ "БАНК АЛЬЯНС"</t>
        </is>
      </c>
      <c r="C2652" t="inlineStr">
        <is>
          <t>Приватний капітал</t>
        </is>
      </c>
      <c r="D2652" t="inlineStr">
        <is>
          <t>1436</t>
        </is>
      </c>
      <c r="E2652" t="inlineStr">
        <is>
          <t>(без привʼязки)</t>
        </is>
      </c>
      <c r="F26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2" t="inlineStr">
        <is>
          <t>А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29</t>
        </is>
      </c>
      <c r="B2653" t="inlineStr">
        <is>
          <t>АТ "БАНК АЛЬЯНС"</t>
        </is>
      </c>
      <c r="C2653" t="inlineStr">
        <is>
          <t>Приватний капітал</t>
        </is>
      </c>
      <c r="D2653" t="inlineStr">
        <is>
          <t>1436</t>
        </is>
      </c>
      <c r="E2653" t="inlineStr">
        <is>
          <t>(без привʼязки)</t>
        </is>
      </c>
      <c r="F26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3" t="inlineStr">
        <is>
          <t>П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29</t>
        </is>
      </c>
      <c r="B2654" t="inlineStr">
        <is>
          <t>АТ "БАНК АЛЬЯНС"</t>
        </is>
      </c>
      <c r="C2654" t="inlineStr">
        <is>
          <t>Приватний капітал</t>
        </is>
      </c>
      <c r="D2654" t="inlineStr">
        <is>
          <t>1438</t>
        </is>
      </c>
      <c r="E2654" t="inlineStr">
        <is>
          <t>(без привʼязки)</t>
        </is>
      </c>
      <c r="F26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4" t="inlineStr">
        <is>
          <t>А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29</t>
        </is>
      </c>
      <c r="B2655" t="inlineStr">
        <is>
          <t>АТ "БАНК АЛЬЯНС"</t>
        </is>
      </c>
      <c r="C2655" t="inlineStr">
        <is>
          <t>Приватний капітал</t>
        </is>
      </c>
      <c r="D2655" t="inlineStr">
        <is>
          <t>1440</t>
        </is>
      </c>
      <c r="E2655" t="inlineStr">
        <is>
          <t>(без привʼязки)</t>
        </is>
      </c>
      <c r="F265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5" t="inlineStr">
        <is>
          <t>А</t>
        </is>
      </c>
      <c r="H2655" t="n">
        <v>43140000</v>
      </c>
      <c r="I2655" t="n">
        <v>43140000</v>
      </c>
      <c r="J2655" t="n">
        <v>0</v>
      </c>
      <c r="K2655" t="n">
        <v>40640000</v>
      </c>
      <c r="L2655" t="n">
        <v>40640000</v>
      </c>
      <c r="M2655" t="n">
        <v>0</v>
      </c>
      <c r="N2655" t="n">
        <v>2500000</v>
      </c>
      <c r="O2655" t="n">
        <v>2500000</v>
      </c>
      <c r="P2655" t="n">
        <v>0</v>
      </c>
    </row>
    <row r="2656">
      <c r="A2656" t="inlineStr">
        <is>
          <t>29</t>
        </is>
      </c>
      <c r="B2656" t="inlineStr">
        <is>
          <t>АТ "БАНК АЛЬЯНС"</t>
        </is>
      </c>
      <c r="C2656" t="inlineStr">
        <is>
          <t>Приватний капітал</t>
        </is>
      </c>
      <c r="D2656" t="inlineStr">
        <is>
          <t>1440</t>
        </is>
      </c>
      <c r="E2656" t="inlineStr">
        <is>
          <t>Обсяг ДС дебит (середні, поділено на кількість банк.днів) (код 1430, 1440)</t>
        </is>
      </c>
      <c r="F2656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6" t="inlineStr">
        <is>
          <t>А</t>
        </is>
      </c>
      <c r="H2656" t="n">
        <v>43140000</v>
      </c>
      <c r="I2656" t="n">
        <v>43140000</v>
      </c>
      <c r="J2656" t="n">
        <v>0</v>
      </c>
      <c r="K2656" t="n">
        <v>40640000</v>
      </c>
      <c r="L2656" t="n">
        <v>40640000</v>
      </c>
      <c r="M2656" t="n">
        <v>0</v>
      </c>
      <c r="N2656" t="n">
        <v>2500000</v>
      </c>
      <c r="O2656" t="n">
        <v>2500000</v>
      </c>
      <c r="P2656" t="n">
        <v>0</v>
      </c>
    </row>
    <row r="2657">
      <c r="A2657" t="inlineStr">
        <is>
          <t>29</t>
        </is>
      </c>
      <c r="B2657" t="inlineStr">
        <is>
          <t>АТ "БАНК АЛЬЯНС"</t>
        </is>
      </c>
      <c r="C2657" t="inlineStr">
        <is>
          <t>Приватний капітал</t>
        </is>
      </c>
      <c r="D2657" t="inlineStr">
        <is>
          <t>1440</t>
        </is>
      </c>
      <c r="E2657" t="inlineStr">
        <is>
          <t>Обсяг ДС кредит (середні, поділено на кількість банк.днів) (код 1430, 1440)</t>
        </is>
      </c>
      <c r="F2657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7" t="inlineStr">
        <is>
          <t>А</t>
        </is>
      </c>
      <c r="H2657" t="n">
        <v>43140000</v>
      </c>
      <c r="I2657" t="n">
        <v>43140000</v>
      </c>
      <c r="J2657" t="n">
        <v>0</v>
      </c>
      <c r="K2657" t="n">
        <v>40640000</v>
      </c>
      <c r="L2657" t="n">
        <v>40640000</v>
      </c>
      <c r="M2657" t="n">
        <v>0</v>
      </c>
      <c r="N2657" t="n">
        <v>2500000</v>
      </c>
      <c r="O2657" t="n">
        <v>2500000</v>
      </c>
      <c r="P2657" t="n">
        <v>0</v>
      </c>
    </row>
    <row r="2658">
      <c r="A2658" t="inlineStr">
        <is>
          <t>29</t>
        </is>
      </c>
      <c r="B2658" t="inlineStr">
        <is>
          <t>АТ "БАНК АЛЬЯНС"</t>
        </is>
      </c>
      <c r="C2658" t="inlineStr">
        <is>
          <t>Приватний капітал</t>
        </is>
      </c>
      <c r="D2658" t="inlineStr">
        <is>
          <t>1446</t>
        </is>
      </c>
      <c r="E2658" t="inlineStr">
        <is>
          <t>(без привʼязки)</t>
        </is>
      </c>
      <c r="F265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58" t="inlineStr">
        <is>
          <t>А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29</t>
        </is>
      </c>
      <c r="B2659" t="inlineStr">
        <is>
          <t>АТ "БАНК АЛЬЯНС"</t>
        </is>
      </c>
      <c r="C2659" t="inlineStr">
        <is>
          <t>Приватний капітал</t>
        </is>
      </c>
      <c r="D2659" t="inlineStr">
        <is>
          <t>1446</t>
        </is>
      </c>
      <c r="E2659" t="inlineStr">
        <is>
          <t>(без привʼязки)</t>
        </is>
      </c>
      <c r="F265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59" t="inlineStr">
        <is>
          <t>П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29</t>
        </is>
      </c>
      <c r="B2660" t="inlineStr">
        <is>
          <t>АТ "БАНК АЛЬЯНС"</t>
        </is>
      </c>
      <c r="C2660" t="inlineStr">
        <is>
          <t>Приватний капітал</t>
        </is>
      </c>
      <c r="D2660" t="inlineStr">
        <is>
          <t>1448</t>
        </is>
      </c>
      <c r="E2660" t="inlineStr">
        <is>
          <t>(без привʼязки)</t>
        </is>
      </c>
      <c r="F2660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60" t="inlineStr">
        <is>
          <t>А</t>
        </is>
      </c>
      <c r="H2660" t="n">
        <v>27291.286</v>
      </c>
      <c r="I2660" t="n">
        <v>27291.286</v>
      </c>
      <c r="J2660" t="n">
        <v>0</v>
      </c>
      <c r="K2660" t="n">
        <v>23933.759</v>
      </c>
      <c r="L2660" t="n">
        <v>23933.759</v>
      </c>
      <c r="M2660" t="n">
        <v>0</v>
      </c>
      <c r="N2660" t="n">
        <v>3357.527</v>
      </c>
      <c r="O2660" t="n">
        <v>3357.527</v>
      </c>
      <c r="P2660" t="n">
        <v>0</v>
      </c>
    </row>
    <row r="2661">
      <c r="A2661" t="inlineStr">
        <is>
          <t>29</t>
        </is>
      </c>
      <c r="B2661" t="inlineStr">
        <is>
          <t>АТ "БАНК АЛЬЯНС"</t>
        </is>
      </c>
      <c r="C2661" t="inlineStr">
        <is>
          <t>Приватний капітал</t>
        </is>
      </c>
      <c r="D2661" t="inlineStr">
        <is>
          <t>1500</t>
        </is>
      </c>
      <c r="E2661" t="inlineStr">
        <is>
          <t>(без привʼязки)</t>
        </is>
      </c>
      <c r="F2661" t="inlineStr">
        <is>
          <t>Кореспондентські рахунки, що відкриті в інших банках</t>
        </is>
      </c>
      <c r="G2661" t="inlineStr">
        <is>
          <t>А</t>
        </is>
      </c>
      <c r="H2661" t="n">
        <v>38565038.34848</v>
      </c>
      <c r="I2661" t="n">
        <v>1077344.56575</v>
      </c>
      <c r="J2661" t="n">
        <v>37487693.78273</v>
      </c>
      <c r="K2661" t="n">
        <v>38525087.42385</v>
      </c>
      <c r="L2661" t="n">
        <v>1048954.77354</v>
      </c>
      <c r="M2661" t="n">
        <v>37476132.65031</v>
      </c>
      <c r="N2661" t="n">
        <v>2628045.18609</v>
      </c>
      <c r="O2661" t="n">
        <v>28602.35785</v>
      </c>
      <c r="P2661" t="n">
        <v>2599442.82824</v>
      </c>
    </row>
    <row r="2662">
      <c r="A2662" t="inlineStr">
        <is>
          <t>29</t>
        </is>
      </c>
      <c r="B2662" t="inlineStr">
        <is>
          <t>АТ "БАНК АЛЬЯНС"</t>
        </is>
      </c>
      <c r="C2662" t="inlineStr">
        <is>
          <t>Приватний капітал</t>
        </is>
      </c>
      <c r="D2662" t="inlineStr">
        <is>
          <t>1500</t>
        </is>
      </c>
      <c r="E2662" t="inlineStr">
        <is>
          <t>(без привʼязки)</t>
        </is>
      </c>
      <c r="F2662" t="inlineStr">
        <is>
          <t>Кореспондентські рахунки, що відкриті в інших банках</t>
        </is>
      </c>
      <c r="G2662" t="inlineStr">
        <is>
          <t>П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29</t>
        </is>
      </c>
      <c r="B2663" t="inlineStr">
        <is>
          <t>АТ "БАНК АЛЬЯНС"</t>
        </is>
      </c>
      <c r="C2663" t="inlineStr">
        <is>
          <t>Приватний капітал</t>
        </is>
      </c>
      <c r="D2663" t="inlineStr">
        <is>
          <t>1508</t>
        </is>
      </c>
      <c r="E2663" t="inlineStr">
        <is>
          <t>(без привʼязки)</t>
        </is>
      </c>
      <c r="F2663" t="inlineStr">
        <is>
          <t>Нараховані доходи за коштами на вимогу в інших банках</t>
        </is>
      </c>
      <c r="G2663" t="inlineStr">
        <is>
          <t>А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29</t>
        </is>
      </c>
      <c r="B2664" t="inlineStr">
        <is>
          <t>АТ "БАНК АЛЬЯНС"</t>
        </is>
      </c>
      <c r="C2664" t="inlineStr">
        <is>
          <t>Приватний капітал</t>
        </is>
      </c>
      <c r="D2664" t="inlineStr">
        <is>
          <t>1509</t>
        </is>
      </c>
      <c r="E2664" t="inlineStr">
        <is>
          <t>(без привʼязки)</t>
        </is>
      </c>
      <c r="F2664" t="inlineStr">
        <is>
          <t>Резерв за коштами на вимогу в інших банках</t>
        </is>
      </c>
      <c r="G2664" t="inlineStr">
        <is>
          <t>П</t>
        </is>
      </c>
      <c r="H2664" t="n">
        <v>67345.48466</v>
      </c>
      <c r="I2664" t="n">
        <v>56.2372</v>
      </c>
      <c r="J2664" t="n">
        <v>67289.24746</v>
      </c>
      <c r="K2664" t="n">
        <v>68647.48543</v>
      </c>
      <c r="L2664" t="n">
        <v>1270.83381</v>
      </c>
      <c r="M2664" t="n">
        <v>67376.65162</v>
      </c>
      <c r="N2664" t="n">
        <v>-67789.81483</v>
      </c>
      <c r="O2664" t="n">
        <v>-1270.83381</v>
      </c>
      <c r="P2664" t="n">
        <v>-66518.98102000001</v>
      </c>
    </row>
    <row r="2665">
      <c r="A2665" t="inlineStr">
        <is>
          <t>29</t>
        </is>
      </c>
      <c r="B2665" t="inlineStr">
        <is>
          <t>АТ "БАНК АЛЬЯНС"</t>
        </is>
      </c>
      <c r="C2665" t="inlineStr">
        <is>
          <t>Приватний капітал</t>
        </is>
      </c>
      <c r="D2665" t="inlineStr">
        <is>
          <t>1510</t>
        </is>
      </c>
      <c r="E2665" t="inlineStr">
        <is>
          <t>(без привʼязки)</t>
        </is>
      </c>
      <c r="F2665" t="inlineStr">
        <is>
          <t>Депозити овернайт, що розміщені в інших банках, які обліковуються за амортизованою собівартістю</t>
        </is>
      </c>
      <c r="G2665" t="inlineStr">
        <is>
          <t>А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29</t>
        </is>
      </c>
      <c r="B2666" t="inlineStr">
        <is>
          <t>АТ "БАНК АЛЬЯНС"</t>
        </is>
      </c>
      <c r="C2666" t="inlineStr">
        <is>
          <t>Приватний капітал</t>
        </is>
      </c>
      <c r="D2666" t="inlineStr">
        <is>
          <t>1513</t>
        </is>
      </c>
      <c r="E2666" t="inlineStr">
        <is>
          <t>(без привʼязки)</t>
        </is>
      </c>
      <c r="F2666" t="inlineStr">
        <is>
          <t>Строкові вклади (депозити), що розміщені в інших банках, які обліковуються за амортизованою собівартістю</t>
        </is>
      </c>
      <c r="G2666" t="inlineStr">
        <is>
          <t>А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29</t>
        </is>
      </c>
      <c r="B2667" t="inlineStr">
        <is>
          <t>АТ "БАНК АЛЬЯНС"</t>
        </is>
      </c>
      <c r="C2667" t="inlineStr">
        <is>
          <t>Приватний капітал</t>
        </is>
      </c>
      <c r="D2667" t="inlineStr">
        <is>
          <t>1516</t>
        </is>
      </c>
      <c r="E2667" t="inlineStr">
        <is>
          <t>(без привʼязки)</t>
        </is>
      </c>
      <c r="F266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2667" t="inlineStr">
        <is>
          <t>А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29</t>
        </is>
      </c>
      <c r="B2668" t="inlineStr">
        <is>
          <t>АТ "БАНК АЛЬЯНС"</t>
        </is>
      </c>
      <c r="C2668" t="inlineStr">
        <is>
          <t>Приватний капітал</t>
        </is>
      </c>
      <c r="D2668" t="inlineStr">
        <is>
          <t>1516</t>
        </is>
      </c>
      <c r="E2668" t="inlineStr">
        <is>
          <t>(без привʼязки)</t>
        </is>
      </c>
      <c r="F2668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2668" t="inlineStr">
        <is>
          <t>П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29</t>
        </is>
      </c>
      <c r="B2669" t="inlineStr">
        <is>
          <t>АТ "БАНК АЛЬЯНС"</t>
        </is>
      </c>
      <c r="C2669" t="inlineStr">
        <is>
          <t>Приватний капітал</t>
        </is>
      </c>
      <c r="D2669" t="inlineStr">
        <is>
          <t>1518</t>
        </is>
      </c>
      <c r="E2669" t="inlineStr">
        <is>
          <t>(без привʼязки)</t>
        </is>
      </c>
      <c r="F266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2669" t="inlineStr">
        <is>
          <t>А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29</t>
        </is>
      </c>
      <c r="B2670" t="inlineStr">
        <is>
          <t>АТ "БАНК АЛЬЯНС"</t>
        </is>
      </c>
      <c r="C2670" t="inlineStr">
        <is>
          <t>Приватний капітал</t>
        </is>
      </c>
      <c r="D2670" t="inlineStr">
        <is>
          <t>1519</t>
        </is>
      </c>
      <c r="E2670" t="inlineStr">
        <is>
          <t>(без привʼязки)</t>
        </is>
      </c>
      <c r="F2670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2670" t="inlineStr">
        <is>
          <t>П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29</t>
        </is>
      </c>
      <c r="B2671" t="inlineStr">
        <is>
          <t>АТ "БАНК АЛЬЯНС"</t>
        </is>
      </c>
      <c r="C2671" t="inlineStr">
        <is>
          <t>Приватний капітал</t>
        </is>
      </c>
      <c r="D2671" t="inlineStr">
        <is>
          <t>1521</t>
        </is>
      </c>
      <c r="E2671" t="inlineStr">
        <is>
          <t>(без привʼязки)</t>
        </is>
      </c>
      <c r="F2671" t="inlineStr">
        <is>
          <t>Кредити овернайт, що надані іншим банкам,які обліковуються за амортизованою собівартістю</t>
        </is>
      </c>
      <c r="G2671" t="inlineStr">
        <is>
          <t>А</t>
        </is>
      </c>
      <c r="H2671" t="n">
        <v>2338299.65</v>
      </c>
      <c r="I2671" t="n">
        <v>75000</v>
      </c>
      <c r="J2671" t="n">
        <v>2263299.65</v>
      </c>
      <c r="K2671" t="n">
        <v>2338299.65</v>
      </c>
      <c r="L2671" t="n">
        <v>75000</v>
      </c>
      <c r="M2671" t="n">
        <v>2263299.65</v>
      </c>
      <c r="N2671" t="n">
        <v>0</v>
      </c>
      <c r="O2671" t="n">
        <v>0</v>
      </c>
      <c r="P2671" t="n">
        <v>0</v>
      </c>
    </row>
    <row r="2672">
      <c r="A2672" t="inlineStr">
        <is>
          <t>29</t>
        </is>
      </c>
      <c r="B2672" t="inlineStr">
        <is>
          <t>АТ "БАНК АЛЬЯНС"</t>
        </is>
      </c>
      <c r="C2672" t="inlineStr">
        <is>
          <t>Приватний капітал</t>
        </is>
      </c>
      <c r="D2672" t="inlineStr">
        <is>
          <t>1522</t>
        </is>
      </c>
      <c r="E2672" t="inlineStr">
        <is>
          <t>(без привʼязки)</t>
        </is>
      </c>
      <c r="F2672" t="inlineStr">
        <is>
          <t>Кредити, що надані іншим банкам за операціями репо, які обліковуються за амортизованою собівартістю</t>
        </is>
      </c>
      <c r="G2672" t="inlineStr">
        <is>
          <t>А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29</t>
        </is>
      </c>
      <c r="B2673" t="inlineStr">
        <is>
          <t>АТ "БАНК АЛЬЯНС"</t>
        </is>
      </c>
      <c r="C2673" t="inlineStr">
        <is>
          <t>Приватний капітал</t>
        </is>
      </c>
      <c r="D2673" t="inlineStr">
        <is>
          <t>1524</t>
        </is>
      </c>
      <c r="E2673" t="inlineStr">
        <is>
          <t>(без привʼязки)</t>
        </is>
      </c>
      <c r="F2673" t="inlineStr">
        <is>
          <t>Інші кредити, що надані іншим банкам, які обліковуються за амортизованою собівартістю</t>
        </is>
      </c>
      <c r="G2673" t="inlineStr">
        <is>
          <t>А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29</t>
        </is>
      </c>
      <c r="B2674" t="inlineStr">
        <is>
          <t>АТ "БАНК АЛЬЯНС"</t>
        </is>
      </c>
      <c r="C2674" t="inlineStr">
        <is>
          <t>Приватний капітал</t>
        </is>
      </c>
      <c r="D2674" t="inlineStr">
        <is>
          <t>1526</t>
        </is>
      </c>
      <c r="E2674" t="inlineStr">
        <is>
          <t>(без привʼязки)</t>
        </is>
      </c>
      <c r="F267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2674" t="inlineStr">
        <is>
          <t>А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29</t>
        </is>
      </c>
      <c r="B2675" t="inlineStr">
        <is>
          <t>АТ "БАНК АЛЬЯНС"</t>
        </is>
      </c>
      <c r="C2675" t="inlineStr">
        <is>
          <t>Приватний капітал</t>
        </is>
      </c>
      <c r="D2675" t="inlineStr">
        <is>
          <t>1526</t>
        </is>
      </c>
      <c r="E2675" t="inlineStr">
        <is>
          <t>(без привʼязки)</t>
        </is>
      </c>
      <c r="F267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2675" t="inlineStr">
        <is>
          <t>П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29</t>
        </is>
      </c>
      <c r="B2676" t="inlineStr">
        <is>
          <t>АТ "БАНК АЛЬЯНС"</t>
        </is>
      </c>
      <c r="C2676" t="inlineStr">
        <is>
          <t>Приватний капітал</t>
        </is>
      </c>
      <c r="D2676" t="inlineStr">
        <is>
          <t>1528</t>
        </is>
      </c>
      <c r="E2676" t="inlineStr">
        <is>
          <t>(без привʼязки)</t>
        </is>
      </c>
      <c r="F2676" t="inlineStr">
        <is>
          <t>Нараховані доходи за кредитами, що надані іншим банкам, які обліковуються за амортизованою собівартістю</t>
        </is>
      </c>
      <c r="G2676" t="inlineStr">
        <is>
          <t>А</t>
        </is>
      </c>
      <c r="H2676" t="n">
        <v>208.84236</v>
      </c>
      <c r="I2676" t="n">
        <v>69.24657999999999</v>
      </c>
      <c r="J2676" t="n">
        <v>139.59578</v>
      </c>
      <c r="K2676" t="n">
        <v>208.84236</v>
      </c>
      <c r="L2676" t="n">
        <v>69.24657999999999</v>
      </c>
      <c r="M2676" t="n">
        <v>139.59578</v>
      </c>
      <c r="N2676" t="n">
        <v>0</v>
      </c>
      <c r="O2676" t="n">
        <v>0</v>
      </c>
      <c r="P2676" t="n">
        <v>0</v>
      </c>
    </row>
    <row r="2677">
      <c r="A2677" t="inlineStr">
        <is>
          <t>29</t>
        </is>
      </c>
      <c r="B2677" t="inlineStr">
        <is>
          <t>АТ "БАНК АЛЬЯНС"</t>
        </is>
      </c>
      <c r="C2677" t="inlineStr">
        <is>
          <t>Приватний капітал</t>
        </is>
      </c>
      <c r="D2677" t="inlineStr">
        <is>
          <t>1529</t>
        </is>
      </c>
      <c r="E2677" t="inlineStr">
        <is>
          <t>(без привʼязки)</t>
        </is>
      </c>
      <c r="F2677" t="inlineStr">
        <is>
          <t>Резерв за кредитами, що надані іншим банкам, які обліковуються за амортизованою собівартістю</t>
        </is>
      </c>
      <c r="G2677" t="inlineStr">
        <is>
          <t>П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29</t>
        </is>
      </c>
      <c r="B2678" t="inlineStr">
        <is>
          <t>АТ "БАНК АЛЬЯНС"</t>
        </is>
      </c>
      <c r="C2678" t="inlineStr">
        <is>
          <t>Приватний капітал</t>
        </is>
      </c>
      <c r="D2678" t="inlineStr">
        <is>
          <t>1600</t>
        </is>
      </c>
      <c r="E2678" t="inlineStr">
        <is>
          <t>(без привʼязки)</t>
        </is>
      </c>
      <c r="F2678" t="inlineStr">
        <is>
          <t>Кореспондентські рахунки інших банків</t>
        </is>
      </c>
      <c r="G2678" t="inlineStr">
        <is>
          <t>А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29</t>
        </is>
      </c>
      <c r="B2679" t="inlineStr">
        <is>
          <t>АТ "БАНК АЛЬЯНС"</t>
        </is>
      </c>
      <c r="C2679" t="inlineStr">
        <is>
          <t>Приватний капітал</t>
        </is>
      </c>
      <c r="D2679" t="inlineStr">
        <is>
          <t>1600</t>
        </is>
      </c>
      <c r="E2679" t="inlineStr">
        <is>
          <t>(без привʼязки)</t>
        </is>
      </c>
      <c r="F2679" t="inlineStr">
        <is>
          <t>Кореспондентські рахунки інших банків</t>
        </is>
      </c>
      <c r="G2679" t="inlineStr">
        <is>
          <t>П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29</t>
        </is>
      </c>
      <c r="B2680" t="inlineStr">
        <is>
          <t>АТ "БАНК АЛЬЯНС"</t>
        </is>
      </c>
      <c r="C2680" t="inlineStr">
        <is>
          <t>Приватний капітал</t>
        </is>
      </c>
      <c r="D2680" t="inlineStr">
        <is>
          <t>1811</t>
        </is>
      </c>
      <c r="E2680" t="inlineStr">
        <is>
          <t>(без привʼязки)</t>
        </is>
      </c>
      <c r="F2680" t="inlineStr">
        <is>
          <t>Дебіторська заборгованість за операціями з готівкою</t>
        </is>
      </c>
      <c r="G2680" t="inlineStr">
        <is>
          <t>А</t>
        </is>
      </c>
      <c r="H2680" t="n">
        <v>2000896.0419</v>
      </c>
      <c r="I2680" t="n">
        <v>803561.4</v>
      </c>
      <c r="J2680" t="n">
        <v>1197334.6419</v>
      </c>
      <c r="K2680" t="n">
        <v>2000896.0419</v>
      </c>
      <c r="L2680" t="n">
        <v>803561.4</v>
      </c>
      <c r="M2680" t="n">
        <v>1197334.6419</v>
      </c>
      <c r="N2680" t="n">
        <v>0</v>
      </c>
      <c r="O2680" t="n">
        <v>0</v>
      </c>
      <c r="P2680" t="n">
        <v>0</v>
      </c>
    </row>
    <row r="2681">
      <c r="A2681" t="inlineStr">
        <is>
          <t>29</t>
        </is>
      </c>
      <c r="B2681" t="inlineStr">
        <is>
          <t>АТ "БАНК АЛЬЯНС"</t>
        </is>
      </c>
      <c r="C2681" t="inlineStr">
        <is>
          <t>Приватний капітал</t>
        </is>
      </c>
      <c r="D2681" t="inlineStr">
        <is>
          <t>1819</t>
        </is>
      </c>
      <c r="E2681" t="inlineStr">
        <is>
          <t>(без привʼязки)</t>
        </is>
      </c>
      <c r="F2681" t="inlineStr">
        <is>
          <t>Інша дебіторська заборгованість за операціями з банками</t>
        </is>
      </c>
      <c r="G2681" t="inlineStr">
        <is>
          <t>А</t>
        </is>
      </c>
      <c r="H2681" t="n">
        <v>500</v>
      </c>
      <c r="I2681" t="n">
        <v>500</v>
      </c>
      <c r="J2681" t="n">
        <v>0</v>
      </c>
      <c r="K2681" t="n">
        <v>500</v>
      </c>
      <c r="L2681" t="n">
        <v>500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29</t>
        </is>
      </c>
      <c r="B2682" t="inlineStr">
        <is>
          <t>АТ "БАНК АЛЬЯНС"</t>
        </is>
      </c>
      <c r="C2682" t="inlineStr">
        <is>
          <t>Приватний капітал</t>
        </is>
      </c>
      <c r="D2682" t="inlineStr">
        <is>
          <t>1832</t>
        </is>
      </c>
      <c r="E2682" t="inlineStr">
        <is>
          <t>(без привʼязки)</t>
        </is>
      </c>
      <c r="F2682" t="inlineStr">
        <is>
          <t>Кошти банків у розрахунках</t>
        </is>
      </c>
      <c r="G2682" t="inlineStr">
        <is>
          <t>А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8100</v>
      </c>
      <c r="O2682" t="n">
        <v>8100</v>
      </c>
      <c r="P2682" t="n">
        <v>0</v>
      </c>
    </row>
    <row r="2683">
      <c r="A2683" t="inlineStr">
        <is>
          <t>29</t>
        </is>
      </c>
      <c r="B2683" t="inlineStr">
        <is>
          <t>АТ "БАНК АЛЬЯНС"</t>
        </is>
      </c>
      <c r="C2683" t="inlineStr">
        <is>
          <t>Приватний капітал</t>
        </is>
      </c>
      <c r="D2683" t="inlineStr">
        <is>
          <t>1839</t>
        </is>
      </c>
      <c r="E2683" t="inlineStr">
        <is>
          <t>(без привʼязки)</t>
        </is>
      </c>
      <c r="F2683" t="inlineStr">
        <is>
          <t>Резерви за коштами банків у розрахунках</t>
        </is>
      </c>
      <c r="G2683" t="inlineStr">
        <is>
          <t>П</t>
        </is>
      </c>
      <c r="H2683" t="n">
        <v>0.00162</v>
      </c>
      <c r="I2683" t="n">
        <v>0</v>
      </c>
      <c r="J2683" t="n">
        <v>0.00162</v>
      </c>
      <c r="K2683" t="n">
        <v>0.00162</v>
      </c>
      <c r="L2683" t="n">
        <v>0</v>
      </c>
      <c r="M2683" t="n">
        <v>0.00162</v>
      </c>
      <c r="N2683" t="n">
        <v>0</v>
      </c>
      <c r="O2683" t="n">
        <v>0</v>
      </c>
      <c r="P2683" t="n">
        <v>0</v>
      </c>
    </row>
    <row r="2684">
      <c r="A2684" t="inlineStr">
        <is>
          <t>29</t>
        </is>
      </c>
      <c r="B2684" t="inlineStr">
        <is>
          <t>АТ "БАНК АЛЬЯНС"</t>
        </is>
      </c>
      <c r="C2684" t="inlineStr">
        <is>
          <t>Приватний капітал</t>
        </is>
      </c>
      <c r="D2684" t="inlineStr">
        <is>
          <t>1890</t>
        </is>
      </c>
      <c r="E2684" t="inlineStr">
        <is>
          <t>(без привʼязки)</t>
        </is>
      </c>
      <c r="F2684" t="inlineStr">
        <is>
          <t>Резерви під дебіторську заборгованість за операціями з банками</t>
        </is>
      </c>
      <c r="G2684" t="inlineStr">
        <is>
          <t>П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29</t>
        </is>
      </c>
      <c r="B2685" t="inlineStr">
        <is>
          <t>АТ "БАНК АЛЬЯНС"</t>
        </is>
      </c>
      <c r="C2685" t="inlineStr">
        <is>
          <t>Приватний капітал</t>
        </is>
      </c>
      <c r="D2685" t="inlineStr">
        <is>
          <t>2010</t>
        </is>
      </c>
      <c r="E2685" t="inlineStr">
        <is>
          <t>(без привʼязки)</t>
        </is>
      </c>
      <c r="F268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2685" t="inlineStr">
        <is>
          <t>А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29</t>
        </is>
      </c>
      <c r="B2686" t="inlineStr">
        <is>
          <t>АТ "БАНК АЛЬЯНС"</t>
        </is>
      </c>
      <c r="C2686" t="inlineStr">
        <is>
          <t>Приватний капітал</t>
        </is>
      </c>
      <c r="D2686" t="inlineStr">
        <is>
          <t>2010</t>
        </is>
      </c>
      <c r="E2686" t="inlineStr">
        <is>
          <t>Кредити субʼєктам господарювання (р.20, р.23, 260)</t>
        </is>
      </c>
      <c r="F2686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2686" t="inlineStr">
        <is>
          <t>А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29</t>
        </is>
      </c>
      <c r="B2687" t="inlineStr">
        <is>
          <t>АТ "БАНК АЛЬЯНС"</t>
        </is>
      </c>
      <c r="C2687" t="inlineStr">
        <is>
          <t>Приватний капітал</t>
        </is>
      </c>
      <c r="D2687" t="inlineStr">
        <is>
          <t>2016</t>
        </is>
      </c>
      <c r="E2687" t="inlineStr">
        <is>
          <t>(без привʼязки)</t>
        </is>
      </c>
      <c r="F268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7" t="inlineStr">
        <is>
          <t>А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29</t>
        </is>
      </c>
      <c r="B2688" t="inlineStr">
        <is>
          <t>АТ "БАНК АЛЬЯНС"</t>
        </is>
      </c>
      <c r="C2688" t="inlineStr">
        <is>
          <t>Приватний капітал</t>
        </is>
      </c>
      <c r="D2688" t="inlineStr">
        <is>
          <t>2016</t>
        </is>
      </c>
      <c r="E2688" t="inlineStr">
        <is>
          <t>Кредити субʼєктам господарювання (р.20, р.23, 260)</t>
        </is>
      </c>
      <c r="F2688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8" t="inlineStr">
        <is>
          <t>А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29</t>
        </is>
      </c>
      <c r="B2689" t="inlineStr">
        <is>
          <t>АТ "БАНК АЛЬЯНС"</t>
        </is>
      </c>
      <c r="C2689" t="inlineStr">
        <is>
          <t>Приватний капітал</t>
        </is>
      </c>
      <c r="D2689" t="inlineStr">
        <is>
          <t>2016</t>
        </is>
      </c>
      <c r="E2689" t="inlineStr">
        <is>
          <t>(без привʼязки)</t>
        </is>
      </c>
      <c r="F2689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9" t="inlineStr">
        <is>
          <t>П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29</t>
        </is>
      </c>
      <c r="B2690" t="inlineStr">
        <is>
          <t>АТ "БАНК АЛЬЯНС"</t>
        </is>
      </c>
      <c r="C2690" t="inlineStr">
        <is>
          <t>Приватний капітал</t>
        </is>
      </c>
      <c r="D2690" t="inlineStr">
        <is>
          <t>2016</t>
        </is>
      </c>
      <c r="E2690" t="inlineStr">
        <is>
          <t>Кредити субʼєктам господарювання (р.20, р.23, 260)</t>
        </is>
      </c>
      <c r="F2690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90" t="inlineStr">
        <is>
          <t>П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29</t>
        </is>
      </c>
      <c r="B2691" t="inlineStr">
        <is>
          <t>АТ "БАНК АЛЬЯНС"</t>
        </is>
      </c>
      <c r="C2691" t="inlineStr">
        <is>
          <t>Приватний капітал</t>
        </is>
      </c>
      <c r="D2691" t="inlineStr">
        <is>
          <t>2018</t>
        </is>
      </c>
      <c r="E2691" t="inlineStr">
        <is>
          <t>(без привʼязки)</t>
        </is>
      </c>
      <c r="F2691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2691" t="inlineStr">
        <is>
          <t>А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29</t>
        </is>
      </c>
      <c r="B2692" t="inlineStr">
        <is>
          <t>АТ "БАНК АЛЬЯНС"</t>
        </is>
      </c>
      <c r="C2692" t="inlineStr">
        <is>
          <t>Приватний капітал</t>
        </is>
      </c>
      <c r="D2692" t="inlineStr">
        <is>
          <t>2018</t>
        </is>
      </c>
      <c r="E2692" t="inlineStr">
        <is>
          <t>Кредити субʼєктам господарювання (р.20, р.23, 260)</t>
        </is>
      </c>
      <c r="F2692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2692" t="inlineStr">
        <is>
          <t>А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29</t>
        </is>
      </c>
      <c r="B2693" t="inlineStr">
        <is>
          <t>АТ "БАНК АЛЬЯНС"</t>
        </is>
      </c>
      <c r="C2693" t="inlineStr">
        <is>
          <t>Приватний капітал</t>
        </is>
      </c>
      <c r="D2693" t="inlineStr">
        <is>
          <t>2019</t>
        </is>
      </c>
      <c r="E2693" t="inlineStr">
        <is>
          <t>(без привʼязки)</t>
        </is>
      </c>
      <c r="F2693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2693" t="inlineStr">
        <is>
          <t>П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29</t>
        </is>
      </c>
      <c r="B2694" t="inlineStr">
        <is>
          <t>АТ "БАНК АЛЬЯНС"</t>
        </is>
      </c>
      <c r="C2694" t="inlineStr">
        <is>
          <t>Приватний капітал</t>
        </is>
      </c>
      <c r="D2694" t="inlineStr">
        <is>
          <t>2019</t>
        </is>
      </c>
      <c r="E2694" t="inlineStr">
        <is>
          <t>Кредити субʼєктам господарювання (р.20, р.23, 260)</t>
        </is>
      </c>
      <c r="F269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2694" t="inlineStr">
        <is>
          <t>П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29</t>
        </is>
      </c>
      <c r="B2695" t="inlineStr">
        <is>
          <t>АТ "БАНК АЛЬЯНС"</t>
        </is>
      </c>
      <c r="C2695" t="inlineStr">
        <is>
          <t>Приватний капітал</t>
        </is>
      </c>
      <c r="D2695" t="inlineStr">
        <is>
          <t>2020</t>
        </is>
      </c>
      <c r="E2695" t="inlineStr">
        <is>
          <t>(без привʼязки)</t>
        </is>
      </c>
      <c r="F269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2695" t="inlineStr">
        <is>
          <t>А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29</t>
        </is>
      </c>
      <c r="B2696" t="inlineStr">
        <is>
          <t>АТ "БАНК АЛЬЯНС"</t>
        </is>
      </c>
      <c r="C2696" t="inlineStr">
        <is>
          <t>Приватний капітал</t>
        </is>
      </c>
      <c r="D2696" t="inlineStr">
        <is>
          <t>2020</t>
        </is>
      </c>
      <c r="E2696" t="inlineStr">
        <is>
          <t>Кредити субʼєктам господарювання (р.20, р.23, 260)</t>
        </is>
      </c>
      <c r="F2696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2696" t="inlineStr">
        <is>
          <t>А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29</t>
        </is>
      </c>
      <c r="B2697" t="inlineStr">
        <is>
          <t>АТ "БАНК АЛЬЯНС"</t>
        </is>
      </c>
      <c r="C2697" t="inlineStr">
        <is>
          <t>Приватний капітал</t>
        </is>
      </c>
      <c r="D2697" t="inlineStr">
        <is>
          <t>2026</t>
        </is>
      </c>
      <c r="E2697" t="inlineStr">
        <is>
          <t>(без привʼязки)</t>
        </is>
      </c>
      <c r="F269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7" t="inlineStr">
        <is>
          <t>А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29</t>
        </is>
      </c>
      <c r="B2698" t="inlineStr">
        <is>
          <t>АТ "БАНК АЛЬЯНС"</t>
        </is>
      </c>
      <c r="C2698" t="inlineStr">
        <is>
          <t>Приватний капітал</t>
        </is>
      </c>
      <c r="D2698" t="inlineStr">
        <is>
          <t>2026</t>
        </is>
      </c>
      <c r="E2698" t="inlineStr">
        <is>
          <t>Кредити субʼєктам господарювання (р.20, р.23, 260)</t>
        </is>
      </c>
      <c r="F2698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8" t="inlineStr">
        <is>
          <t>А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29</t>
        </is>
      </c>
      <c r="B2699" t="inlineStr">
        <is>
          <t>АТ "БАНК АЛЬЯНС"</t>
        </is>
      </c>
      <c r="C2699" t="inlineStr">
        <is>
          <t>Приватний капітал</t>
        </is>
      </c>
      <c r="D2699" t="inlineStr">
        <is>
          <t>2026</t>
        </is>
      </c>
      <c r="E2699" t="inlineStr">
        <is>
          <t>(без привʼязки)</t>
        </is>
      </c>
      <c r="F2699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9" t="inlineStr">
        <is>
          <t>П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29</t>
        </is>
      </c>
      <c r="B2700" t="inlineStr">
        <is>
          <t>АТ "БАНК АЛЬЯНС"</t>
        </is>
      </c>
      <c r="C2700" t="inlineStr">
        <is>
          <t>Приватний капітал</t>
        </is>
      </c>
      <c r="D2700" t="inlineStr">
        <is>
          <t>2026</t>
        </is>
      </c>
      <c r="E2700" t="inlineStr">
        <is>
          <t>Кредити субʼєктам господарювання (р.20, р.23, 260)</t>
        </is>
      </c>
      <c r="F270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700" t="inlineStr">
        <is>
          <t>П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29</t>
        </is>
      </c>
      <c r="B2701" t="inlineStr">
        <is>
          <t>АТ "БАНК АЛЬЯНС"</t>
        </is>
      </c>
      <c r="C2701" t="inlineStr">
        <is>
          <t>Приватний капітал</t>
        </is>
      </c>
      <c r="D2701" t="inlineStr">
        <is>
          <t>2028</t>
        </is>
      </c>
      <c r="E2701" t="inlineStr">
        <is>
          <t>(без привʼязки)</t>
        </is>
      </c>
      <c r="F2701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2701" t="inlineStr">
        <is>
          <t>А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29</t>
        </is>
      </c>
      <c r="B2702" t="inlineStr">
        <is>
          <t>АТ "БАНК АЛЬЯНС"</t>
        </is>
      </c>
      <c r="C2702" t="inlineStr">
        <is>
          <t>Приватний капітал</t>
        </is>
      </c>
      <c r="D2702" t="inlineStr">
        <is>
          <t>2028</t>
        </is>
      </c>
      <c r="E2702" t="inlineStr">
        <is>
          <t>Кредити субʼєктам господарювання (р.20, р.23, 260)</t>
        </is>
      </c>
      <c r="F2702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2702" t="inlineStr">
        <is>
          <t>А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29</t>
        </is>
      </c>
      <c r="B2703" t="inlineStr">
        <is>
          <t>АТ "БАНК АЛЬЯНС"</t>
        </is>
      </c>
      <c r="C2703" t="inlineStr">
        <is>
          <t>Приватний капітал</t>
        </is>
      </c>
      <c r="D2703" t="inlineStr">
        <is>
          <t>2029</t>
        </is>
      </c>
      <c r="E2703" t="inlineStr">
        <is>
          <t>(без привʼязки)</t>
        </is>
      </c>
      <c r="F2703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2703" t="inlineStr">
        <is>
          <t>П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29</t>
        </is>
      </c>
      <c r="B2704" t="inlineStr">
        <is>
          <t>АТ "БАНК АЛЬЯНС"</t>
        </is>
      </c>
      <c r="C2704" t="inlineStr">
        <is>
          <t>Приватний капітал</t>
        </is>
      </c>
      <c r="D2704" t="inlineStr">
        <is>
          <t>2029</t>
        </is>
      </c>
      <c r="E2704" t="inlineStr">
        <is>
          <t>Кредити субʼєктам господарювання (р.20, р.23, 260)</t>
        </is>
      </c>
      <c r="F270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2704" t="inlineStr">
        <is>
          <t>П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29</t>
        </is>
      </c>
      <c r="B2705" t="inlineStr">
        <is>
          <t>АТ "БАНК АЛЬЯНС"</t>
        </is>
      </c>
      <c r="C2705" t="inlineStr">
        <is>
          <t>Приватний капітал</t>
        </is>
      </c>
      <c r="D2705" t="inlineStr">
        <is>
          <t>2030</t>
        </is>
      </c>
      <c r="E2705" t="inlineStr">
        <is>
          <t>(без привʼязки)</t>
        </is>
      </c>
      <c r="F270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2705" t="inlineStr">
        <is>
          <t>А</t>
        </is>
      </c>
      <c r="H2705" t="n">
        <v>15178.99485</v>
      </c>
      <c r="I2705" t="n">
        <v>15178.99485</v>
      </c>
      <c r="J2705" t="n">
        <v>0</v>
      </c>
      <c r="K2705" t="n">
        <v>18244.76907</v>
      </c>
      <c r="L2705" t="n">
        <v>18244.76907</v>
      </c>
      <c r="M2705" t="n">
        <v>0</v>
      </c>
      <c r="N2705" t="n">
        <v>25864.80779</v>
      </c>
      <c r="O2705" t="n">
        <v>25864.80779</v>
      </c>
      <c r="P2705" t="n">
        <v>0</v>
      </c>
    </row>
    <row r="2706">
      <c r="A2706" t="inlineStr">
        <is>
          <t>29</t>
        </is>
      </c>
      <c r="B2706" t="inlineStr">
        <is>
          <t>АТ "БАНК АЛЬЯНС"</t>
        </is>
      </c>
      <c r="C2706" t="inlineStr">
        <is>
          <t>Приватний капітал</t>
        </is>
      </c>
      <c r="D2706" t="inlineStr">
        <is>
          <t>2030</t>
        </is>
      </c>
      <c r="E2706" t="inlineStr">
        <is>
          <t>Кредити субʼєктам господарювання (р.20, р.23, 260)</t>
        </is>
      </c>
      <c r="F2706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2706" t="inlineStr">
        <is>
          <t>А</t>
        </is>
      </c>
      <c r="H2706" t="n">
        <v>15178.99485</v>
      </c>
      <c r="I2706" t="n">
        <v>15178.99485</v>
      </c>
      <c r="J2706" t="n">
        <v>0</v>
      </c>
      <c r="K2706" t="n">
        <v>18244.76907</v>
      </c>
      <c r="L2706" t="n">
        <v>18244.76907</v>
      </c>
      <c r="M2706" t="n">
        <v>0</v>
      </c>
      <c r="N2706" t="n">
        <v>25864.80779</v>
      </c>
      <c r="O2706" t="n">
        <v>25864.80779</v>
      </c>
      <c r="P2706" t="n">
        <v>0</v>
      </c>
    </row>
    <row r="2707">
      <c r="A2707" t="inlineStr">
        <is>
          <t>29</t>
        </is>
      </c>
      <c r="B2707" t="inlineStr">
        <is>
          <t>АТ "БАНК АЛЬЯНС"</t>
        </is>
      </c>
      <c r="C2707" t="inlineStr">
        <is>
          <t>Приватний капітал</t>
        </is>
      </c>
      <c r="D2707" t="inlineStr">
        <is>
          <t>2036</t>
        </is>
      </c>
      <c r="E2707" t="inlineStr">
        <is>
          <t>(без привʼязки)</t>
        </is>
      </c>
      <c r="F270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7" t="inlineStr">
        <is>
          <t>А</t>
        </is>
      </c>
      <c r="H2707" t="n">
        <v>51.91818</v>
      </c>
      <c r="I2707" t="n">
        <v>51.91818</v>
      </c>
      <c r="J2707" t="n">
        <v>0</v>
      </c>
      <c r="K2707" t="n">
        <v>48.21562</v>
      </c>
      <c r="L2707" t="n">
        <v>48.21562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29</t>
        </is>
      </c>
      <c r="B2708" t="inlineStr">
        <is>
          <t>АТ "БАНК АЛЬЯНС"</t>
        </is>
      </c>
      <c r="C2708" t="inlineStr">
        <is>
          <t>Приватний капітал</t>
        </is>
      </c>
      <c r="D2708" t="inlineStr">
        <is>
          <t>2036</t>
        </is>
      </c>
      <c r="E2708" t="inlineStr">
        <is>
          <t>Кредити субʼєктам господарювання (р.20, р.23, 260)</t>
        </is>
      </c>
      <c r="F2708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8" t="inlineStr">
        <is>
          <t>А</t>
        </is>
      </c>
      <c r="H2708" t="n">
        <v>51.91818</v>
      </c>
      <c r="I2708" t="n">
        <v>51.91818</v>
      </c>
      <c r="J2708" t="n">
        <v>0</v>
      </c>
      <c r="K2708" t="n">
        <v>48.21562</v>
      </c>
      <c r="L2708" t="n">
        <v>48.21562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29</t>
        </is>
      </c>
      <c r="B2709" t="inlineStr">
        <is>
          <t>АТ "БАНК АЛЬЯНС"</t>
        </is>
      </c>
      <c r="C2709" t="inlineStr">
        <is>
          <t>Приватний капітал</t>
        </is>
      </c>
      <c r="D2709" t="inlineStr">
        <is>
          <t>2036</t>
        </is>
      </c>
      <c r="E2709" t="inlineStr">
        <is>
          <t>(без привʼязки)</t>
        </is>
      </c>
      <c r="F2709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9" t="inlineStr">
        <is>
          <t>П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29</t>
        </is>
      </c>
      <c r="B2710" t="inlineStr">
        <is>
          <t>АТ "БАНК АЛЬЯНС"</t>
        </is>
      </c>
      <c r="C2710" t="inlineStr">
        <is>
          <t>Приватний капітал</t>
        </is>
      </c>
      <c r="D2710" t="inlineStr">
        <is>
          <t>2036</t>
        </is>
      </c>
      <c r="E2710" t="inlineStr">
        <is>
          <t>Кредити субʼєктам господарювання (р.20, р.23, 260)</t>
        </is>
      </c>
      <c r="F2710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10" t="inlineStr">
        <is>
          <t>П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29</t>
        </is>
      </c>
      <c r="B2711" t="inlineStr">
        <is>
          <t>АТ "БАНК АЛЬЯНС"</t>
        </is>
      </c>
      <c r="C2711" t="inlineStr">
        <is>
          <t>Приватний капітал</t>
        </is>
      </c>
      <c r="D2711" t="inlineStr">
        <is>
          <t>2038</t>
        </is>
      </c>
      <c r="E2711" t="inlineStr">
        <is>
          <t>(без привʼязки)</t>
        </is>
      </c>
      <c r="F2711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1" t="inlineStr">
        <is>
          <t>А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29</t>
        </is>
      </c>
      <c r="B2712" t="inlineStr">
        <is>
          <t>АТ "БАНК АЛЬЯНС"</t>
        </is>
      </c>
      <c r="C2712" t="inlineStr">
        <is>
          <t>Приватний капітал</t>
        </is>
      </c>
      <c r="D2712" t="inlineStr">
        <is>
          <t>2038</t>
        </is>
      </c>
      <c r="E2712" t="inlineStr">
        <is>
          <t>Кредити субʼєктам господарювання (р.20, р.23, 260)</t>
        </is>
      </c>
      <c r="F2712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2" t="inlineStr">
        <is>
          <t>А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29</t>
        </is>
      </c>
      <c r="B2713" t="inlineStr">
        <is>
          <t>АТ "БАНК АЛЬЯНС"</t>
        </is>
      </c>
      <c r="C2713" t="inlineStr">
        <is>
          <t>Приватний капітал</t>
        </is>
      </c>
      <c r="D2713" t="inlineStr">
        <is>
          <t>2039</t>
        </is>
      </c>
      <c r="E2713" t="inlineStr">
        <is>
          <t>(без привʼязки)</t>
        </is>
      </c>
      <c r="F2713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3" t="inlineStr">
        <is>
          <t>П</t>
        </is>
      </c>
      <c r="H2713" t="n">
        <v>456.36647</v>
      </c>
      <c r="I2713" t="n">
        <v>456.36647</v>
      </c>
      <c r="J2713" t="n">
        <v>0</v>
      </c>
      <c r="K2713" t="n">
        <v>175.8807</v>
      </c>
      <c r="L2713" t="n">
        <v>175.8807</v>
      </c>
      <c r="M2713" t="n">
        <v>0</v>
      </c>
      <c r="N2713" t="n">
        <v>-175.8807</v>
      </c>
      <c r="O2713" t="n">
        <v>-175.8807</v>
      </c>
      <c r="P2713" t="n">
        <v>0</v>
      </c>
    </row>
    <row r="2714">
      <c r="A2714" t="inlineStr">
        <is>
          <t>29</t>
        </is>
      </c>
      <c r="B2714" t="inlineStr">
        <is>
          <t>АТ "БАНК АЛЬЯНС"</t>
        </is>
      </c>
      <c r="C2714" t="inlineStr">
        <is>
          <t>Приватний капітал</t>
        </is>
      </c>
      <c r="D2714" t="inlineStr">
        <is>
          <t>2039</t>
        </is>
      </c>
      <c r="E2714" t="inlineStr">
        <is>
          <t>Кредити субʼєктам господарювання (р.20, р.23, 260)</t>
        </is>
      </c>
      <c r="F27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4" t="inlineStr">
        <is>
          <t>П</t>
        </is>
      </c>
      <c r="H2714" t="n">
        <v>456.36647</v>
      </c>
      <c r="I2714" t="n">
        <v>456.36647</v>
      </c>
      <c r="J2714" t="n">
        <v>0</v>
      </c>
      <c r="K2714" t="n">
        <v>175.8807</v>
      </c>
      <c r="L2714" t="n">
        <v>175.8807</v>
      </c>
      <c r="M2714" t="n">
        <v>0</v>
      </c>
      <c r="N2714" t="n">
        <v>-175.8807</v>
      </c>
      <c r="O2714" t="n">
        <v>-175.8807</v>
      </c>
      <c r="P2714" t="n">
        <v>0</v>
      </c>
    </row>
    <row r="2715">
      <c r="A2715" t="inlineStr">
        <is>
          <t>29</t>
        </is>
      </c>
      <c r="B2715" t="inlineStr">
        <is>
          <t>АТ "БАНК АЛЬЯНС"</t>
        </is>
      </c>
      <c r="C2715" t="inlineStr">
        <is>
          <t>Приватний капітал</t>
        </is>
      </c>
      <c r="D2715" t="inlineStr">
        <is>
          <t>2043</t>
        </is>
      </c>
      <c r="E2715" t="inlineStr">
        <is>
          <t>(без привʼязки)</t>
        </is>
      </c>
      <c r="F27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2715" t="inlineStr">
        <is>
          <t>А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29</t>
        </is>
      </c>
      <c r="B2716" t="inlineStr">
        <is>
          <t>АТ "БАНК АЛЬЯНС"</t>
        </is>
      </c>
      <c r="C2716" t="inlineStr">
        <is>
          <t>Приватний капітал</t>
        </is>
      </c>
      <c r="D2716" t="inlineStr">
        <is>
          <t>2043</t>
        </is>
      </c>
      <c r="E2716" t="inlineStr">
        <is>
          <t>Кредити субʼєктам господарювання (р.20, р.23, 260)</t>
        </is>
      </c>
      <c r="F2716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2716" t="inlineStr">
        <is>
          <t>А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29</t>
        </is>
      </c>
      <c r="B2717" t="inlineStr">
        <is>
          <t>АТ "БАНК АЛЬЯНС"</t>
        </is>
      </c>
      <c r="C2717" t="inlineStr">
        <is>
          <t>Приватний капітал</t>
        </is>
      </c>
      <c r="D2717" t="inlineStr">
        <is>
          <t>2044</t>
        </is>
      </c>
      <c r="E2717" t="inlineStr">
        <is>
          <t>(без привʼязки)</t>
        </is>
      </c>
      <c r="F2717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2717" t="inlineStr">
        <is>
          <t>А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29</t>
        </is>
      </c>
      <c r="B2718" t="inlineStr">
        <is>
          <t>АТ "БАНК АЛЬЯНС"</t>
        </is>
      </c>
      <c r="C2718" t="inlineStr">
        <is>
          <t>Приватний капітал</t>
        </is>
      </c>
      <c r="D2718" t="inlineStr">
        <is>
          <t>2044</t>
        </is>
      </c>
      <c r="E2718" t="inlineStr">
        <is>
          <t>Кредити субʼєктам господарювання (р.20, р.23, 260)</t>
        </is>
      </c>
      <c r="F2718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2718" t="inlineStr">
        <is>
          <t>А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29</t>
        </is>
      </c>
      <c r="B2719" t="inlineStr">
        <is>
          <t>АТ "БАНК АЛЬЯНС"</t>
        </is>
      </c>
      <c r="C2719" t="inlineStr">
        <is>
          <t>Приватний капітал</t>
        </is>
      </c>
      <c r="D2719" t="inlineStr">
        <is>
          <t>2045</t>
        </is>
      </c>
      <c r="E2719" t="inlineStr">
        <is>
          <t>(без привʼязки)</t>
        </is>
      </c>
      <c r="F271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2719" t="inlineStr">
        <is>
          <t>А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29</t>
        </is>
      </c>
      <c r="B2720" t="inlineStr">
        <is>
          <t>АТ "БАНК АЛЬЯНС"</t>
        </is>
      </c>
      <c r="C2720" t="inlineStr">
        <is>
          <t>Приватний капітал</t>
        </is>
      </c>
      <c r="D2720" t="inlineStr">
        <is>
          <t>2045</t>
        </is>
      </c>
      <c r="E2720" t="inlineStr">
        <is>
          <t>Кредити субʼєктам господарювання (р.20, р.23, 260)</t>
        </is>
      </c>
      <c r="F2720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2720" t="inlineStr">
        <is>
          <t>А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29</t>
        </is>
      </c>
      <c r="B2721" t="inlineStr">
        <is>
          <t>АТ "БАНК АЛЬЯНС"</t>
        </is>
      </c>
      <c r="C2721" t="inlineStr">
        <is>
          <t>Приватний капітал</t>
        </is>
      </c>
      <c r="D2721" t="inlineStr">
        <is>
          <t>2046</t>
        </is>
      </c>
      <c r="E2721" t="inlineStr">
        <is>
          <t>(без привʼязки)</t>
        </is>
      </c>
      <c r="F2721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1" t="inlineStr">
        <is>
          <t>А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29</t>
        </is>
      </c>
      <c r="B2722" t="inlineStr">
        <is>
          <t>АТ "БАНК АЛЬЯНС"</t>
        </is>
      </c>
      <c r="C2722" t="inlineStr">
        <is>
          <t>Приватний капітал</t>
        </is>
      </c>
      <c r="D2722" t="inlineStr">
        <is>
          <t>2046</t>
        </is>
      </c>
      <c r="E2722" t="inlineStr">
        <is>
          <t>Кредити субʼєктам господарювання (р.20, р.23, 260)</t>
        </is>
      </c>
      <c r="F2722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2" t="inlineStr">
        <is>
          <t>А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29</t>
        </is>
      </c>
      <c r="B2723" t="inlineStr">
        <is>
          <t>АТ "БАНК АЛЬЯНС"</t>
        </is>
      </c>
      <c r="C2723" t="inlineStr">
        <is>
          <t>Приватний капітал</t>
        </is>
      </c>
      <c r="D2723" t="inlineStr">
        <is>
          <t>2046</t>
        </is>
      </c>
      <c r="E2723" t="inlineStr">
        <is>
          <t>(без привʼязки)</t>
        </is>
      </c>
      <c r="F2723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3" t="inlineStr">
        <is>
          <t>П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29</t>
        </is>
      </c>
      <c r="B2724" t="inlineStr">
        <is>
          <t>АТ "БАНК АЛЬЯНС"</t>
        </is>
      </c>
      <c r="C2724" t="inlineStr">
        <is>
          <t>Приватний капітал</t>
        </is>
      </c>
      <c r="D2724" t="inlineStr">
        <is>
          <t>2046</t>
        </is>
      </c>
      <c r="E2724" t="inlineStr">
        <is>
          <t>Кредити субʼєктам господарювання (р.20, р.23, 260)</t>
        </is>
      </c>
      <c r="F272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4" t="inlineStr">
        <is>
          <t>П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29</t>
        </is>
      </c>
      <c r="B2725" t="inlineStr">
        <is>
          <t>АТ "БАНК АЛЬЯНС"</t>
        </is>
      </c>
      <c r="C2725" t="inlineStr">
        <is>
          <t>Приватний капітал</t>
        </is>
      </c>
      <c r="D2725" t="inlineStr">
        <is>
          <t>2048</t>
        </is>
      </c>
      <c r="E2725" t="inlineStr">
        <is>
          <t>(без привʼязки)</t>
        </is>
      </c>
      <c r="F272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2725" t="inlineStr">
        <is>
          <t>А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29</t>
        </is>
      </c>
      <c r="B2726" t="inlineStr">
        <is>
          <t>АТ "БАНК АЛЬЯНС"</t>
        </is>
      </c>
      <c r="C2726" t="inlineStr">
        <is>
          <t>Приватний капітал</t>
        </is>
      </c>
      <c r="D2726" t="inlineStr">
        <is>
          <t>2048</t>
        </is>
      </c>
      <c r="E2726" t="inlineStr">
        <is>
          <t>Кредити субʼєктам господарювання (р.20, р.23, 260)</t>
        </is>
      </c>
      <c r="F2726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2726" t="inlineStr">
        <is>
          <t>А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29</t>
        </is>
      </c>
      <c r="B2727" t="inlineStr">
        <is>
          <t>АТ "БАНК АЛЬЯНС"</t>
        </is>
      </c>
      <c r="C2727" t="inlineStr">
        <is>
          <t>Приватний капітал</t>
        </is>
      </c>
      <c r="D2727" t="inlineStr">
        <is>
          <t>2049</t>
        </is>
      </c>
      <c r="E2727" t="inlineStr">
        <is>
          <t>(без привʼязки)</t>
        </is>
      </c>
      <c r="F27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7" t="inlineStr">
        <is>
          <t>А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29</t>
        </is>
      </c>
      <c r="B2728" t="inlineStr">
        <is>
          <t>АТ "БАНК АЛЬЯНС"</t>
        </is>
      </c>
      <c r="C2728" t="inlineStr">
        <is>
          <t>Приватний капітал</t>
        </is>
      </c>
      <c r="D2728" t="inlineStr">
        <is>
          <t>2049</t>
        </is>
      </c>
      <c r="E2728" t="inlineStr">
        <is>
          <t>Кредити субʼєктам господарювання (р.20, р.23, 260)</t>
        </is>
      </c>
      <c r="F2728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8" t="inlineStr">
        <is>
          <t>А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29</t>
        </is>
      </c>
      <c r="B2729" t="inlineStr">
        <is>
          <t>АТ "БАНК АЛЬЯНС"</t>
        </is>
      </c>
      <c r="C2729" t="inlineStr">
        <is>
          <t>Приватний капітал</t>
        </is>
      </c>
      <c r="D2729" t="inlineStr">
        <is>
          <t>2049</t>
        </is>
      </c>
      <c r="E2729" t="inlineStr">
        <is>
          <t>(без привʼязки)</t>
        </is>
      </c>
      <c r="F2729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9" t="inlineStr">
        <is>
          <t>П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29</t>
        </is>
      </c>
      <c r="B2730" t="inlineStr">
        <is>
          <t>АТ "БАНК АЛЬЯНС"</t>
        </is>
      </c>
      <c r="C2730" t="inlineStr">
        <is>
          <t>Приватний капітал</t>
        </is>
      </c>
      <c r="D2730" t="inlineStr">
        <is>
          <t>2049</t>
        </is>
      </c>
      <c r="E2730" t="inlineStr">
        <is>
          <t>Кредити субʼєктам господарювання (р.20, р.23, 260)</t>
        </is>
      </c>
      <c r="F2730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30" t="inlineStr">
        <is>
          <t>П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29</t>
        </is>
      </c>
      <c r="B2731" t="inlineStr">
        <is>
          <t>АТ "БАНК АЛЬЯНС"</t>
        </is>
      </c>
      <c r="C2731" t="inlineStr">
        <is>
          <t>Приватний капітал</t>
        </is>
      </c>
      <c r="D2731" t="inlineStr">
        <is>
          <t>2060</t>
        </is>
      </c>
      <c r="E2731" t="inlineStr">
        <is>
          <t>(без привʼязки)</t>
        </is>
      </c>
      <c r="F2731" t="inlineStr">
        <is>
          <t>Кошти банків в розрахунках у суб'єктів господарювання</t>
        </is>
      </c>
      <c r="G2731" t="inlineStr">
        <is>
          <t>А</t>
        </is>
      </c>
      <c r="H2731" t="n">
        <v>7330.47447</v>
      </c>
      <c r="I2731" t="n">
        <v>1000</v>
      </c>
      <c r="J2731" t="n">
        <v>6330.47447</v>
      </c>
      <c r="K2731" t="n">
        <v>3968.50051</v>
      </c>
      <c r="L2731" t="n">
        <v>0</v>
      </c>
      <c r="M2731" t="n">
        <v>3968.50051</v>
      </c>
      <c r="N2731" t="n">
        <v>381288.58486</v>
      </c>
      <c r="O2731" t="n">
        <v>1500</v>
      </c>
      <c r="P2731" t="n">
        <v>379788.58486</v>
      </c>
    </row>
    <row r="2732">
      <c r="A2732" t="inlineStr">
        <is>
          <t>29</t>
        </is>
      </c>
      <c r="B2732" t="inlineStr">
        <is>
          <t>АТ "БАНК АЛЬЯНС"</t>
        </is>
      </c>
      <c r="C2732" t="inlineStr">
        <is>
          <t>Приватний капітал</t>
        </is>
      </c>
      <c r="D2732" t="inlineStr">
        <is>
          <t>2060</t>
        </is>
      </c>
      <c r="E2732" t="inlineStr">
        <is>
          <t>Кредити субʼєктам господарювання (р.20, р.23, 260)</t>
        </is>
      </c>
      <c r="F2732" t="inlineStr">
        <is>
          <t>Кошти банків в розрахунках у суб'єктів господарювання</t>
        </is>
      </c>
      <c r="G2732" t="inlineStr">
        <is>
          <t>А</t>
        </is>
      </c>
      <c r="H2732" t="n">
        <v>7330.47447</v>
      </c>
      <c r="I2732" t="n">
        <v>1000</v>
      </c>
      <c r="J2732" t="n">
        <v>6330.47447</v>
      </c>
      <c r="K2732" t="n">
        <v>3968.50051</v>
      </c>
      <c r="L2732" t="n">
        <v>0</v>
      </c>
      <c r="M2732" t="n">
        <v>3968.50051</v>
      </c>
      <c r="N2732" t="n">
        <v>381288.58486</v>
      </c>
      <c r="O2732" t="n">
        <v>1500</v>
      </c>
      <c r="P2732" t="n">
        <v>379788.58486</v>
      </c>
    </row>
    <row r="2733">
      <c r="A2733" t="inlineStr">
        <is>
          <t>29</t>
        </is>
      </c>
      <c r="B2733" t="inlineStr">
        <is>
          <t>АТ "БАНК АЛЬЯНС"</t>
        </is>
      </c>
      <c r="C2733" t="inlineStr">
        <is>
          <t>Приватний капітал</t>
        </is>
      </c>
      <c r="D2733" t="inlineStr">
        <is>
          <t>2063</t>
        </is>
      </c>
      <c r="E2733" t="inlineStr">
        <is>
          <t>(без привʼязки)</t>
        </is>
      </c>
      <c r="F2733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2733" t="inlineStr">
        <is>
          <t>А</t>
        </is>
      </c>
      <c r="H2733" t="n">
        <v>434825.23179</v>
      </c>
      <c r="I2733" t="n">
        <v>335390.83959</v>
      </c>
      <c r="J2733" t="n">
        <v>99434.3922</v>
      </c>
      <c r="K2733" t="n">
        <v>426611.0356</v>
      </c>
      <c r="L2733" t="n">
        <v>291583.05791</v>
      </c>
      <c r="M2733" t="n">
        <v>135027.97769</v>
      </c>
      <c r="N2733" t="n">
        <v>4651035.51203</v>
      </c>
      <c r="O2733" t="n">
        <v>3526959.91198</v>
      </c>
      <c r="P2733" t="n">
        <v>1124075.60005</v>
      </c>
    </row>
    <row r="2734">
      <c r="A2734" t="inlineStr">
        <is>
          <t>29</t>
        </is>
      </c>
      <c r="B2734" t="inlineStr">
        <is>
          <t>АТ "БАНК АЛЬЯНС"</t>
        </is>
      </c>
      <c r="C2734" t="inlineStr">
        <is>
          <t>Приватний капітал</t>
        </is>
      </c>
      <c r="D2734" t="inlineStr">
        <is>
          <t>2063</t>
        </is>
      </c>
      <c r="E2734" t="inlineStr">
        <is>
          <t>Кредити субʼєктам господарювання (р.20, р.23, 260)</t>
        </is>
      </c>
      <c r="F273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2734" t="inlineStr">
        <is>
          <t>А</t>
        </is>
      </c>
      <c r="H2734" t="n">
        <v>434825.23179</v>
      </c>
      <c r="I2734" t="n">
        <v>335390.83959</v>
      </c>
      <c r="J2734" t="n">
        <v>99434.3922</v>
      </c>
      <c r="K2734" t="n">
        <v>426611.0356</v>
      </c>
      <c r="L2734" t="n">
        <v>291583.05791</v>
      </c>
      <c r="M2734" t="n">
        <v>135027.97769</v>
      </c>
      <c r="N2734" t="n">
        <v>4651035.51203</v>
      </c>
      <c r="O2734" t="n">
        <v>3526959.91198</v>
      </c>
      <c r="P2734" t="n">
        <v>1124075.60005</v>
      </c>
    </row>
    <row r="2735">
      <c r="A2735" t="inlineStr">
        <is>
          <t>29</t>
        </is>
      </c>
      <c r="B2735" t="inlineStr">
        <is>
          <t>АТ "БАНК АЛЬЯНС"</t>
        </is>
      </c>
      <c r="C2735" t="inlineStr">
        <is>
          <t>Приватний капітал</t>
        </is>
      </c>
      <c r="D2735" t="inlineStr">
        <is>
          <t>2066</t>
        </is>
      </c>
      <c r="E2735" t="inlineStr">
        <is>
          <t>(без привʼязки)</t>
        </is>
      </c>
      <c r="F273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5" t="inlineStr">
        <is>
          <t>А</t>
        </is>
      </c>
      <c r="H2735" t="n">
        <v>4442.88388</v>
      </c>
      <c r="I2735" t="n">
        <v>3313.39468</v>
      </c>
      <c r="J2735" t="n">
        <v>1129.4892</v>
      </c>
      <c r="K2735" t="n">
        <v>4557.34817</v>
      </c>
      <c r="L2735" t="n">
        <v>3503.81431</v>
      </c>
      <c r="M2735" t="n">
        <v>1053.53386</v>
      </c>
      <c r="N2735" t="n">
        <v>15100.14684</v>
      </c>
      <c r="O2735" t="n">
        <v>15100.14684</v>
      </c>
      <c r="P2735" t="n">
        <v>0</v>
      </c>
    </row>
    <row r="2736">
      <c r="A2736" t="inlineStr">
        <is>
          <t>29</t>
        </is>
      </c>
      <c r="B2736" t="inlineStr">
        <is>
          <t>АТ "БАНК АЛЬЯНС"</t>
        </is>
      </c>
      <c r="C2736" t="inlineStr">
        <is>
          <t>Приватний капітал</t>
        </is>
      </c>
      <c r="D2736" t="inlineStr">
        <is>
          <t>2066</t>
        </is>
      </c>
      <c r="E2736" t="inlineStr">
        <is>
          <t>Кредити субʼєктам господарювання (р.20, р.23, 260)</t>
        </is>
      </c>
      <c r="F2736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6" t="inlineStr">
        <is>
          <t>А</t>
        </is>
      </c>
      <c r="H2736" t="n">
        <v>4442.88388</v>
      </c>
      <c r="I2736" t="n">
        <v>3313.39468</v>
      </c>
      <c r="J2736" t="n">
        <v>1129.4892</v>
      </c>
      <c r="K2736" t="n">
        <v>4557.34817</v>
      </c>
      <c r="L2736" t="n">
        <v>3503.81431</v>
      </c>
      <c r="M2736" t="n">
        <v>1053.53386</v>
      </c>
      <c r="N2736" t="n">
        <v>15100.14684</v>
      </c>
      <c r="O2736" t="n">
        <v>15100.14684</v>
      </c>
      <c r="P2736" t="n">
        <v>0</v>
      </c>
    </row>
    <row r="2737">
      <c r="A2737" t="inlineStr">
        <is>
          <t>29</t>
        </is>
      </c>
      <c r="B2737" t="inlineStr">
        <is>
          <t>АТ "БАНК АЛЬЯНС"</t>
        </is>
      </c>
      <c r="C2737" t="inlineStr">
        <is>
          <t>Приватний капітал</t>
        </is>
      </c>
      <c r="D2737" t="inlineStr">
        <is>
          <t>2066</t>
        </is>
      </c>
      <c r="E2737" t="inlineStr">
        <is>
          <t>(без привʼязки)</t>
        </is>
      </c>
      <c r="F273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7" t="inlineStr">
        <is>
          <t>П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-14912.99446</v>
      </c>
      <c r="O2737" t="n">
        <v>-14024.90896</v>
      </c>
      <c r="P2737" t="n">
        <v>-888.0855</v>
      </c>
    </row>
    <row r="2738">
      <c r="A2738" t="inlineStr">
        <is>
          <t>29</t>
        </is>
      </c>
      <c r="B2738" t="inlineStr">
        <is>
          <t>АТ "БАНК АЛЬЯНС"</t>
        </is>
      </c>
      <c r="C2738" t="inlineStr">
        <is>
          <t>Приватний капітал</t>
        </is>
      </c>
      <c r="D2738" t="inlineStr">
        <is>
          <t>2066</t>
        </is>
      </c>
      <c r="E2738" t="inlineStr">
        <is>
          <t>Кредити субʼєктам господарювання (р.20, р.23, 260)</t>
        </is>
      </c>
      <c r="F2738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8" t="inlineStr">
        <is>
          <t>П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-14912.99446</v>
      </c>
      <c r="O2738" t="n">
        <v>-14024.90896</v>
      </c>
      <c r="P2738" t="n">
        <v>-888.0855</v>
      </c>
    </row>
    <row r="2739">
      <c r="A2739" t="inlineStr">
        <is>
          <t>29</t>
        </is>
      </c>
      <c r="B2739" t="inlineStr">
        <is>
          <t>АТ "БАНК АЛЬЯНС"</t>
        </is>
      </c>
      <c r="C2739" t="inlineStr">
        <is>
          <t>Приватний капітал</t>
        </is>
      </c>
      <c r="D2739" t="inlineStr">
        <is>
          <t>2068</t>
        </is>
      </c>
      <c r="E2739" t="inlineStr">
        <is>
          <t>(без привʼязки)</t>
        </is>
      </c>
      <c r="F273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2739" t="inlineStr">
        <is>
          <t>А</t>
        </is>
      </c>
      <c r="H2739" t="n">
        <v>76464.20242</v>
      </c>
      <c r="I2739" t="n">
        <v>69359.32257</v>
      </c>
      <c r="J2739" t="n">
        <v>7104.87985</v>
      </c>
      <c r="K2739" t="n">
        <v>86747.25512</v>
      </c>
      <c r="L2739" t="n">
        <v>79826.70844</v>
      </c>
      <c r="M2739" t="n">
        <v>6920.54668</v>
      </c>
      <c r="N2739" t="n">
        <v>506437.01086</v>
      </c>
      <c r="O2739" t="n">
        <v>391376.38103</v>
      </c>
      <c r="P2739" t="n">
        <v>115060.62983</v>
      </c>
    </row>
    <row r="2740">
      <c r="A2740" t="inlineStr">
        <is>
          <t>29</t>
        </is>
      </c>
      <c r="B2740" t="inlineStr">
        <is>
          <t>АТ "БАНК АЛЬЯНС"</t>
        </is>
      </c>
      <c r="C2740" t="inlineStr">
        <is>
          <t>Приватний капітал</t>
        </is>
      </c>
      <c r="D2740" t="inlineStr">
        <is>
          <t>2068</t>
        </is>
      </c>
      <c r="E2740" t="inlineStr">
        <is>
          <t>Кредити субʼєктам господарювання (р.20, р.23, 260)</t>
        </is>
      </c>
      <c r="F2740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2740" t="inlineStr">
        <is>
          <t>А</t>
        </is>
      </c>
      <c r="H2740" t="n">
        <v>76464.20242</v>
      </c>
      <c r="I2740" t="n">
        <v>69359.32257</v>
      </c>
      <c r="J2740" t="n">
        <v>7104.87985</v>
      </c>
      <c r="K2740" t="n">
        <v>86747.25512</v>
      </c>
      <c r="L2740" t="n">
        <v>79826.70844</v>
      </c>
      <c r="M2740" t="n">
        <v>6920.54668</v>
      </c>
      <c r="N2740" t="n">
        <v>506437.01086</v>
      </c>
      <c r="O2740" t="n">
        <v>391376.38103</v>
      </c>
      <c r="P2740" t="n">
        <v>115060.62983</v>
      </c>
    </row>
    <row r="2741">
      <c r="A2741" t="inlineStr">
        <is>
          <t>29</t>
        </is>
      </c>
      <c r="B2741" t="inlineStr">
        <is>
          <t>АТ "БАНК АЛЬЯНС"</t>
        </is>
      </c>
      <c r="C2741" t="inlineStr">
        <is>
          <t>Приватний капітал</t>
        </is>
      </c>
      <c r="D2741" t="inlineStr">
        <is>
          <t>2069</t>
        </is>
      </c>
      <c r="E2741" t="inlineStr">
        <is>
          <t>(без привʼязки)</t>
        </is>
      </c>
      <c r="F2741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2741" t="inlineStr">
        <is>
          <t>П</t>
        </is>
      </c>
      <c r="H2741" t="n">
        <v>2103441.31329</v>
      </c>
      <c r="I2741" t="n">
        <v>1506079.72754</v>
      </c>
      <c r="J2741" t="n">
        <v>597361.58575</v>
      </c>
      <c r="K2741" t="n">
        <v>2104542.27348</v>
      </c>
      <c r="L2741" t="n">
        <v>1502652.53144</v>
      </c>
      <c r="M2741" t="n">
        <v>601889.74204</v>
      </c>
      <c r="N2741" t="n">
        <v>-2092351.67852</v>
      </c>
      <c r="O2741" t="n">
        <v>-1500053.93092</v>
      </c>
      <c r="P2741" t="n">
        <v>-592297.7476</v>
      </c>
    </row>
    <row r="2742">
      <c r="A2742" t="inlineStr">
        <is>
          <t>29</t>
        </is>
      </c>
      <c r="B2742" t="inlineStr">
        <is>
          <t>АТ "БАНК АЛЬЯНС"</t>
        </is>
      </c>
      <c r="C2742" t="inlineStr">
        <is>
          <t>Приватний капітал</t>
        </is>
      </c>
      <c r="D2742" t="inlineStr">
        <is>
          <t>2069</t>
        </is>
      </c>
      <c r="E2742" t="inlineStr">
        <is>
          <t>Кредити субʼєктам господарювання (р.20, р.23, 260)</t>
        </is>
      </c>
      <c r="F2742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2742" t="inlineStr">
        <is>
          <t>П</t>
        </is>
      </c>
      <c r="H2742" t="n">
        <v>2103441.31329</v>
      </c>
      <c r="I2742" t="n">
        <v>1506079.72754</v>
      </c>
      <c r="J2742" t="n">
        <v>597361.58575</v>
      </c>
      <c r="K2742" t="n">
        <v>2104542.27348</v>
      </c>
      <c r="L2742" t="n">
        <v>1502652.53144</v>
      </c>
      <c r="M2742" t="n">
        <v>601889.74204</v>
      </c>
      <c r="N2742" t="n">
        <v>-2092351.67852</v>
      </c>
      <c r="O2742" t="n">
        <v>-1500053.93092</v>
      </c>
      <c r="P2742" t="n">
        <v>-592297.7476</v>
      </c>
    </row>
    <row r="2743">
      <c r="A2743" t="inlineStr">
        <is>
          <t>29</t>
        </is>
      </c>
      <c r="B2743" t="inlineStr">
        <is>
          <t>АТ "БАНК АЛЬЯНС"</t>
        </is>
      </c>
      <c r="C2743" t="inlineStr">
        <is>
          <t>Приватний капітал</t>
        </is>
      </c>
      <c r="D2743" t="inlineStr">
        <is>
          <t>2071</t>
        </is>
      </c>
      <c r="E2743" t="inlineStr">
        <is>
          <t>(без привʼязки)</t>
        </is>
      </c>
      <c r="F2743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2743" t="inlineStr">
        <is>
          <t>А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29</t>
        </is>
      </c>
      <c r="B2744" t="inlineStr">
        <is>
          <t>АТ "БАНК АЛЬЯНС"</t>
        </is>
      </c>
      <c r="C2744" t="inlineStr">
        <is>
          <t>Приватний капітал</t>
        </is>
      </c>
      <c r="D2744" t="inlineStr">
        <is>
          <t>2071</t>
        </is>
      </c>
      <c r="E2744" t="inlineStr">
        <is>
          <t>Кредити субʼєктам господарювання (р.20, р.23, 260)</t>
        </is>
      </c>
      <c r="F274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2744" t="inlineStr">
        <is>
          <t>А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29</t>
        </is>
      </c>
      <c r="B2745" t="inlineStr">
        <is>
          <t>АТ "БАНК АЛЬЯНС"</t>
        </is>
      </c>
      <c r="C2745" t="inlineStr">
        <is>
          <t>Приватний капітал</t>
        </is>
      </c>
      <c r="D2745" t="inlineStr">
        <is>
          <t>2076</t>
        </is>
      </c>
      <c r="E2745" t="inlineStr">
        <is>
          <t>(без привʼязки)</t>
        </is>
      </c>
      <c r="F274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5" t="inlineStr">
        <is>
          <t>А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29</t>
        </is>
      </c>
      <c r="B2746" t="inlineStr">
        <is>
          <t>АТ "БАНК АЛЬЯНС"</t>
        </is>
      </c>
      <c r="C2746" t="inlineStr">
        <is>
          <t>Приватний капітал</t>
        </is>
      </c>
      <c r="D2746" t="inlineStr">
        <is>
          <t>2076</t>
        </is>
      </c>
      <c r="E2746" t="inlineStr">
        <is>
          <t>Кредити субʼєктам господарювання (р.20, р.23, 260)</t>
        </is>
      </c>
      <c r="F2746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6" t="inlineStr">
        <is>
          <t>А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29</t>
        </is>
      </c>
      <c r="B2747" t="inlineStr">
        <is>
          <t>АТ "БАНК АЛЬЯНС"</t>
        </is>
      </c>
      <c r="C2747" t="inlineStr">
        <is>
          <t>Приватний капітал</t>
        </is>
      </c>
      <c r="D2747" t="inlineStr">
        <is>
          <t>2076</t>
        </is>
      </c>
      <c r="E2747" t="inlineStr">
        <is>
          <t>(без привʼязки)</t>
        </is>
      </c>
      <c r="F274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7" t="inlineStr">
        <is>
          <t>П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29</t>
        </is>
      </c>
      <c r="B2748" t="inlineStr">
        <is>
          <t>АТ "БАНК АЛЬЯНС"</t>
        </is>
      </c>
      <c r="C2748" t="inlineStr">
        <is>
          <t>Приватний капітал</t>
        </is>
      </c>
      <c r="D2748" t="inlineStr">
        <is>
          <t>2076</t>
        </is>
      </c>
      <c r="E2748" t="inlineStr">
        <is>
          <t>Кредити субʼєктам господарювання (р.20, р.23, 260)</t>
        </is>
      </c>
      <c r="F2748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8" t="inlineStr">
        <is>
          <t>П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29</t>
        </is>
      </c>
      <c r="B2749" t="inlineStr">
        <is>
          <t>АТ "БАНК АЛЬЯНС"</t>
        </is>
      </c>
      <c r="C2749" t="inlineStr">
        <is>
          <t>Приватний капітал</t>
        </is>
      </c>
      <c r="D2749" t="inlineStr">
        <is>
          <t>2078</t>
        </is>
      </c>
      <c r="E2749" t="inlineStr">
        <is>
          <t>(без привʼязки)</t>
        </is>
      </c>
      <c r="F274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2749" t="inlineStr">
        <is>
          <t>А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inlineStr">
        <is>
          <t>29</t>
        </is>
      </c>
      <c r="B2750" t="inlineStr">
        <is>
          <t>АТ "БАНК АЛЬЯНС"</t>
        </is>
      </c>
      <c r="C2750" t="inlineStr">
        <is>
          <t>Приватний капітал</t>
        </is>
      </c>
      <c r="D2750" t="inlineStr">
        <is>
          <t>2078</t>
        </is>
      </c>
      <c r="E2750" t="inlineStr">
        <is>
          <t>Кредити субʼєктам господарювання (р.20, р.23, 260)</t>
        </is>
      </c>
      <c r="F2750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2750" t="inlineStr">
        <is>
          <t>А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inlineStr">
        <is>
          <t>29</t>
        </is>
      </c>
      <c r="B2751" t="inlineStr">
        <is>
          <t>АТ "БАНК АЛЬЯНС"</t>
        </is>
      </c>
      <c r="C2751" t="inlineStr">
        <is>
          <t>Приватний капітал</t>
        </is>
      </c>
      <c r="D2751" t="inlineStr">
        <is>
          <t>2079</t>
        </is>
      </c>
      <c r="E2751" t="inlineStr">
        <is>
          <t>(без привʼязки)</t>
        </is>
      </c>
      <c r="F2751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2751" t="inlineStr">
        <is>
          <t>П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inlineStr">
        <is>
          <t>29</t>
        </is>
      </c>
      <c r="B2752" t="inlineStr">
        <is>
          <t>АТ "БАНК АЛЬЯНС"</t>
        </is>
      </c>
      <c r="C2752" t="inlineStr">
        <is>
          <t>Приватний капітал</t>
        </is>
      </c>
      <c r="D2752" t="inlineStr">
        <is>
          <t>2079</t>
        </is>
      </c>
      <c r="E2752" t="inlineStr">
        <is>
          <t>Кредити субʼєктам господарювання (р.20, р.23, 260)</t>
        </is>
      </c>
      <c r="F2752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2752" t="inlineStr">
        <is>
          <t>П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inlineStr">
        <is>
          <t>29</t>
        </is>
      </c>
      <c r="B2753" t="inlineStr">
        <is>
          <t>АТ "БАНК АЛЬЯНС"</t>
        </is>
      </c>
      <c r="C2753" t="inlineStr">
        <is>
          <t>Приватний капітал</t>
        </is>
      </c>
      <c r="D2753" t="inlineStr">
        <is>
          <t>2083</t>
        </is>
      </c>
      <c r="E2753" t="inlineStr">
        <is>
          <t>(без привʼязки)</t>
        </is>
      </c>
      <c r="F2753" t="inlineStr">
        <is>
          <t>Іпотечні кредити, що надані суб'єктам господарювання, які обліковуються за амортизованою собівартістю</t>
        </is>
      </c>
      <c r="G2753" t="inlineStr">
        <is>
          <t>А</t>
        </is>
      </c>
      <c r="H2753" t="n">
        <v>5000</v>
      </c>
      <c r="I2753" t="n">
        <v>5000</v>
      </c>
      <c r="J2753" t="n">
        <v>0</v>
      </c>
      <c r="K2753" t="n">
        <v>0</v>
      </c>
      <c r="L2753" t="n">
        <v>0</v>
      </c>
      <c r="M2753" t="n">
        <v>0</v>
      </c>
      <c r="N2753" t="n">
        <v>22000</v>
      </c>
      <c r="O2753" t="n">
        <v>22000</v>
      </c>
      <c r="P2753" t="n">
        <v>0</v>
      </c>
    </row>
    <row r="2754">
      <c r="A2754" t="inlineStr">
        <is>
          <t>29</t>
        </is>
      </c>
      <c r="B2754" t="inlineStr">
        <is>
          <t>АТ "БАНК АЛЬЯНС"</t>
        </is>
      </c>
      <c r="C2754" t="inlineStr">
        <is>
          <t>Приватний капітал</t>
        </is>
      </c>
      <c r="D2754" t="inlineStr">
        <is>
          <t>2083</t>
        </is>
      </c>
      <c r="E2754" t="inlineStr">
        <is>
          <t>Кредити субʼєктам господарювання (р.20, р.23, 260)</t>
        </is>
      </c>
      <c r="F2754" t="inlineStr">
        <is>
          <t>Іпотечні кредити, що надані суб'єктам господарювання, які обліковуються за амортизованою собівартістю</t>
        </is>
      </c>
      <c r="G2754" t="inlineStr">
        <is>
          <t>А</t>
        </is>
      </c>
      <c r="H2754" t="n">
        <v>5000</v>
      </c>
      <c r="I2754" t="n">
        <v>5000</v>
      </c>
      <c r="J2754" t="n">
        <v>0</v>
      </c>
      <c r="K2754" t="n">
        <v>0</v>
      </c>
      <c r="L2754" t="n">
        <v>0</v>
      </c>
      <c r="M2754" t="n">
        <v>0</v>
      </c>
      <c r="N2754" t="n">
        <v>22000</v>
      </c>
      <c r="O2754" t="n">
        <v>22000</v>
      </c>
      <c r="P2754" t="n">
        <v>0</v>
      </c>
    </row>
    <row r="2755">
      <c r="A2755" t="inlineStr">
        <is>
          <t>29</t>
        </is>
      </c>
      <c r="B2755" t="inlineStr">
        <is>
          <t>АТ "БАНК АЛЬЯНС"</t>
        </is>
      </c>
      <c r="C2755" t="inlineStr">
        <is>
          <t>Приватний капітал</t>
        </is>
      </c>
      <c r="D2755" t="inlineStr">
        <is>
          <t>2086</t>
        </is>
      </c>
      <c r="E2755" t="inlineStr">
        <is>
          <t>(без привʼязки)</t>
        </is>
      </c>
      <c r="F275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5" t="inlineStr">
        <is>
          <t>А</t>
        </is>
      </c>
      <c r="H2755" t="n">
        <v>0.61314</v>
      </c>
      <c r="I2755" t="n">
        <v>0.61314</v>
      </c>
      <c r="J2755" t="n">
        <v>0</v>
      </c>
      <c r="K2755" t="n">
        <v>37.5</v>
      </c>
      <c r="L2755" t="n">
        <v>37.5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29</t>
        </is>
      </c>
      <c r="B2756" t="inlineStr">
        <is>
          <t>АТ "БАНК АЛЬЯНС"</t>
        </is>
      </c>
      <c r="C2756" t="inlineStr">
        <is>
          <t>Приватний капітал</t>
        </is>
      </c>
      <c r="D2756" t="inlineStr">
        <is>
          <t>2086</t>
        </is>
      </c>
      <c r="E2756" t="inlineStr">
        <is>
          <t>Кредити субʼєктам господарювання (р.20, р.23, 260)</t>
        </is>
      </c>
      <c r="F2756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6" t="inlineStr">
        <is>
          <t>А</t>
        </is>
      </c>
      <c r="H2756" t="n">
        <v>0.61314</v>
      </c>
      <c r="I2756" t="n">
        <v>0.61314</v>
      </c>
      <c r="J2756" t="n">
        <v>0</v>
      </c>
      <c r="K2756" t="n">
        <v>37.5</v>
      </c>
      <c r="L2756" t="n">
        <v>37.5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29</t>
        </is>
      </c>
      <c r="B2757" t="inlineStr">
        <is>
          <t>АТ "БАНК АЛЬЯНС"</t>
        </is>
      </c>
      <c r="C2757" t="inlineStr">
        <is>
          <t>Приватний капітал</t>
        </is>
      </c>
      <c r="D2757" t="inlineStr">
        <is>
          <t>2086</t>
        </is>
      </c>
      <c r="E2757" t="inlineStr">
        <is>
          <t>(без привʼязки)</t>
        </is>
      </c>
      <c r="F275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7" t="inlineStr">
        <is>
          <t>П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-44.34698</v>
      </c>
      <c r="O2757" t="n">
        <v>-44.34698</v>
      </c>
      <c r="P2757" t="n">
        <v>0</v>
      </c>
    </row>
    <row r="2758">
      <c r="A2758" t="inlineStr">
        <is>
          <t>29</t>
        </is>
      </c>
      <c r="B2758" t="inlineStr">
        <is>
          <t>АТ "БАНК АЛЬЯНС"</t>
        </is>
      </c>
      <c r="C2758" t="inlineStr">
        <is>
          <t>Приватний капітал</t>
        </is>
      </c>
      <c r="D2758" t="inlineStr">
        <is>
          <t>2086</t>
        </is>
      </c>
      <c r="E2758" t="inlineStr">
        <is>
          <t>Кредити субʼєктам господарювання (р.20, р.23, 260)</t>
        </is>
      </c>
      <c r="F2758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8" t="inlineStr">
        <is>
          <t>П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-44.34698</v>
      </c>
      <c r="O2758" t="n">
        <v>-44.34698</v>
      </c>
      <c r="P2758" t="n">
        <v>0</v>
      </c>
    </row>
    <row r="2759">
      <c r="A2759" t="inlineStr">
        <is>
          <t>29</t>
        </is>
      </c>
      <c r="B2759" t="inlineStr">
        <is>
          <t>АТ "БАНК АЛЬЯНС"</t>
        </is>
      </c>
      <c r="C2759" t="inlineStr">
        <is>
          <t>Приватний капітал</t>
        </is>
      </c>
      <c r="D2759" t="inlineStr">
        <is>
          <t>2088</t>
        </is>
      </c>
      <c r="E2759" t="inlineStr">
        <is>
          <t>(без привʼязки)</t>
        </is>
      </c>
      <c r="F275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2759" t="inlineStr">
        <is>
          <t>А</t>
        </is>
      </c>
      <c r="H2759" t="n">
        <v>333.9726</v>
      </c>
      <c r="I2759" t="n">
        <v>333.9726</v>
      </c>
      <c r="J2759" t="n">
        <v>0</v>
      </c>
      <c r="K2759" t="n">
        <v>274.32877</v>
      </c>
      <c r="L2759" t="n">
        <v>274.32877</v>
      </c>
      <c r="M2759" t="n">
        <v>0</v>
      </c>
      <c r="N2759" t="n">
        <v>333.9726</v>
      </c>
      <c r="O2759" t="n">
        <v>333.9726</v>
      </c>
      <c r="P2759" t="n">
        <v>0</v>
      </c>
    </row>
    <row r="2760">
      <c r="A2760" t="inlineStr">
        <is>
          <t>29</t>
        </is>
      </c>
      <c r="B2760" t="inlineStr">
        <is>
          <t>АТ "БАНК АЛЬЯНС"</t>
        </is>
      </c>
      <c r="C2760" t="inlineStr">
        <is>
          <t>Приватний капітал</t>
        </is>
      </c>
      <c r="D2760" t="inlineStr">
        <is>
          <t>2088</t>
        </is>
      </c>
      <c r="E2760" t="inlineStr">
        <is>
          <t>Кредити субʼєктам господарювання (р.20, р.23, 260)</t>
        </is>
      </c>
      <c r="F2760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2760" t="inlineStr">
        <is>
          <t>А</t>
        </is>
      </c>
      <c r="H2760" t="n">
        <v>333.9726</v>
      </c>
      <c r="I2760" t="n">
        <v>333.9726</v>
      </c>
      <c r="J2760" t="n">
        <v>0</v>
      </c>
      <c r="K2760" t="n">
        <v>274.32877</v>
      </c>
      <c r="L2760" t="n">
        <v>274.32877</v>
      </c>
      <c r="M2760" t="n">
        <v>0</v>
      </c>
      <c r="N2760" t="n">
        <v>333.9726</v>
      </c>
      <c r="O2760" t="n">
        <v>333.9726</v>
      </c>
      <c r="P2760" t="n">
        <v>0</v>
      </c>
    </row>
    <row r="2761">
      <c r="A2761" t="inlineStr">
        <is>
          <t>29</t>
        </is>
      </c>
      <c r="B2761" t="inlineStr">
        <is>
          <t>АТ "БАНК АЛЬЯНС"</t>
        </is>
      </c>
      <c r="C2761" t="inlineStr">
        <is>
          <t>Приватний капітал</t>
        </is>
      </c>
      <c r="D2761" t="inlineStr">
        <is>
          <t>2089</t>
        </is>
      </c>
      <c r="E2761" t="inlineStr">
        <is>
          <t>(без привʼязки)</t>
        </is>
      </c>
      <c r="F2761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2761" t="inlineStr">
        <is>
          <t>П</t>
        </is>
      </c>
      <c r="H2761" t="n">
        <v>0</v>
      </c>
      <c r="I2761" t="n">
        <v>0</v>
      </c>
      <c r="J2761" t="n">
        <v>0</v>
      </c>
      <c r="K2761" t="n">
        <v>18.52928</v>
      </c>
      <c r="L2761" t="n">
        <v>18.52928</v>
      </c>
      <c r="M2761" t="n">
        <v>0</v>
      </c>
      <c r="N2761" t="n">
        <v>-18.52928</v>
      </c>
      <c r="O2761" t="n">
        <v>-18.52928</v>
      </c>
      <c r="P2761" t="n">
        <v>0</v>
      </c>
    </row>
    <row r="2762">
      <c r="A2762" t="inlineStr">
        <is>
          <t>29</t>
        </is>
      </c>
      <c r="B2762" t="inlineStr">
        <is>
          <t>АТ "БАНК АЛЬЯНС"</t>
        </is>
      </c>
      <c r="C2762" t="inlineStr">
        <is>
          <t>Приватний капітал</t>
        </is>
      </c>
      <c r="D2762" t="inlineStr">
        <is>
          <t>2089</t>
        </is>
      </c>
      <c r="E2762" t="inlineStr">
        <is>
          <t>Кредити субʼєктам господарювання (р.20, р.23, 260)</t>
        </is>
      </c>
      <c r="F2762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2762" t="inlineStr">
        <is>
          <t>П</t>
        </is>
      </c>
      <c r="H2762" t="n">
        <v>0</v>
      </c>
      <c r="I2762" t="n">
        <v>0</v>
      </c>
      <c r="J2762" t="n">
        <v>0</v>
      </c>
      <c r="K2762" t="n">
        <v>18.52928</v>
      </c>
      <c r="L2762" t="n">
        <v>18.52928</v>
      </c>
      <c r="M2762" t="n">
        <v>0</v>
      </c>
      <c r="N2762" t="n">
        <v>-18.52928</v>
      </c>
      <c r="O2762" t="n">
        <v>-18.52928</v>
      </c>
      <c r="P2762" t="n">
        <v>0</v>
      </c>
    </row>
    <row r="2763">
      <c r="A2763" t="inlineStr">
        <is>
          <t>29</t>
        </is>
      </c>
      <c r="B2763" t="inlineStr">
        <is>
          <t>АТ "БАНК АЛЬЯНС"</t>
        </is>
      </c>
      <c r="C2763" t="inlineStr">
        <is>
          <t>Приватний капітал</t>
        </is>
      </c>
      <c r="D2763" t="inlineStr">
        <is>
          <t>2103</t>
        </is>
      </c>
      <c r="E2763" t="inlineStr">
        <is>
          <t>(без привʼязки)</t>
        </is>
      </c>
      <c r="F2763" t="inlineStr">
        <is>
          <t>Кредити, що надані органам державної влади, які обліковуються за амортизованою собівартістю</t>
        </is>
      </c>
      <c r="G2763" t="inlineStr">
        <is>
          <t>А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29</t>
        </is>
      </c>
      <c r="B2764" t="inlineStr">
        <is>
          <t>АТ "БАНК АЛЬЯНС"</t>
        </is>
      </c>
      <c r="C2764" t="inlineStr">
        <is>
          <t>Приватний капітал</t>
        </is>
      </c>
      <c r="D2764" t="inlineStr">
        <is>
          <t>2103</t>
        </is>
      </c>
      <c r="E2764" t="inlineStr">
        <is>
          <t>Кредити ЗДУ (р.21)</t>
        </is>
      </c>
      <c r="F2764" t="inlineStr">
        <is>
          <t>Кредити, що надані органам державної влади, які обліковуються за амортизованою собівартістю</t>
        </is>
      </c>
      <c r="G2764" t="inlineStr">
        <is>
          <t>А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29</t>
        </is>
      </c>
      <c r="B2765" t="inlineStr">
        <is>
          <t>АТ "БАНК АЛЬЯНС"</t>
        </is>
      </c>
      <c r="C2765" t="inlineStr">
        <is>
          <t>Приватний капітал</t>
        </is>
      </c>
      <c r="D2765" t="inlineStr">
        <is>
          <t>2106</t>
        </is>
      </c>
      <c r="E2765" t="inlineStr">
        <is>
          <t>(без привʼязки)</t>
        </is>
      </c>
      <c r="F276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5" t="inlineStr">
        <is>
          <t>А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29</t>
        </is>
      </c>
      <c r="B2766" t="inlineStr">
        <is>
          <t>АТ "БАНК АЛЬЯНС"</t>
        </is>
      </c>
      <c r="C2766" t="inlineStr">
        <is>
          <t>Приватний капітал</t>
        </is>
      </c>
      <c r="D2766" t="inlineStr">
        <is>
          <t>2106</t>
        </is>
      </c>
      <c r="E2766" t="inlineStr">
        <is>
          <t>Кредити ЗДУ (р.21)</t>
        </is>
      </c>
      <c r="F2766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6" t="inlineStr">
        <is>
          <t>А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29</t>
        </is>
      </c>
      <c r="B2767" t="inlineStr">
        <is>
          <t>АТ "БАНК АЛЬЯНС"</t>
        </is>
      </c>
      <c r="C2767" t="inlineStr">
        <is>
          <t>Приватний капітал</t>
        </is>
      </c>
      <c r="D2767" t="inlineStr">
        <is>
          <t>2106</t>
        </is>
      </c>
      <c r="E2767" t="inlineStr">
        <is>
          <t>(без привʼязки)</t>
        </is>
      </c>
      <c r="F276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7" t="inlineStr">
        <is>
          <t>П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29</t>
        </is>
      </c>
      <c r="B2768" t="inlineStr">
        <is>
          <t>АТ "БАНК АЛЬЯНС"</t>
        </is>
      </c>
      <c r="C2768" t="inlineStr">
        <is>
          <t>Приватний капітал</t>
        </is>
      </c>
      <c r="D2768" t="inlineStr">
        <is>
          <t>2106</t>
        </is>
      </c>
      <c r="E2768" t="inlineStr">
        <is>
          <t>Кредити ЗДУ (р.21)</t>
        </is>
      </c>
      <c r="F2768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8" t="inlineStr">
        <is>
          <t>П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29</t>
        </is>
      </c>
      <c r="B2769" t="inlineStr">
        <is>
          <t>АТ "БАНК АЛЬЯНС"</t>
        </is>
      </c>
      <c r="C2769" t="inlineStr">
        <is>
          <t>Приватний капітал</t>
        </is>
      </c>
      <c r="D2769" t="inlineStr">
        <is>
          <t>2108</t>
        </is>
      </c>
      <c r="E2769" t="inlineStr">
        <is>
          <t>(без привʼязки)</t>
        </is>
      </c>
      <c r="F276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2769" t="inlineStr">
        <is>
          <t>А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29</t>
        </is>
      </c>
      <c r="B2770" t="inlineStr">
        <is>
          <t>АТ "БАНК АЛЬЯНС"</t>
        </is>
      </c>
      <c r="C2770" t="inlineStr">
        <is>
          <t>Приватний капітал</t>
        </is>
      </c>
      <c r="D2770" t="inlineStr">
        <is>
          <t>2108</t>
        </is>
      </c>
      <c r="E2770" t="inlineStr">
        <is>
          <t>Кредити ЗДУ (р.21)</t>
        </is>
      </c>
      <c r="F2770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2770" t="inlineStr">
        <is>
          <t>А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29</t>
        </is>
      </c>
      <c r="B2771" t="inlineStr">
        <is>
          <t>АТ "БАНК АЛЬЯНС"</t>
        </is>
      </c>
      <c r="C2771" t="inlineStr">
        <is>
          <t>Приватний капітал</t>
        </is>
      </c>
      <c r="D2771" t="inlineStr">
        <is>
          <t>2109</t>
        </is>
      </c>
      <c r="E2771" t="inlineStr">
        <is>
          <t>(без привʼязки)</t>
        </is>
      </c>
      <c r="F2771" t="inlineStr">
        <is>
          <t>Резерв за кредитами, що надані органам державної влади, які обліковуються за амортизованою собівартістю</t>
        </is>
      </c>
      <c r="G2771" t="inlineStr">
        <is>
          <t>П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29</t>
        </is>
      </c>
      <c r="B2772" t="inlineStr">
        <is>
          <t>АТ "БАНК АЛЬЯНС"</t>
        </is>
      </c>
      <c r="C2772" t="inlineStr">
        <is>
          <t>Приватний капітал</t>
        </is>
      </c>
      <c r="D2772" t="inlineStr">
        <is>
          <t>2109</t>
        </is>
      </c>
      <c r="E2772" t="inlineStr">
        <is>
          <t>Кредити ЗДУ (р.21)</t>
        </is>
      </c>
      <c r="F2772" t="inlineStr">
        <is>
          <t>Резерв за кредитами, що надані органам державної влади, які обліковуються за амортизованою собівартістю</t>
        </is>
      </c>
      <c r="G2772" t="inlineStr">
        <is>
          <t>П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29</t>
        </is>
      </c>
      <c r="B2773" t="inlineStr">
        <is>
          <t>АТ "БАНК АЛЬЯНС"</t>
        </is>
      </c>
      <c r="C2773" t="inlineStr">
        <is>
          <t>Приватний капітал</t>
        </is>
      </c>
      <c r="D2773" t="inlineStr">
        <is>
          <t>2113</t>
        </is>
      </c>
      <c r="E2773" t="inlineStr">
        <is>
          <t>(без привʼязки)</t>
        </is>
      </c>
      <c r="F2773" t="inlineStr">
        <is>
          <t>Кредити, що надані органам місцевого самоврядування, які обліковуються за амортизованою собівартістю</t>
        </is>
      </c>
      <c r="G2773" t="inlineStr">
        <is>
          <t>А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29</t>
        </is>
      </c>
      <c r="B2774" t="inlineStr">
        <is>
          <t>АТ "БАНК АЛЬЯНС"</t>
        </is>
      </c>
      <c r="C2774" t="inlineStr">
        <is>
          <t>Приватний капітал</t>
        </is>
      </c>
      <c r="D2774" t="inlineStr">
        <is>
          <t>2113</t>
        </is>
      </c>
      <c r="E2774" t="inlineStr">
        <is>
          <t>Кредити ЗДУ (р.21)</t>
        </is>
      </c>
      <c r="F2774" t="inlineStr">
        <is>
          <t>Кредити, що надані органам місцевого самоврядування, які обліковуються за амортизованою собівартістю</t>
        </is>
      </c>
      <c r="G2774" t="inlineStr">
        <is>
          <t>А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29</t>
        </is>
      </c>
      <c r="B2775" t="inlineStr">
        <is>
          <t>АТ "БАНК АЛЬЯНС"</t>
        </is>
      </c>
      <c r="C2775" t="inlineStr">
        <is>
          <t>Приватний капітал</t>
        </is>
      </c>
      <c r="D2775" t="inlineStr">
        <is>
          <t>2116</t>
        </is>
      </c>
      <c r="E2775" t="inlineStr">
        <is>
          <t>(без привʼязки)</t>
        </is>
      </c>
      <c r="F277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5" t="inlineStr">
        <is>
          <t>А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29</t>
        </is>
      </c>
      <c r="B2776" t="inlineStr">
        <is>
          <t>АТ "БАНК АЛЬЯНС"</t>
        </is>
      </c>
      <c r="C2776" t="inlineStr">
        <is>
          <t>Приватний капітал</t>
        </is>
      </c>
      <c r="D2776" t="inlineStr">
        <is>
          <t>2116</t>
        </is>
      </c>
      <c r="E2776" t="inlineStr">
        <is>
          <t>Кредити ЗДУ (р.21)</t>
        </is>
      </c>
      <c r="F2776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6" t="inlineStr">
        <is>
          <t>А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29</t>
        </is>
      </c>
      <c r="B2777" t="inlineStr">
        <is>
          <t>АТ "БАНК АЛЬЯНС"</t>
        </is>
      </c>
      <c r="C2777" t="inlineStr">
        <is>
          <t>Приватний капітал</t>
        </is>
      </c>
      <c r="D2777" t="inlineStr">
        <is>
          <t>2116</t>
        </is>
      </c>
      <c r="E2777" t="inlineStr">
        <is>
          <t>(без привʼязки)</t>
        </is>
      </c>
      <c r="F277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7" t="inlineStr">
        <is>
          <t>П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29</t>
        </is>
      </c>
      <c r="B2778" t="inlineStr">
        <is>
          <t>АТ "БАНК АЛЬЯНС"</t>
        </is>
      </c>
      <c r="C2778" t="inlineStr">
        <is>
          <t>Приватний капітал</t>
        </is>
      </c>
      <c r="D2778" t="inlineStr">
        <is>
          <t>2116</t>
        </is>
      </c>
      <c r="E2778" t="inlineStr">
        <is>
          <t>Кредити ЗДУ (р.21)</t>
        </is>
      </c>
      <c r="F2778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8" t="inlineStr">
        <is>
          <t>П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29</t>
        </is>
      </c>
      <c r="B2779" t="inlineStr">
        <is>
          <t>АТ "БАНК АЛЬЯНС"</t>
        </is>
      </c>
      <c r="C2779" t="inlineStr">
        <is>
          <t>Приватний капітал</t>
        </is>
      </c>
      <c r="D2779" t="inlineStr">
        <is>
          <t>2118</t>
        </is>
      </c>
      <c r="E2779" t="inlineStr">
        <is>
          <t>(без привʼязки)</t>
        </is>
      </c>
      <c r="F277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2779" t="inlineStr">
        <is>
          <t>А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29</t>
        </is>
      </c>
      <c r="B2780" t="inlineStr">
        <is>
          <t>АТ "БАНК АЛЬЯНС"</t>
        </is>
      </c>
      <c r="C2780" t="inlineStr">
        <is>
          <t>Приватний капітал</t>
        </is>
      </c>
      <c r="D2780" t="inlineStr">
        <is>
          <t>2118</t>
        </is>
      </c>
      <c r="E2780" t="inlineStr">
        <is>
          <t>Кредити ЗДУ (р.21)</t>
        </is>
      </c>
      <c r="F2780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2780" t="inlineStr">
        <is>
          <t>А</t>
        </is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29</t>
        </is>
      </c>
      <c r="B2781" t="inlineStr">
        <is>
          <t>АТ "БАНК АЛЬЯНС"</t>
        </is>
      </c>
      <c r="C2781" t="inlineStr">
        <is>
          <t>Приватний капітал</t>
        </is>
      </c>
      <c r="D2781" t="inlineStr">
        <is>
          <t>2119</t>
        </is>
      </c>
      <c r="E2781" t="inlineStr">
        <is>
          <t>(без привʼязки)</t>
        </is>
      </c>
      <c r="F2781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2781" t="inlineStr">
        <is>
          <t>П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29</t>
        </is>
      </c>
      <c r="B2782" t="inlineStr">
        <is>
          <t>АТ "БАНК АЛЬЯНС"</t>
        </is>
      </c>
      <c r="C2782" t="inlineStr">
        <is>
          <t>Приватний капітал</t>
        </is>
      </c>
      <c r="D2782" t="inlineStr">
        <is>
          <t>2119</t>
        </is>
      </c>
      <c r="E2782" t="inlineStr">
        <is>
          <t>Кредити ЗДУ (р.21)</t>
        </is>
      </c>
      <c r="F2782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2782" t="inlineStr">
        <is>
          <t>П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29</t>
        </is>
      </c>
      <c r="B2783" t="inlineStr">
        <is>
          <t>АТ "БАНК АЛЬЯНС"</t>
        </is>
      </c>
      <c r="C2783" t="inlineStr">
        <is>
          <t>Приватний капітал</t>
        </is>
      </c>
      <c r="D2783" t="inlineStr">
        <is>
          <t>2146</t>
        </is>
      </c>
      <c r="E2783" t="inlineStr">
        <is>
          <t>(без привʼязки)</t>
        </is>
      </c>
      <c r="F2783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2783" t="inlineStr">
        <is>
          <t>П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29</t>
        </is>
      </c>
      <c r="B2784" t="inlineStr">
        <is>
          <t>АТ "БАНК АЛЬЯНС"</t>
        </is>
      </c>
      <c r="C2784" t="inlineStr">
        <is>
          <t>Приватний капітал</t>
        </is>
      </c>
      <c r="D2784" t="inlineStr">
        <is>
          <t>2146</t>
        </is>
      </c>
      <c r="E2784" t="inlineStr">
        <is>
          <t>Кредити ЗДУ (р.21)</t>
        </is>
      </c>
      <c r="F278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2784" t="inlineStr">
        <is>
          <t>П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29</t>
        </is>
      </c>
      <c r="B2785" t="inlineStr">
        <is>
          <t>АТ "БАНК АЛЬЯНС"</t>
        </is>
      </c>
      <c r="C2785" t="inlineStr">
        <is>
          <t>Приватний капітал</t>
        </is>
      </c>
      <c r="D2785" t="inlineStr">
        <is>
          <t>2148</t>
        </is>
      </c>
      <c r="E2785" t="inlineStr">
        <is>
          <t>(без привʼязки)</t>
        </is>
      </c>
      <c r="F278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5" t="inlineStr">
        <is>
          <t>А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29</t>
        </is>
      </c>
      <c r="B2786" t="inlineStr">
        <is>
          <t>АТ "БАНК АЛЬЯНС"</t>
        </is>
      </c>
      <c r="C2786" t="inlineStr">
        <is>
          <t>Приватний капітал</t>
        </is>
      </c>
      <c r="D2786" t="inlineStr">
        <is>
          <t>2148</t>
        </is>
      </c>
      <c r="E2786" t="inlineStr">
        <is>
          <t>Кредити ЗДУ (р.21)</t>
        </is>
      </c>
      <c r="F2786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6" t="inlineStr">
        <is>
          <t>А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inlineStr">
        <is>
          <t>29</t>
        </is>
      </c>
      <c r="B2787" t="inlineStr">
        <is>
          <t>АТ "БАНК АЛЬЯНС"</t>
        </is>
      </c>
      <c r="C2787" t="inlineStr">
        <is>
          <t>Приватний капітал</t>
        </is>
      </c>
      <c r="D2787" t="inlineStr">
        <is>
          <t>2149</t>
        </is>
      </c>
      <c r="E2787" t="inlineStr">
        <is>
          <t>(без привʼязки)</t>
        </is>
      </c>
      <c r="F2787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7" t="inlineStr">
        <is>
          <t>А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29</t>
        </is>
      </c>
      <c r="B2788" t="inlineStr">
        <is>
          <t>АТ "БАНК АЛЬЯНС"</t>
        </is>
      </c>
      <c r="C2788" t="inlineStr">
        <is>
          <t>Приватний капітал</t>
        </is>
      </c>
      <c r="D2788" t="inlineStr">
        <is>
          <t>2149</t>
        </is>
      </c>
      <c r="E2788" t="inlineStr">
        <is>
          <t>Кредити ЗДУ (р.21)</t>
        </is>
      </c>
      <c r="F2788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8" t="inlineStr">
        <is>
          <t>А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inlineStr">
        <is>
          <t>29</t>
        </is>
      </c>
      <c r="B2789" t="inlineStr">
        <is>
          <t>АТ "БАНК АЛЬЯНС"</t>
        </is>
      </c>
      <c r="C2789" t="inlineStr">
        <is>
          <t>Приватний капітал</t>
        </is>
      </c>
      <c r="D2789" t="inlineStr">
        <is>
          <t>2149</t>
        </is>
      </c>
      <c r="E2789" t="inlineStr">
        <is>
          <t>(без привʼязки)</t>
        </is>
      </c>
      <c r="F2789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9" t="inlineStr">
        <is>
          <t>П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inlineStr">
        <is>
          <t>29</t>
        </is>
      </c>
      <c r="B2790" t="inlineStr">
        <is>
          <t>АТ "БАНК АЛЬЯНС"</t>
        </is>
      </c>
      <c r="C2790" t="inlineStr">
        <is>
          <t>Приватний капітал</t>
        </is>
      </c>
      <c r="D2790" t="inlineStr">
        <is>
          <t>2149</t>
        </is>
      </c>
      <c r="E2790" t="inlineStr">
        <is>
          <t>Кредити ЗДУ (р.21)</t>
        </is>
      </c>
      <c r="F2790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90" t="inlineStr">
        <is>
          <t>П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inlineStr">
        <is>
          <t>29</t>
        </is>
      </c>
      <c r="B2791" t="inlineStr">
        <is>
          <t>АТ "БАНК АЛЬЯНС"</t>
        </is>
      </c>
      <c r="C2791" t="inlineStr">
        <is>
          <t>Приватний капітал</t>
        </is>
      </c>
      <c r="D2791" t="inlineStr">
        <is>
          <t>2203</t>
        </is>
      </c>
      <c r="E2791" t="inlineStr">
        <is>
          <t>(без привʼязки)</t>
        </is>
      </c>
      <c r="F2791" t="inlineStr">
        <is>
          <t>Кредити на поточні потреби, що надані фізичним особам, які обліковуються за амортизованою собівартістю</t>
        </is>
      </c>
      <c r="G2791" t="inlineStr">
        <is>
          <t>А</t>
        </is>
      </c>
      <c r="H2791" t="n">
        <v>110633.54243</v>
      </c>
      <c r="I2791" t="n">
        <v>110615.22407</v>
      </c>
      <c r="J2791" t="n">
        <v>18.31836</v>
      </c>
      <c r="K2791" t="n">
        <v>82650.50298999999</v>
      </c>
      <c r="L2791" t="n">
        <v>82632.18463</v>
      </c>
      <c r="M2791" t="n">
        <v>18.31836</v>
      </c>
      <c r="N2791" t="n">
        <v>466643.29896</v>
      </c>
      <c r="O2791" t="n">
        <v>466643.29896</v>
      </c>
      <c r="P2791" t="n">
        <v>0</v>
      </c>
    </row>
    <row r="2792">
      <c r="A2792" t="inlineStr">
        <is>
          <t>29</t>
        </is>
      </c>
      <c r="B2792" t="inlineStr">
        <is>
          <t>АТ "БАНК АЛЬЯНС"</t>
        </is>
      </c>
      <c r="C2792" t="inlineStr">
        <is>
          <t>Приватний капітал</t>
        </is>
      </c>
      <c r="D2792" t="inlineStr">
        <is>
          <t>2203</t>
        </is>
      </c>
      <c r="E2792" t="inlineStr">
        <is>
          <t>Кредити фізичним особам (р. 22, 24, 262)</t>
        </is>
      </c>
      <c r="F2792" t="inlineStr">
        <is>
          <t>Кредити на поточні потреби, що надані фізичним особам, які обліковуються за амортизованою собівартістю</t>
        </is>
      </c>
      <c r="G2792" t="inlineStr">
        <is>
          <t>А</t>
        </is>
      </c>
      <c r="H2792" t="n">
        <v>110633.54243</v>
      </c>
      <c r="I2792" t="n">
        <v>110615.22407</v>
      </c>
      <c r="J2792" t="n">
        <v>18.31836</v>
      </c>
      <c r="K2792" t="n">
        <v>82650.50298999999</v>
      </c>
      <c r="L2792" t="n">
        <v>82632.18463</v>
      </c>
      <c r="M2792" t="n">
        <v>18.31836</v>
      </c>
      <c r="N2792" t="n">
        <v>466643.29896</v>
      </c>
      <c r="O2792" t="n">
        <v>466643.29896</v>
      </c>
      <c r="P2792" t="n">
        <v>0</v>
      </c>
    </row>
    <row r="2793">
      <c r="A2793" t="inlineStr">
        <is>
          <t>29</t>
        </is>
      </c>
      <c r="B2793" t="inlineStr">
        <is>
          <t>АТ "БАНК АЛЬЯНС"</t>
        </is>
      </c>
      <c r="C2793" t="inlineStr">
        <is>
          <t>Приватний капітал</t>
        </is>
      </c>
      <c r="D2793" t="inlineStr">
        <is>
          <t>2206</t>
        </is>
      </c>
      <c r="E2793" t="inlineStr">
        <is>
          <t>(без привʼязки)</t>
        </is>
      </c>
      <c r="F2793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3" t="inlineStr">
        <is>
          <t>А</t>
        </is>
      </c>
      <c r="H2793" t="n">
        <v>24717.55594</v>
      </c>
      <c r="I2793" t="n">
        <v>24717.55594</v>
      </c>
      <c r="J2793" t="n">
        <v>0</v>
      </c>
      <c r="K2793" t="n">
        <v>20641.64238</v>
      </c>
      <c r="L2793" t="n">
        <v>20641.64238</v>
      </c>
      <c r="M2793" t="n">
        <v>0</v>
      </c>
      <c r="N2793" t="n">
        <v>103469.82356</v>
      </c>
      <c r="O2793" t="n">
        <v>103469.82356</v>
      </c>
      <c r="P2793" t="n">
        <v>0</v>
      </c>
    </row>
    <row r="2794">
      <c r="A2794" t="inlineStr">
        <is>
          <t>29</t>
        </is>
      </c>
      <c r="B2794" t="inlineStr">
        <is>
          <t>АТ "БАНК АЛЬЯНС"</t>
        </is>
      </c>
      <c r="C2794" t="inlineStr">
        <is>
          <t>Приватний капітал</t>
        </is>
      </c>
      <c r="D2794" t="inlineStr">
        <is>
          <t>2206</t>
        </is>
      </c>
      <c r="E2794" t="inlineStr">
        <is>
          <t>Кредити фізичним особам (р. 22, 24, 262)</t>
        </is>
      </c>
      <c r="F279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4" t="inlineStr">
        <is>
          <t>А</t>
        </is>
      </c>
      <c r="H2794" t="n">
        <v>24717.55594</v>
      </c>
      <c r="I2794" t="n">
        <v>24717.55594</v>
      </c>
      <c r="J2794" t="n">
        <v>0</v>
      </c>
      <c r="K2794" t="n">
        <v>20641.64238</v>
      </c>
      <c r="L2794" t="n">
        <v>20641.64238</v>
      </c>
      <c r="M2794" t="n">
        <v>0</v>
      </c>
      <c r="N2794" t="n">
        <v>103469.82356</v>
      </c>
      <c r="O2794" t="n">
        <v>103469.82356</v>
      </c>
      <c r="P2794" t="n">
        <v>0</v>
      </c>
    </row>
    <row r="2795">
      <c r="A2795" t="inlineStr">
        <is>
          <t>29</t>
        </is>
      </c>
      <c r="B2795" t="inlineStr">
        <is>
          <t>АТ "БАНК АЛЬЯНС"</t>
        </is>
      </c>
      <c r="C2795" t="inlineStr">
        <is>
          <t>Приватний капітал</t>
        </is>
      </c>
      <c r="D2795" t="inlineStr">
        <is>
          <t>2206</t>
        </is>
      </c>
      <c r="E2795" t="inlineStr">
        <is>
          <t>(без привʼязки)</t>
        </is>
      </c>
      <c r="F279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5" t="inlineStr">
        <is>
          <t>П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-5777.25575</v>
      </c>
      <c r="O2795" t="n">
        <v>-5777.25575</v>
      </c>
      <c r="P2795" t="n">
        <v>0</v>
      </c>
    </row>
    <row r="2796">
      <c r="A2796" t="inlineStr">
        <is>
          <t>29</t>
        </is>
      </c>
      <c r="B2796" t="inlineStr">
        <is>
          <t>АТ "БАНК АЛЬЯНС"</t>
        </is>
      </c>
      <c r="C2796" t="inlineStr">
        <is>
          <t>Приватний капітал</t>
        </is>
      </c>
      <c r="D2796" t="inlineStr">
        <is>
          <t>2206</t>
        </is>
      </c>
      <c r="E2796" t="inlineStr">
        <is>
          <t>Кредити фізичним особам (р. 22, 24, 262)</t>
        </is>
      </c>
      <c r="F2796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6" t="inlineStr">
        <is>
          <t>П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-5777.25575</v>
      </c>
      <c r="O2796" t="n">
        <v>-5777.25575</v>
      </c>
      <c r="P2796" t="n">
        <v>0</v>
      </c>
    </row>
    <row r="2797">
      <c r="A2797" t="inlineStr">
        <is>
          <t>29</t>
        </is>
      </c>
      <c r="B2797" t="inlineStr">
        <is>
          <t>АТ "БАНК АЛЬЯНС"</t>
        </is>
      </c>
      <c r="C2797" t="inlineStr">
        <is>
          <t>Приватний капітал</t>
        </is>
      </c>
      <c r="D2797" t="inlineStr">
        <is>
          <t>2208</t>
        </is>
      </c>
      <c r="E2797" t="inlineStr">
        <is>
          <t>(без привʼязки)</t>
        </is>
      </c>
      <c r="F2797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2797" t="inlineStr">
        <is>
          <t>А</t>
        </is>
      </c>
      <c r="H2797" t="n">
        <v>2965.57002</v>
      </c>
      <c r="I2797" t="n">
        <v>2965.57002</v>
      </c>
      <c r="J2797" t="n">
        <v>0</v>
      </c>
      <c r="K2797" t="n">
        <v>1678.40965</v>
      </c>
      <c r="L2797" t="n">
        <v>1678.40965</v>
      </c>
      <c r="M2797" t="n">
        <v>0</v>
      </c>
      <c r="N2797" t="n">
        <v>11886.91581</v>
      </c>
      <c r="O2797" t="n">
        <v>11886.91581</v>
      </c>
      <c r="P2797" t="n">
        <v>0</v>
      </c>
    </row>
    <row r="2798">
      <c r="A2798" t="inlineStr">
        <is>
          <t>29</t>
        </is>
      </c>
      <c r="B2798" t="inlineStr">
        <is>
          <t>АТ "БАНК АЛЬЯНС"</t>
        </is>
      </c>
      <c r="C2798" t="inlineStr">
        <is>
          <t>Приватний капітал</t>
        </is>
      </c>
      <c r="D2798" t="inlineStr">
        <is>
          <t>2208</t>
        </is>
      </c>
      <c r="E2798" t="inlineStr">
        <is>
          <t>Кредити фізичним особам (р. 22, 24, 262)</t>
        </is>
      </c>
      <c r="F2798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2798" t="inlineStr">
        <is>
          <t>А</t>
        </is>
      </c>
      <c r="H2798" t="n">
        <v>2965.57002</v>
      </c>
      <c r="I2798" t="n">
        <v>2965.57002</v>
      </c>
      <c r="J2798" t="n">
        <v>0</v>
      </c>
      <c r="K2798" t="n">
        <v>1678.40965</v>
      </c>
      <c r="L2798" t="n">
        <v>1678.40965</v>
      </c>
      <c r="M2798" t="n">
        <v>0</v>
      </c>
      <c r="N2798" t="n">
        <v>11886.91581</v>
      </c>
      <c r="O2798" t="n">
        <v>11886.91581</v>
      </c>
      <c r="P2798" t="n">
        <v>0</v>
      </c>
    </row>
    <row r="2799">
      <c r="A2799" t="inlineStr">
        <is>
          <t>29</t>
        </is>
      </c>
      <c r="B2799" t="inlineStr">
        <is>
          <t>АТ "БАНК АЛЬЯНС"</t>
        </is>
      </c>
      <c r="C2799" t="inlineStr">
        <is>
          <t>Приватний капітал</t>
        </is>
      </c>
      <c r="D2799" t="inlineStr">
        <is>
          <t>2209</t>
        </is>
      </c>
      <c r="E2799" t="inlineStr">
        <is>
          <t>(без привʼязки)</t>
        </is>
      </c>
      <c r="F279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2799" t="inlineStr">
        <is>
          <t>П</t>
        </is>
      </c>
      <c r="H2799" t="n">
        <v>103266.74634</v>
      </c>
      <c r="I2799" t="n">
        <v>103266.74634</v>
      </c>
      <c r="J2799" t="n">
        <v>0</v>
      </c>
      <c r="K2799" t="n">
        <v>108893.26732</v>
      </c>
      <c r="L2799" t="n">
        <v>108893.26732</v>
      </c>
      <c r="M2799" t="n">
        <v>0</v>
      </c>
      <c r="N2799" t="n">
        <v>-108893.26732</v>
      </c>
      <c r="O2799" t="n">
        <v>-108893.26732</v>
      </c>
      <c r="P2799" t="n">
        <v>0</v>
      </c>
    </row>
    <row r="2800">
      <c r="A2800" t="inlineStr">
        <is>
          <t>29</t>
        </is>
      </c>
      <c r="B2800" t="inlineStr">
        <is>
          <t>АТ "БАНК АЛЬЯНС"</t>
        </is>
      </c>
      <c r="C2800" t="inlineStr">
        <is>
          <t>Приватний капітал</t>
        </is>
      </c>
      <c r="D2800" t="inlineStr">
        <is>
          <t>2209</t>
        </is>
      </c>
      <c r="E2800" t="inlineStr">
        <is>
          <t>Кредити фізичним особам (р. 22, 24, 262)</t>
        </is>
      </c>
      <c r="F2800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2800" t="inlineStr">
        <is>
          <t>П</t>
        </is>
      </c>
      <c r="H2800" t="n">
        <v>103266.74634</v>
      </c>
      <c r="I2800" t="n">
        <v>103266.74634</v>
      </c>
      <c r="J2800" t="n">
        <v>0</v>
      </c>
      <c r="K2800" t="n">
        <v>108893.26732</v>
      </c>
      <c r="L2800" t="n">
        <v>108893.26732</v>
      </c>
      <c r="M2800" t="n">
        <v>0</v>
      </c>
      <c r="N2800" t="n">
        <v>-108893.26732</v>
      </c>
      <c r="O2800" t="n">
        <v>-108893.26732</v>
      </c>
      <c r="P2800" t="n">
        <v>0</v>
      </c>
    </row>
    <row r="2801">
      <c r="A2801" t="inlineStr">
        <is>
          <t>29</t>
        </is>
      </c>
      <c r="B2801" t="inlineStr">
        <is>
          <t>АТ "БАНК АЛЬЯНС"</t>
        </is>
      </c>
      <c r="C2801" t="inlineStr">
        <is>
          <t>Приватний капітал</t>
        </is>
      </c>
      <c r="D2801" t="inlineStr">
        <is>
          <t>2211</t>
        </is>
      </c>
      <c r="E2801" t="inlineStr">
        <is>
          <t>(без привʼязки)</t>
        </is>
      </c>
      <c r="F2801" t="inlineStr">
        <is>
          <t>Фінансовий лізинг (оренда), що наданий фізичним особам, який обліковується за амортизованою собівартістю</t>
        </is>
      </c>
      <c r="G2801" t="inlineStr">
        <is>
          <t>А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28254.324</v>
      </c>
      <c r="O2801" t="n">
        <v>28254.324</v>
      </c>
      <c r="P2801" t="n">
        <v>0</v>
      </c>
    </row>
    <row r="2802">
      <c r="A2802" t="inlineStr">
        <is>
          <t>29</t>
        </is>
      </c>
      <c r="B2802" t="inlineStr">
        <is>
          <t>АТ "БАНК АЛЬЯНС"</t>
        </is>
      </c>
      <c r="C2802" t="inlineStr">
        <is>
          <t>Приватний капітал</t>
        </is>
      </c>
      <c r="D2802" t="inlineStr">
        <is>
          <t>2211</t>
        </is>
      </c>
      <c r="E2802" t="inlineStr">
        <is>
          <t>Кредити фізичним особам (р. 22, 24, 262)</t>
        </is>
      </c>
      <c r="F2802" t="inlineStr">
        <is>
          <t>Фінансовий лізинг (оренда), що наданий фізичним особам, який обліковується за амортизованою собівартістю</t>
        </is>
      </c>
      <c r="G2802" t="inlineStr">
        <is>
          <t>А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28254.324</v>
      </c>
      <c r="O2802" t="n">
        <v>28254.324</v>
      </c>
      <c r="P2802" t="n">
        <v>0</v>
      </c>
    </row>
    <row r="2803">
      <c r="A2803" t="inlineStr">
        <is>
          <t>29</t>
        </is>
      </c>
      <c r="B2803" t="inlineStr">
        <is>
          <t>АТ "БАНК АЛЬЯНС"</t>
        </is>
      </c>
      <c r="C2803" t="inlineStr">
        <is>
          <t>Приватний капітал</t>
        </is>
      </c>
      <c r="D2803" t="inlineStr">
        <is>
          <t>2216</t>
        </is>
      </c>
      <c r="E2803" t="inlineStr">
        <is>
          <t>(без привʼязки)</t>
        </is>
      </c>
      <c r="F2803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3" t="inlineStr">
        <is>
          <t>А</t>
        </is>
      </c>
      <c r="H2803" t="n">
        <v>0</v>
      </c>
      <c r="I2803" t="n">
        <v>0</v>
      </c>
      <c r="J2803" t="n">
        <v>0</v>
      </c>
      <c r="K2803" t="n">
        <v>4.69027</v>
      </c>
      <c r="L2803" t="n">
        <v>4.69027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29</t>
        </is>
      </c>
      <c r="B2804" t="inlineStr">
        <is>
          <t>АТ "БАНК АЛЬЯНС"</t>
        </is>
      </c>
      <c r="C2804" t="inlineStr">
        <is>
          <t>Приватний капітал</t>
        </is>
      </c>
      <c r="D2804" t="inlineStr">
        <is>
          <t>2216</t>
        </is>
      </c>
      <c r="E2804" t="inlineStr">
        <is>
          <t>Кредити фізичним особам (р. 22, 24, 262)</t>
        </is>
      </c>
      <c r="F280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4" t="inlineStr">
        <is>
          <t>А</t>
        </is>
      </c>
      <c r="H2804" t="n">
        <v>0</v>
      </c>
      <c r="I2804" t="n">
        <v>0</v>
      </c>
      <c r="J2804" t="n">
        <v>0</v>
      </c>
      <c r="K2804" t="n">
        <v>4.69027</v>
      </c>
      <c r="L2804" t="n">
        <v>4.69027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29</t>
        </is>
      </c>
      <c r="B2805" t="inlineStr">
        <is>
          <t>АТ "БАНК АЛЬЯНС"</t>
        </is>
      </c>
      <c r="C2805" t="inlineStr">
        <is>
          <t>Приватний капітал</t>
        </is>
      </c>
      <c r="D2805" t="inlineStr">
        <is>
          <t>2216</t>
        </is>
      </c>
      <c r="E2805" t="inlineStr">
        <is>
          <t>(без привʼязки)</t>
        </is>
      </c>
      <c r="F280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5" t="inlineStr">
        <is>
          <t>П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-27.39948</v>
      </c>
      <c r="O2805" t="n">
        <v>-27.39948</v>
      </c>
      <c r="P2805" t="n">
        <v>0</v>
      </c>
    </row>
    <row r="2806">
      <c r="A2806" t="inlineStr">
        <is>
          <t>29</t>
        </is>
      </c>
      <c r="B2806" t="inlineStr">
        <is>
          <t>АТ "БАНК АЛЬЯНС"</t>
        </is>
      </c>
      <c r="C2806" t="inlineStr">
        <is>
          <t>Приватний капітал</t>
        </is>
      </c>
      <c r="D2806" t="inlineStr">
        <is>
          <t>2216</t>
        </is>
      </c>
      <c r="E2806" t="inlineStr">
        <is>
          <t>Кредити фізичним особам (р. 22, 24, 262)</t>
        </is>
      </c>
      <c r="F280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6" t="inlineStr">
        <is>
          <t>П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-27.39948</v>
      </c>
      <c r="O2806" t="n">
        <v>-27.39948</v>
      </c>
      <c r="P2806" t="n">
        <v>0</v>
      </c>
    </row>
    <row r="2807">
      <c r="A2807" t="inlineStr">
        <is>
          <t>29</t>
        </is>
      </c>
      <c r="B2807" t="inlineStr">
        <is>
          <t>АТ "БАНК АЛЬЯНС"</t>
        </is>
      </c>
      <c r="C2807" t="inlineStr">
        <is>
          <t>Приватний капітал</t>
        </is>
      </c>
      <c r="D2807" t="inlineStr">
        <is>
          <t>2218</t>
        </is>
      </c>
      <c r="E2807" t="inlineStr">
        <is>
          <t>(без привʼязки)</t>
        </is>
      </c>
      <c r="F2807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807" t="inlineStr">
        <is>
          <t>А</t>
        </is>
      </c>
      <c r="H2807" t="n">
        <v>755.51288</v>
      </c>
      <c r="I2807" t="n">
        <v>755.51288</v>
      </c>
      <c r="J2807" t="n">
        <v>0</v>
      </c>
      <c r="K2807" t="n">
        <v>383.94917</v>
      </c>
      <c r="L2807" t="n">
        <v>383.94917</v>
      </c>
      <c r="M2807" t="n">
        <v>0</v>
      </c>
      <c r="N2807" t="n">
        <v>1514.97493</v>
      </c>
      <c r="O2807" t="n">
        <v>1514.97493</v>
      </c>
      <c r="P2807" t="n">
        <v>0</v>
      </c>
    </row>
    <row r="2808">
      <c r="A2808" t="inlineStr">
        <is>
          <t>29</t>
        </is>
      </c>
      <c r="B2808" t="inlineStr">
        <is>
          <t>АТ "БАНК АЛЬЯНС"</t>
        </is>
      </c>
      <c r="C2808" t="inlineStr">
        <is>
          <t>Приватний капітал</t>
        </is>
      </c>
      <c r="D2808" t="inlineStr">
        <is>
          <t>2218</t>
        </is>
      </c>
      <c r="E2808" t="inlineStr">
        <is>
          <t>Кредити фізичним особам (р. 22, 24, 262)</t>
        </is>
      </c>
      <c r="F2808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808" t="inlineStr">
        <is>
          <t>А</t>
        </is>
      </c>
      <c r="H2808" t="n">
        <v>755.51288</v>
      </c>
      <c r="I2808" t="n">
        <v>755.51288</v>
      </c>
      <c r="J2808" t="n">
        <v>0</v>
      </c>
      <c r="K2808" t="n">
        <v>383.94917</v>
      </c>
      <c r="L2808" t="n">
        <v>383.94917</v>
      </c>
      <c r="M2808" t="n">
        <v>0</v>
      </c>
      <c r="N2808" t="n">
        <v>1514.97493</v>
      </c>
      <c r="O2808" t="n">
        <v>1514.97493</v>
      </c>
      <c r="P2808" t="n">
        <v>0</v>
      </c>
    </row>
    <row r="2809">
      <c r="A2809" t="inlineStr">
        <is>
          <t>29</t>
        </is>
      </c>
      <c r="B2809" t="inlineStr">
        <is>
          <t>АТ "БАНК АЛЬЯНС"</t>
        </is>
      </c>
      <c r="C2809" t="inlineStr">
        <is>
          <t>Приватний капітал</t>
        </is>
      </c>
      <c r="D2809" t="inlineStr">
        <is>
          <t>2219</t>
        </is>
      </c>
      <c r="E2809" t="inlineStr">
        <is>
          <t>(без привʼязки)</t>
        </is>
      </c>
      <c r="F280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809" t="inlineStr">
        <is>
          <t>П</t>
        </is>
      </c>
      <c r="H2809" t="n">
        <v>3751.59288</v>
      </c>
      <c r="I2809" t="n">
        <v>3751.59288</v>
      </c>
      <c r="J2809" t="n">
        <v>0</v>
      </c>
      <c r="K2809" t="n">
        <v>3966.0838</v>
      </c>
      <c r="L2809" t="n">
        <v>3966.0838</v>
      </c>
      <c r="M2809" t="n">
        <v>0</v>
      </c>
      <c r="N2809" t="n">
        <v>-3966.0838</v>
      </c>
      <c r="O2809" t="n">
        <v>-3966.0838</v>
      </c>
      <c r="P2809" t="n">
        <v>0</v>
      </c>
    </row>
    <row r="2810">
      <c r="A2810" t="inlineStr">
        <is>
          <t>29</t>
        </is>
      </c>
      <c r="B2810" t="inlineStr">
        <is>
          <t>АТ "БАНК АЛЬЯНС"</t>
        </is>
      </c>
      <c r="C2810" t="inlineStr">
        <is>
          <t>Приватний капітал</t>
        </is>
      </c>
      <c r="D2810" t="inlineStr">
        <is>
          <t>2219</t>
        </is>
      </c>
      <c r="E2810" t="inlineStr">
        <is>
          <t>Кредити фізичним особам (р. 22, 24, 262)</t>
        </is>
      </c>
      <c r="F2810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810" t="inlineStr">
        <is>
          <t>П</t>
        </is>
      </c>
      <c r="H2810" t="n">
        <v>3751.59288</v>
      </c>
      <c r="I2810" t="n">
        <v>3751.59288</v>
      </c>
      <c r="J2810" t="n">
        <v>0</v>
      </c>
      <c r="K2810" t="n">
        <v>3966.0838</v>
      </c>
      <c r="L2810" t="n">
        <v>3966.0838</v>
      </c>
      <c r="M2810" t="n">
        <v>0</v>
      </c>
      <c r="N2810" t="n">
        <v>-3966.0838</v>
      </c>
      <c r="O2810" t="n">
        <v>-3966.0838</v>
      </c>
      <c r="P2810" t="n">
        <v>0</v>
      </c>
    </row>
    <row r="2811">
      <c r="A2811" t="inlineStr">
        <is>
          <t>29</t>
        </is>
      </c>
      <c r="B2811" t="inlineStr">
        <is>
          <t>АТ "БАНК АЛЬЯНС"</t>
        </is>
      </c>
      <c r="C2811" t="inlineStr">
        <is>
          <t>Приватний капітал</t>
        </is>
      </c>
      <c r="D2811" t="inlineStr">
        <is>
          <t>2233</t>
        </is>
      </c>
      <c r="E2811" t="inlineStr">
        <is>
          <t>(без привʼязки)</t>
        </is>
      </c>
      <c r="F2811" t="inlineStr">
        <is>
          <t>Іпотечні кредити, що надані фізичним особам, які обліковуються за амортизованою собівартістю</t>
        </is>
      </c>
      <c r="G2811" t="inlineStr">
        <is>
          <t>А</t>
        </is>
      </c>
      <c r="H2811" t="n">
        <v>102.03594</v>
      </c>
      <c r="I2811" t="n">
        <v>102.03594</v>
      </c>
      <c r="J2811" t="n">
        <v>0</v>
      </c>
      <c r="K2811" t="n">
        <v>415.9519</v>
      </c>
      <c r="L2811" t="n">
        <v>415.9519</v>
      </c>
      <c r="M2811" t="n">
        <v>0</v>
      </c>
      <c r="N2811" t="n">
        <v>41917.6113</v>
      </c>
      <c r="O2811" t="n">
        <v>41917.6113</v>
      </c>
      <c r="P2811" t="n">
        <v>0</v>
      </c>
    </row>
    <row r="2812">
      <c r="A2812" t="inlineStr">
        <is>
          <t>29</t>
        </is>
      </c>
      <c r="B2812" t="inlineStr">
        <is>
          <t>АТ "БАНК АЛЬЯНС"</t>
        </is>
      </c>
      <c r="C2812" t="inlineStr">
        <is>
          <t>Приватний капітал</t>
        </is>
      </c>
      <c r="D2812" t="inlineStr">
        <is>
          <t>2233</t>
        </is>
      </c>
      <c r="E2812" t="inlineStr">
        <is>
          <t>Кредити фізичним особам (р. 22, 24, 262)</t>
        </is>
      </c>
      <c r="F2812" t="inlineStr">
        <is>
          <t>Іпотечні кредити, що надані фізичним особам, які обліковуються за амортизованою собівартістю</t>
        </is>
      </c>
      <c r="G2812" t="inlineStr">
        <is>
          <t>А</t>
        </is>
      </c>
      <c r="H2812" t="n">
        <v>102.03594</v>
      </c>
      <c r="I2812" t="n">
        <v>102.03594</v>
      </c>
      <c r="J2812" t="n">
        <v>0</v>
      </c>
      <c r="K2812" t="n">
        <v>415.9519</v>
      </c>
      <c r="L2812" t="n">
        <v>415.9519</v>
      </c>
      <c r="M2812" t="n">
        <v>0</v>
      </c>
      <c r="N2812" t="n">
        <v>41917.6113</v>
      </c>
      <c r="O2812" t="n">
        <v>41917.6113</v>
      </c>
      <c r="P2812" t="n">
        <v>0</v>
      </c>
    </row>
    <row r="2813">
      <c r="A2813" t="inlineStr">
        <is>
          <t>29</t>
        </is>
      </c>
      <c r="B2813" t="inlineStr">
        <is>
          <t>АТ "БАНК АЛЬЯНС"</t>
        </is>
      </c>
      <c r="C2813" t="inlineStr">
        <is>
          <t>Приватний капітал</t>
        </is>
      </c>
      <c r="D2813" t="inlineStr">
        <is>
          <t>2236</t>
        </is>
      </c>
      <c r="E2813" t="inlineStr">
        <is>
          <t>(без привʼязки)</t>
        </is>
      </c>
      <c r="F2813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3" t="inlineStr">
        <is>
          <t>А</t>
        </is>
      </c>
      <c r="H2813" t="n">
        <v>5.07631</v>
      </c>
      <c r="I2813" t="n">
        <v>5.07631</v>
      </c>
      <c r="J2813" t="n">
        <v>0</v>
      </c>
      <c r="K2813" t="n">
        <v>2.84875</v>
      </c>
      <c r="L2813" t="n">
        <v>2.84875</v>
      </c>
      <c r="M2813" t="n">
        <v>0</v>
      </c>
      <c r="N2813" t="n">
        <v>361.7558</v>
      </c>
      <c r="O2813" t="n">
        <v>361.7558</v>
      </c>
      <c r="P2813" t="n">
        <v>0</v>
      </c>
    </row>
    <row r="2814">
      <c r="A2814" t="inlineStr">
        <is>
          <t>29</t>
        </is>
      </c>
      <c r="B2814" t="inlineStr">
        <is>
          <t>АТ "БАНК АЛЬЯНС"</t>
        </is>
      </c>
      <c r="C2814" t="inlineStr">
        <is>
          <t>Приватний капітал</t>
        </is>
      </c>
      <c r="D2814" t="inlineStr">
        <is>
          <t>2236</t>
        </is>
      </c>
      <c r="E2814" t="inlineStr">
        <is>
          <t>Кредити фізичним особам (р. 22, 24, 262)</t>
        </is>
      </c>
      <c r="F28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4" t="inlineStr">
        <is>
          <t>А</t>
        </is>
      </c>
      <c r="H2814" t="n">
        <v>5.07631</v>
      </c>
      <c r="I2814" t="n">
        <v>5.07631</v>
      </c>
      <c r="J2814" t="n">
        <v>0</v>
      </c>
      <c r="K2814" t="n">
        <v>2.84875</v>
      </c>
      <c r="L2814" t="n">
        <v>2.84875</v>
      </c>
      <c r="M2814" t="n">
        <v>0</v>
      </c>
      <c r="N2814" t="n">
        <v>361.7558</v>
      </c>
      <c r="O2814" t="n">
        <v>361.7558</v>
      </c>
      <c r="P2814" t="n">
        <v>0</v>
      </c>
    </row>
    <row r="2815">
      <c r="A2815" t="inlineStr">
        <is>
          <t>29</t>
        </is>
      </c>
      <c r="B2815" t="inlineStr">
        <is>
          <t>АТ "БАНК АЛЬЯНС"</t>
        </is>
      </c>
      <c r="C2815" t="inlineStr">
        <is>
          <t>Приватний капітал</t>
        </is>
      </c>
      <c r="D2815" t="inlineStr">
        <is>
          <t>2236</t>
        </is>
      </c>
      <c r="E2815" t="inlineStr">
        <is>
          <t>(без привʼязки)</t>
        </is>
      </c>
      <c r="F28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5" t="inlineStr">
        <is>
          <t>П</t>
        </is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-698.30484</v>
      </c>
      <c r="O2815" t="n">
        <v>-698.30484</v>
      </c>
      <c r="P2815" t="n">
        <v>0</v>
      </c>
    </row>
    <row r="2816">
      <c r="A2816" t="inlineStr">
        <is>
          <t>29</t>
        </is>
      </c>
      <c r="B2816" t="inlineStr">
        <is>
          <t>АТ "БАНК АЛЬЯНС"</t>
        </is>
      </c>
      <c r="C2816" t="inlineStr">
        <is>
          <t>Приватний капітал</t>
        </is>
      </c>
      <c r="D2816" t="inlineStr">
        <is>
          <t>2236</t>
        </is>
      </c>
      <c r="E2816" t="inlineStr">
        <is>
          <t>Кредити фізичним особам (р. 22, 24, 262)</t>
        </is>
      </c>
      <c r="F2816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6" t="inlineStr">
        <is>
          <t>П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-698.30484</v>
      </c>
      <c r="O2816" t="n">
        <v>-698.30484</v>
      </c>
      <c r="P2816" t="n">
        <v>0</v>
      </c>
    </row>
    <row r="2817">
      <c r="A2817" t="inlineStr">
        <is>
          <t>29</t>
        </is>
      </c>
      <c r="B2817" t="inlineStr">
        <is>
          <t>АТ "БАНК АЛЬЯНС"</t>
        </is>
      </c>
      <c r="C2817" t="inlineStr">
        <is>
          <t>Приватний капітал</t>
        </is>
      </c>
      <c r="D2817" t="inlineStr">
        <is>
          <t>2238</t>
        </is>
      </c>
      <c r="E2817" t="inlineStr">
        <is>
          <t>(без привʼязки)</t>
        </is>
      </c>
      <c r="F2817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817" t="inlineStr">
        <is>
          <t>А</t>
        </is>
      </c>
      <c r="H2817" t="n">
        <v>589.28885</v>
      </c>
      <c r="I2817" t="n">
        <v>589.28885</v>
      </c>
      <c r="J2817" t="n">
        <v>0</v>
      </c>
      <c r="K2817" t="n">
        <v>554.1932399999999</v>
      </c>
      <c r="L2817" t="n">
        <v>554.1932399999999</v>
      </c>
      <c r="M2817" t="n">
        <v>0</v>
      </c>
      <c r="N2817" t="n">
        <v>3695.68408</v>
      </c>
      <c r="O2817" t="n">
        <v>3695.68408</v>
      </c>
      <c r="P2817" t="n">
        <v>0</v>
      </c>
    </row>
    <row r="2818">
      <c r="A2818" t="inlineStr">
        <is>
          <t>29</t>
        </is>
      </c>
      <c r="B2818" t="inlineStr">
        <is>
          <t>АТ "БАНК АЛЬЯНС"</t>
        </is>
      </c>
      <c r="C2818" t="inlineStr">
        <is>
          <t>Приватний капітал</t>
        </is>
      </c>
      <c r="D2818" t="inlineStr">
        <is>
          <t>2238</t>
        </is>
      </c>
      <c r="E2818" t="inlineStr">
        <is>
          <t>Кредити фізичним особам (р. 22, 24, 262)</t>
        </is>
      </c>
      <c r="F2818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818" t="inlineStr">
        <is>
          <t>А</t>
        </is>
      </c>
      <c r="H2818" t="n">
        <v>589.28885</v>
      </c>
      <c r="I2818" t="n">
        <v>589.28885</v>
      </c>
      <c r="J2818" t="n">
        <v>0</v>
      </c>
      <c r="K2818" t="n">
        <v>554.1932399999999</v>
      </c>
      <c r="L2818" t="n">
        <v>554.1932399999999</v>
      </c>
      <c r="M2818" t="n">
        <v>0</v>
      </c>
      <c r="N2818" t="n">
        <v>3695.68408</v>
      </c>
      <c r="O2818" t="n">
        <v>3695.68408</v>
      </c>
      <c r="P2818" t="n">
        <v>0</v>
      </c>
    </row>
    <row r="2819">
      <c r="A2819" t="inlineStr">
        <is>
          <t>29</t>
        </is>
      </c>
      <c r="B2819" t="inlineStr">
        <is>
          <t>АТ "БАНК АЛЬЯНС"</t>
        </is>
      </c>
      <c r="C2819" t="inlineStr">
        <is>
          <t>Приватний капітал</t>
        </is>
      </c>
      <c r="D2819" t="inlineStr">
        <is>
          <t>2239</t>
        </is>
      </c>
      <c r="E2819" t="inlineStr">
        <is>
          <t>(без привʼязки)</t>
        </is>
      </c>
      <c r="F281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819" t="inlineStr">
        <is>
          <t>П</t>
        </is>
      </c>
      <c r="H2819" t="n">
        <v>12760.44739</v>
      </c>
      <c r="I2819" t="n">
        <v>12760.44739</v>
      </c>
      <c r="J2819" t="n">
        <v>0</v>
      </c>
      <c r="K2819" t="n">
        <v>8973.13802</v>
      </c>
      <c r="L2819" t="n">
        <v>8973.13802</v>
      </c>
      <c r="M2819" t="n">
        <v>0</v>
      </c>
      <c r="N2819" t="n">
        <v>-8973.13802</v>
      </c>
      <c r="O2819" t="n">
        <v>-8973.13802</v>
      </c>
      <c r="P2819" t="n">
        <v>0</v>
      </c>
    </row>
    <row r="2820">
      <c r="A2820" t="inlineStr">
        <is>
          <t>29</t>
        </is>
      </c>
      <c r="B2820" t="inlineStr">
        <is>
          <t>АТ "БАНК АЛЬЯНС"</t>
        </is>
      </c>
      <c r="C2820" t="inlineStr">
        <is>
          <t>Приватний капітал</t>
        </is>
      </c>
      <c r="D2820" t="inlineStr">
        <is>
          <t>2239</t>
        </is>
      </c>
      <c r="E2820" t="inlineStr">
        <is>
          <t>Кредити фізичним особам (р. 22, 24, 262)</t>
        </is>
      </c>
      <c r="F2820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820" t="inlineStr">
        <is>
          <t>П</t>
        </is>
      </c>
      <c r="H2820" t="n">
        <v>12760.44739</v>
      </c>
      <c r="I2820" t="n">
        <v>12760.44739</v>
      </c>
      <c r="J2820" t="n">
        <v>0</v>
      </c>
      <c r="K2820" t="n">
        <v>8973.13802</v>
      </c>
      <c r="L2820" t="n">
        <v>8973.13802</v>
      </c>
      <c r="M2820" t="n">
        <v>0</v>
      </c>
      <c r="N2820" t="n">
        <v>-8973.13802</v>
      </c>
      <c r="O2820" t="n">
        <v>-8973.13802</v>
      </c>
      <c r="P2820" t="n">
        <v>0</v>
      </c>
    </row>
    <row r="2821">
      <c r="A2821" t="inlineStr">
        <is>
          <t>29</t>
        </is>
      </c>
      <c r="B2821" t="inlineStr">
        <is>
          <t>АТ "БАНК АЛЬЯНС"</t>
        </is>
      </c>
      <c r="C2821" t="inlineStr">
        <is>
          <t>Приватний капітал</t>
        </is>
      </c>
      <c r="D2821" t="inlineStr">
        <is>
          <t>2240</t>
        </is>
      </c>
      <c r="E2821" t="inlineStr">
        <is>
          <t>(без привʼязки)</t>
        </is>
      </c>
      <c r="F2821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821" t="inlineStr">
        <is>
          <t>А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29</t>
        </is>
      </c>
      <c r="B2822" t="inlineStr">
        <is>
          <t>АТ "БАНК АЛЬЯНС"</t>
        </is>
      </c>
      <c r="C2822" t="inlineStr">
        <is>
          <t>Приватний капітал</t>
        </is>
      </c>
      <c r="D2822" t="inlineStr">
        <is>
          <t>2240</t>
        </is>
      </c>
      <c r="E2822" t="inlineStr">
        <is>
          <t>Кредити фізичним особам (р. 22, 24, 262)</t>
        </is>
      </c>
      <c r="F2822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822" t="inlineStr">
        <is>
          <t>А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29</t>
        </is>
      </c>
      <c r="B2823" t="inlineStr">
        <is>
          <t>АТ "БАНК АЛЬЯНС"</t>
        </is>
      </c>
      <c r="C2823" t="inlineStr">
        <is>
          <t>Приватний капітал</t>
        </is>
      </c>
      <c r="D2823" t="inlineStr">
        <is>
          <t>2241</t>
        </is>
      </c>
      <c r="E2823" t="inlineStr">
        <is>
          <t>(без привʼязки)</t>
        </is>
      </c>
      <c r="F2823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823" t="inlineStr">
        <is>
          <t>А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29</t>
        </is>
      </c>
      <c r="B2824" t="inlineStr">
        <is>
          <t>АТ "БАНК АЛЬЯНС"</t>
        </is>
      </c>
      <c r="C2824" t="inlineStr">
        <is>
          <t>Приватний капітал</t>
        </is>
      </c>
      <c r="D2824" t="inlineStr">
        <is>
          <t>2241</t>
        </is>
      </c>
      <c r="E2824" t="inlineStr">
        <is>
          <t>Кредити фізичним особам (р. 22, 24, 262)</t>
        </is>
      </c>
      <c r="F282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824" t="inlineStr">
        <is>
          <t>А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29</t>
        </is>
      </c>
      <c r="B2825" t="inlineStr">
        <is>
          <t>АТ "БАНК АЛЬЯНС"</t>
        </is>
      </c>
      <c r="C2825" t="inlineStr">
        <is>
          <t>Приватний капітал</t>
        </is>
      </c>
      <c r="D2825" t="inlineStr">
        <is>
          <t>2243</t>
        </is>
      </c>
      <c r="E2825" t="inlineStr">
        <is>
          <t>(без привʼязки)</t>
        </is>
      </c>
      <c r="F282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825" t="inlineStr">
        <is>
          <t>А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29</t>
        </is>
      </c>
      <c r="B2826" t="inlineStr">
        <is>
          <t>АТ "БАНК АЛЬЯНС"</t>
        </is>
      </c>
      <c r="C2826" t="inlineStr">
        <is>
          <t>Приватний капітал</t>
        </is>
      </c>
      <c r="D2826" t="inlineStr">
        <is>
          <t>2243</t>
        </is>
      </c>
      <c r="E2826" t="inlineStr">
        <is>
          <t>Кредити фізичним особам (р. 22, 24, 262)</t>
        </is>
      </c>
      <c r="F2826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826" t="inlineStr">
        <is>
          <t>А</t>
        </is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29</t>
        </is>
      </c>
      <c r="B2827" t="inlineStr">
        <is>
          <t>АТ "БАНК АЛЬЯНС"</t>
        </is>
      </c>
      <c r="C2827" t="inlineStr">
        <is>
          <t>Приватний капітал</t>
        </is>
      </c>
      <c r="D2827" t="inlineStr">
        <is>
          <t>2246</t>
        </is>
      </c>
      <c r="E2827" t="inlineStr">
        <is>
          <t>(без привʼязки)</t>
        </is>
      </c>
      <c r="F28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7" t="inlineStr">
        <is>
          <t>А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29</t>
        </is>
      </c>
      <c r="B2828" t="inlineStr">
        <is>
          <t>АТ "БАНК АЛЬЯНС"</t>
        </is>
      </c>
      <c r="C2828" t="inlineStr">
        <is>
          <t>Приватний капітал</t>
        </is>
      </c>
      <c r="D2828" t="inlineStr">
        <is>
          <t>2246</t>
        </is>
      </c>
      <c r="E2828" t="inlineStr">
        <is>
          <t>Кредити фізичним особам (р. 22, 24, 262)</t>
        </is>
      </c>
      <c r="F2828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8" t="inlineStr">
        <is>
          <t>А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29</t>
        </is>
      </c>
      <c r="B2829" t="inlineStr">
        <is>
          <t>АТ "БАНК АЛЬЯНС"</t>
        </is>
      </c>
      <c r="C2829" t="inlineStr">
        <is>
          <t>Приватний капітал</t>
        </is>
      </c>
      <c r="D2829" t="inlineStr">
        <is>
          <t>2246</t>
        </is>
      </c>
      <c r="E2829" t="inlineStr">
        <is>
          <t>(без привʼязки)</t>
        </is>
      </c>
      <c r="F2829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9" t="inlineStr">
        <is>
          <t>П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29</t>
        </is>
      </c>
      <c r="B2830" t="inlineStr">
        <is>
          <t>АТ "БАНК АЛЬЯНС"</t>
        </is>
      </c>
      <c r="C2830" t="inlineStr">
        <is>
          <t>Приватний капітал</t>
        </is>
      </c>
      <c r="D2830" t="inlineStr">
        <is>
          <t>2246</t>
        </is>
      </c>
      <c r="E2830" t="inlineStr">
        <is>
          <t>Кредити фізичним особам (р. 22, 24, 262)</t>
        </is>
      </c>
      <c r="F2830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30" t="inlineStr">
        <is>
          <t>П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29</t>
        </is>
      </c>
      <c r="B2831" t="inlineStr">
        <is>
          <t>АТ "БАНК АЛЬЯНС"</t>
        </is>
      </c>
      <c r="C2831" t="inlineStr">
        <is>
          <t>Приватний капітал</t>
        </is>
      </c>
      <c r="D2831" t="inlineStr">
        <is>
          <t>2248</t>
        </is>
      </c>
      <c r="E2831" t="inlineStr">
        <is>
          <t>(без привʼязки)</t>
        </is>
      </c>
      <c r="F2831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831" t="inlineStr">
        <is>
          <t>А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29</t>
        </is>
      </c>
      <c r="B2832" t="inlineStr">
        <is>
          <t>АТ "БАНК АЛЬЯНС"</t>
        </is>
      </c>
      <c r="C2832" t="inlineStr">
        <is>
          <t>Приватний капітал</t>
        </is>
      </c>
      <c r="D2832" t="inlineStr">
        <is>
          <t>2248</t>
        </is>
      </c>
      <c r="E2832" t="inlineStr">
        <is>
          <t>Кредити фізичним особам (р. 22, 24, 262)</t>
        </is>
      </c>
      <c r="F2832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832" t="inlineStr">
        <is>
          <t>А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29</t>
        </is>
      </c>
      <c r="B2833" t="inlineStr">
        <is>
          <t>АТ "БАНК АЛЬЯНС"</t>
        </is>
      </c>
      <c r="C2833" t="inlineStr">
        <is>
          <t>Приватний капітал</t>
        </is>
      </c>
      <c r="D2833" t="inlineStr">
        <is>
          <t>2249</t>
        </is>
      </c>
      <c r="E2833" t="inlineStr">
        <is>
          <t>(без привʼязки)</t>
        </is>
      </c>
      <c r="F2833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3" t="inlineStr">
        <is>
          <t>А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29</t>
        </is>
      </c>
      <c r="B2834" t="inlineStr">
        <is>
          <t>АТ "БАНК АЛЬЯНС"</t>
        </is>
      </c>
      <c r="C2834" t="inlineStr">
        <is>
          <t>Приватний капітал</t>
        </is>
      </c>
      <c r="D2834" t="inlineStr">
        <is>
          <t>2249</t>
        </is>
      </c>
      <c r="E2834" t="inlineStr">
        <is>
          <t>Кредити фізичним особам (р. 22, 24, 262)</t>
        </is>
      </c>
      <c r="F283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4" t="inlineStr">
        <is>
          <t>А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29</t>
        </is>
      </c>
      <c r="B2835" t="inlineStr">
        <is>
          <t>АТ "БАНК АЛЬЯНС"</t>
        </is>
      </c>
      <c r="C2835" t="inlineStr">
        <is>
          <t>Приватний капітал</t>
        </is>
      </c>
      <c r="D2835" t="inlineStr">
        <is>
          <t>2249</t>
        </is>
      </c>
      <c r="E2835" t="inlineStr">
        <is>
          <t>(без привʼязки)</t>
        </is>
      </c>
      <c r="F283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5" t="inlineStr">
        <is>
          <t>П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29</t>
        </is>
      </c>
      <c r="B2836" t="inlineStr">
        <is>
          <t>АТ "БАНК АЛЬЯНС"</t>
        </is>
      </c>
      <c r="C2836" t="inlineStr">
        <is>
          <t>Приватний капітал</t>
        </is>
      </c>
      <c r="D2836" t="inlineStr">
        <is>
          <t>2249</t>
        </is>
      </c>
      <c r="E2836" t="inlineStr">
        <is>
          <t>Кредити фізичним особам (р. 22, 24, 262)</t>
        </is>
      </c>
      <c r="F2836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6" t="inlineStr">
        <is>
          <t>П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29</t>
        </is>
      </c>
      <c r="B2837" t="inlineStr">
        <is>
          <t>АТ "БАНК АЛЬЯНС"</t>
        </is>
      </c>
      <c r="C2837" t="inlineStr">
        <is>
          <t>Приватний капітал</t>
        </is>
      </c>
      <c r="D2837" t="inlineStr">
        <is>
          <t>2301</t>
        </is>
      </c>
      <c r="E2837" t="inlineStr">
        <is>
          <t>(без привʼязки)</t>
        </is>
      </c>
      <c r="F2837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837" t="inlineStr">
        <is>
          <t>А</t>
        </is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29</t>
        </is>
      </c>
      <c r="B2838" t="inlineStr">
        <is>
          <t>АТ "БАНК АЛЬЯНС"</t>
        </is>
      </c>
      <c r="C2838" t="inlineStr">
        <is>
          <t>Приватний капітал</t>
        </is>
      </c>
      <c r="D2838" t="inlineStr">
        <is>
          <t>2301</t>
        </is>
      </c>
      <c r="E2838" t="inlineStr">
        <is>
          <t>Кредити субʼєктам господарювання (р.20, р.23, 260)</t>
        </is>
      </c>
      <c r="F2838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838" t="inlineStr">
        <is>
          <t>А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29</t>
        </is>
      </c>
      <c r="B2839" t="inlineStr">
        <is>
          <t>АТ "БАНК АЛЬЯНС"</t>
        </is>
      </c>
      <c r="C2839" t="inlineStr">
        <is>
          <t>Приватний капітал</t>
        </is>
      </c>
      <c r="D2839" t="inlineStr">
        <is>
          <t>2308</t>
        </is>
      </c>
      <c r="E2839" t="inlineStr">
        <is>
          <t>(без привʼязки)</t>
        </is>
      </c>
      <c r="F283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39" t="inlineStr">
        <is>
          <t>А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29</t>
        </is>
      </c>
      <c r="B2840" t="inlineStr">
        <is>
          <t>АТ "БАНК АЛЬЯНС"</t>
        </is>
      </c>
      <c r="C2840" t="inlineStr">
        <is>
          <t>Приватний капітал</t>
        </is>
      </c>
      <c r="D2840" t="inlineStr">
        <is>
          <t>2308</t>
        </is>
      </c>
      <c r="E2840" t="inlineStr">
        <is>
          <t>Кредити субʼєктам господарювання (р.20, р.23, 260)</t>
        </is>
      </c>
      <c r="F2840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0" t="inlineStr">
        <is>
          <t>А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29</t>
        </is>
      </c>
      <c r="B2841" t="inlineStr">
        <is>
          <t>АТ "БАНК АЛЬЯНС"</t>
        </is>
      </c>
      <c r="C2841" t="inlineStr">
        <is>
          <t>Приватний капітал</t>
        </is>
      </c>
      <c r="D2841" t="inlineStr">
        <is>
          <t>2309</t>
        </is>
      </c>
      <c r="E2841" t="inlineStr">
        <is>
          <t>(без привʼязки)</t>
        </is>
      </c>
      <c r="F284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1" t="inlineStr">
        <is>
          <t>А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29</t>
        </is>
      </c>
      <c r="B2842" t="inlineStr">
        <is>
          <t>АТ "БАНК АЛЬЯНС"</t>
        </is>
      </c>
      <c r="C2842" t="inlineStr">
        <is>
          <t>Приватний капітал</t>
        </is>
      </c>
      <c r="D2842" t="inlineStr">
        <is>
          <t>2309</t>
        </is>
      </c>
      <c r="E2842" t="inlineStr">
        <is>
          <t>Кредити субʼєктам господарювання (р.20, р.23, 260)</t>
        </is>
      </c>
      <c r="F2842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2" t="inlineStr">
        <is>
          <t>А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29</t>
        </is>
      </c>
      <c r="B2843" t="inlineStr">
        <is>
          <t>АТ "БАНК АЛЬЯНС"</t>
        </is>
      </c>
      <c r="C2843" t="inlineStr">
        <is>
          <t>Приватний капітал</t>
        </is>
      </c>
      <c r="D2843" t="inlineStr">
        <is>
          <t>2309</t>
        </is>
      </c>
      <c r="E2843" t="inlineStr">
        <is>
          <t>(без привʼязки)</t>
        </is>
      </c>
      <c r="F2843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3" t="inlineStr">
        <is>
          <t>П</t>
        </is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29</t>
        </is>
      </c>
      <c r="B2844" t="inlineStr">
        <is>
          <t>АТ "БАНК АЛЬЯНС"</t>
        </is>
      </c>
      <c r="C2844" t="inlineStr">
        <is>
          <t>Приватний капітал</t>
        </is>
      </c>
      <c r="D2844" t="inlineStr">
        <is>
          <t>2309</t>
        </is>
      </c>
      <c r="E2844" t="inlineStr">
        <is>
          <t>Кредити субʼєктам господарювання (р.20, р.23, 260)</t>
        </is>
      </c>
      <c r="F284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4" t="inlineStr">
        <is>
          <t>П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29</t>
        </is>
      </c>
      <c r="B2845" t="inlineStr">
        <is>
          <t>АТ "БАНК АЛЬЯНС"</t>
        </is>
      </c>
      <c r="C2845" t="inlineStr">
        <is>
          <t>Приватний капітал</t>
        </is>
      </c>
      <c r="D2845" t="inlineStr">
        <is>
          <t>2390</t>
        </is>
      </c>
      <c r="E2845" t="inlineStr">
        <is>
          <t>(без привʼязки)</t>
        </is>
      </c>
      <c r="F284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845" t="inlineStr">
        <is>
          <t>А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29</t>
        </is>
      </c>
      <c r="B2846" t="inlineStr">
        <is>
          <t>АТ "БАНК АЛЬЯНС"</t>
        </is>
      </c>
      <c r="C2846" t="inlineStr">
        <is>
          <t>Приватний капітал</t>
        </is>
      </c>
      <c r="D2846" t="inlineStr">
        <is>
          <t>2390</t>
        </is>
      </c>
      <c r="E2846" t="inlineStr">
        <is>
          <t>Кредити субʼєктам господарювання (р.20, р.23, 260)</t>
        </is>
      </c>
      <c r="F2846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846" t="inlineStr">
        <is>
          <t>А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29</t>
        </is>
      </c>
      <c r="B2847" t="inlineStr">
        <is>
          <t>АТ "БАНК АЛЬЯНС"</t>
        </is>
      </c>
      <c r="C2847" t="inlineStr">
        <is>
          <t>Приватний капітал</t>
        </is>
      </c>
      <c r="D2847" t="inlineStr">
        <is>
          <t>2394</t>
        </is>
      </c>
      <c r="E2847" t="inlineStr">
        <is>
          <t>(без привʼязки)</t>
        </is>
      </c>
      <c r="F2847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847" t="inlineStr">
        <is>
          <t>А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29</t>
        </is>
      </c>
      <c r="B2848" t="inlineStr">
        <is>
          <t>АТ "БАНК АЛЬЯНС"</t>
        </is>
      </c>
      <c r="C2848" t="inlineStr">
        <is>
          <t>Приватний капітал</t>
        </is>
      </c>
      <c r="D2848" t="inlineStr">
        <is>
          <t>2394</t>
        </is>
      </c>
      <c r="E2848" t="inlineStr">
        <is>
          <t>Кредити субʼєктам господарювання (р.20, р.23, 260)</t>
        </is>
      </c>
      <c r="F2848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848" t="inlineStr">
        <is>
          <t>А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29</t>
        </is>
      </c>
      <c r="B2849" t="inlineStr">
        <is>
          <t>АТ "БАНК АЛЬЯНС"</t>
        </is>
      </c>
      <c r="C2849" t="inlineStr">
        <is>
          <t>Приватний капітал</t>
        </is>
      </c>
      <c r="D2849" t="inlineStr">
        <is>
          <t>2396</t>
        </is>
      </c>
      <c r="E2849" t="inlineStr">
        <is>
          <t>(без привʼязки)</t>
        </is>
      </c>
      <c r="F284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849" t="inlineStr">
        <is>
          <t>А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29</t>
        </is>
      </c>
      <c r="B2850" t="inlineStr">
        <is>
          <t>АТ "БАНК АЛЬЯНС"</t>
        </is>
      </c>
      <c r="C2850" t="inlineStr">
        <is>
          <t>Приватний капітал</t>
        </is>
      </c>
      <c r="D2850" t="inlineStr">
        <is>
          <t>2396</t>
        </is>
      </c>
      <c r="E2850" t="inlineStr">
        <is>
          <t>Кредити субʼєктам господарювання (р.20, р.23, 260)</t>
        </is>
      </c>
      <c r="F2850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850" t="inlineStr">
        <is>
          <t>А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29</t>
        </is>
      </c>
      <c r="B2851" t="inlineStr">
        <is>
          <t>АТ "БАНК АЛЬЯНС"</t>
        </is>
      </c>
      <c r="C2851" t="inlineStr">
        <is>
          <t>Приватний капітал</t>
        </is>
      </c>
      <c r="D2851" t="inlineStr">
        <is>
          <t>2397</t>
        </is>
      </c>
      <c r="E2851" t="inlineStr">
        <is>
          <t>(без привʼязки)</t>
        </is>
      </c>
      <c r="F2851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1" t="inlineStr">
        <is>
          <t>А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29</t>
        </is>
      </c>
      <c r="B2852" t="inlineStr">
        <is>
          <t>АТ "БАНК АЛЬЯНС"</t>
        </is>
      </c>
      <c r="C2852" t="inlineStr">
        <is>
          <t>Приватний капітал</t>
        </is>
      </c>
      <c r="D2852" t="inlineStr">
        <is>
          <t>2397</t>
        </is>
      </c>
      <c r="E2852" t="inlineStr">
        <is>
          <t>Кредити субʼєктам господарювання (р.20, р.23, 260)</t>
        </is>
      </c>
      <c r="F2852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2" t="inlineStr">
        <is>
          <t>А</t>
        </is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29</t>
        </is>
      </c>
      <c r="B2853" t="inlineStr">
        <is>
          <t>АТ "БАНК АЛЬЯНС"</t>
        </is>
      </c>
      <c r="C2853" t="inlineStr">
        <is>
          <t>Приватний капітал</t>
        </is>
      </c>
      <c r="D2853" t="inlineStr">
        <is>
          <t>2397</t>
        </is>
      </c>
      <c r="E2853" t="inlineStr">
        <is>
          <t>(без привʼязки)</t>
        </is>
      </c>
      <c r="F2853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3" t="inlineStr">
        <is>
          <t>П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29</t>
        </is>
      </c>
      <c r="B2854" t="inlineStr">
        <is>
          <t>АТ "БАНК АЛЬЯНС"</t>
        </is>
      </c>
      <c r="C2854" t="inlineStr">
        <is>
          <t>Приватний капітал</t>
        </is>
      </c>
      <c r="D2854" t="inlineStr">
        <is>
          <t>2397</t>
        </is>
      </c>
      <c r="E2854" t="inlineStr">
        <is>
          <t>Кредити субʼєктам господарювання (р.20, р.23, 260)</t>
        </is>
      </c>
      <c r="F285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4" t="inlineStr">
        <is>
          <t>П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29</t>
        </is>
      </c>
      <c r="B2855" t="inlineStr">
        <is>
          <t>АТ "БАНК АЛЬЯНС"</t>
        </is>
      </c>
      <c r="C2855" t="inlineStr">
        <is>
          <t>Приватний капітал</t>
        </is>
      </c>
      <c r="D2855" t="inlineStr">
        <is>
          <t>2398</t>
        </is>
      </c>
      <c r="E2855" t="inlineStr">
        <is>
          <t>(без привʼязки)</t>
        </is>
      </c>
      <c r="F285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855" t="inlineStr">
        <is>
          <t>А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29</t>
        </is>
      </c>
      <c r="B2856" t="inlineStr">
        <is>
          <t>АТ "БАНК АЛЬЯНС"</t>
        </is>
      </c>
      <c r="C2856" t="inlineStr">
        <is>
          <t>Приватний капітал</t>
        </is>
      </c>
      <c r="D2856" t="inlineStr">
        <is>
          <t>2398</t>
        </is>
      </c>
      <c r="E2856" t="inlineStr">
        <is>
          <t>Кредити субʼєктам господарювання (р.20, р.23, 260)</t>
        </is>
      </c>
      <c r="F2856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856" t="inlineStr">
        <is>
          <t>А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29</t>
        </is>
      </c>
      <c r="B2857" t="inlineStr">
        <is>
          <t>АТ "БАНК АЛЬЯНС"</t>
        </is>
      </c>
      <c r="C2857" t="inlineStr">
        <is>
          <t>Приватний капітал</t>
        </is>
      </c>
      <c r="D2857" t="inlineStr">
        <is>
          <t>2450</t>
        </is>
      </c>
      <c r="E2857" t="inlineStr">
        <is>
          <t>(без привʼязки)</t>
        </is>
      </c>
      <c r="F2857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857" t="inlineStr">
        <is>
          <t>А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29</t>
        </is>
      </c>
      <c r="B2858" t="inlineStr">
        <is>
          <t>АТ "БАНК АЛЬЯНС"</t>
        </is>
      </c>
      <c r="C2858" t="inlineStr">
        <is>
          <t>Приватний капітал</t>
        </is>
      </c>
      <c r="D2858" t="inlineStr">
        <is>
          <t>2450</t>
        </is>
      </c>
      <c r="E2858" t="inlineStr">
        <is>
          <t>Кредити фізичним особам (р. 22, 24, 262)</t>
        </is>
      </c>
      <c r="F2858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858" t="inlineStr">
        <is>
          <t>А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29</t>
        </is>
      </c>
      <c r="B2859" t="inlineStr">
        <is>
          <t>АТ "БАНК АЛЬЯНС"</t>
        </is>
      </c>
      <c r="C2859" t="inlineStr">
        <is>
          <t>Приватний капітал</t>
        </is>
      </c>
      <c r="D2859" t="inlineStr">
        <is>
          <t>2453</t>
        </is>
      </c>
      <c r="E2859" t="inlineStr">
        <is>
          <t>(без привʼязки)</t>
        </is>
      </c>
      <c r="F285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859" t="inlineStr">
        <is>
          <t>А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29</t>
        </is>
      </c>
      <c r="B2860" t="inlineStr">
        <is>
          <t>АТ "БАНК АЛЬЯНС"</t>
        </is>
      </c>
      <c r="C2860" t="inlineStr">
        <is>
          <t>Приватний капітал</t>
        </is>
      </c>
      <c r="D2860" t="inlineStr">
        <is>
          <t>2453</t>
        </is>
      </c>
      <c r="E2860" t="inlineStr">
        <is>
          <t>Кредити фізичним особам (р. 22, 24, 262)</t>
        </is>
      </c>
      <c r="F2860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860" t="inlineStr">
        <is>
          <t>А</t>
        </is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29</t>
        </is>
      </c>
      <c r="B2861" t="inlineStr">
        <is>
          <t>АТ "БАНК АЛЬЯНС"</t>
        </is>
      </c>
      <c r="C2861" t="inlineStr">
        <is>
          <t>Приватний капітал</t>
        </is>
      </c>
      <c r="D2861" t="inlineStr">
        <is>
          <t>2456</t>
        </is>
      </c>
      <c r="E2861" t="inlineStr">
        <is>
          <t>(без привʼязки)</t>
        </is>
      </c>
      <c r="F286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1" t="inlineStr">
        <is>
          <t>А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29</t>
        </is>
      </c>
      <c r="B2862" t="inlineStr">
        <is>
          <t>АТ "БАНК АЛЬЯНС"</t>
        </is>
      </c>
      <c r="C2862" t="inlineStr">
        <is>
          <t>Приватний капітал</t>
        </is>
      </c>
      <c r="D2862" t="inlineStr">
        <is>
          <t>2456</t>
        </is>
      </c>
      <c r="E2862" t="inlineStr">
        <is>
          <t>Кредити фізичним особам (р. 22, 24, 262)</t>
        </is>
      </c>
      <c r="F2862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2" t="inlineStr">
        <is>
          <t>А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29</t>
        </is>
      </c>
      <c r="B2863" t="inlineStr">
        <is>
          <t>АТ "БАНК АЛЬЯНС"</t>
        </is>
      </c>
      <c r="C2863" t="inlineStr">
        <is>
          <t>Приватний капітал</t>
        </is>
      </c>
      <c r="D2863" t="inlineStr">
        <is>
          <t>2456</t>
        </is>
      </c>
      <c r="E2863" t="inlineStr">
        <is>
          <t>(без привʼязки)</t>
        </is>
      </c>
      <c r="F2863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3" t="inlineStr">
        <is>
          <t>П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29</t>
        </is>
      </c>
      <c r="B2864" t="inlineStr">
        <is>
          <t>АТ "БАНК АЛЬЯНС"</t>
        </is>
      </c>
      <c r="C2864" t="inlineStr">
        <is>
          <t>Приватний капітал</t>
        </is>
      </c>
      <c r="D2864" t="inlineStr">
        <is>
          <t>2456</t>
        </is>
      </c>
      <c r="E2864" t="inlineStr">
        <is>
          <t>Кредити фізичним особам (р. 22, 24, 262)</t>
        </is>
      </c>
      <c r="F286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4" t="inlineStr">
        <is>
          <t>П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29</t>
        </is>
      </c>
      <c r="B2865" t="inlineStr">
        <is>
          <t>АТ "БАНК АЛЬЯНС"</t>
        </is>
      </c>
      <c r="C2865" t="inlineStr">
        <is>
          <t>Приватний капітал</t>
        </is>
      </c>
      <c r="D2865" t="inlineStr">
        <is>
          <t>2457</t>
        </is>
      </c>
      <c r="E2865" t="inlineStr">
        <is>
          <t>(без привʼязки)</t>
        </is>
      </c>
      <c r="F286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5" t="inlineStr">
        <is>
          <t>А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29</t>
        </is>
      </c>
      <c r="B2866" t="inlineStr">
        <is>
          <t>АТ "БАНК АЛЬЯНС"</t>
        </is>
      </c>
      <c r="C2866" t="inlineStr">
        <is>
          <t>Приватний капітал</t>
        </is>
      </c>
      <c r="D2866" t="inlineStr">
        <is>
          <t>2457</t>
        </is>
      </c>
      <c r="E2866" t="inlineStr">
        <is>
          <t>Кредити фізичним особам (р. 22, 24, 262)</t>
        </is>
      </c>
      <c r="F2866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6" t="inlineStr">
        <is>
          <t>А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29</t>
        </is>
      </c>
      <c r="B2867" t="inlineStr">
        <is>
          <t>АТ "БАНК АЛЬЯНС"</t>
        </is>
      </c>
      <c r="C2867" t="inlineStr">
        <is>
          <t>Приватний капітал</t>
        </is>
      </c>
      <c r="D2867" t="inlineStr">
        <is>
          <t>2457</t>
        </is>
      </c>
      <c r="E2867" t="inlineStr">
        <is>
          <t>(без привʼязки)</t>
        </is>
      </c>
      <c r="F286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7" t="inlineStr">
        <is>
          <t>П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29</t>
        </is>
      </c>
      <c r="B2868" t="inlineStr">
        <is>
          <t>АТ "БАНК АЛЬЯНС"</t>
        </is>
      </c>
      <c r="C2868" t="inlineStr">
        <is>
          <t>Приватний капітал</t>
        </is>
      </c>
      <c r="D2868" t="inlineStr">
        <is>
          <t>2457</t>
        </is>
      </c>
      <c r="E2868" t="inlineStr">
        <is>
          <t>Кредити фізичним особам (р. 22, 24, 262)</t>
        </is>
      </c>
      <c r="F2868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8" t="inlineStr">
        <is>
          <t>П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29</t>
        </is>
      </c>
      <c r="B2869" t="inlineStr">
        <is>
          <t>АТ "БАНК АЛЬЯНС"</t>
        </is>
      </c>
      <c r="C2869" t="inlineStr">
        <is>
          <t>Приватний капітал</t>
        </is>
      </c>
      <c r="D2869" t="inlineStr">
        <is>
          <t>2458</t>
        </is>
      </c>
      <c r="E2869" t="inlineStr">
        <is>
          <t>(без привʼязки)</t>
        </is>
      </c>
      <c r="F286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869" t="inlineStr">
        <is>
          <t>А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29</t>
        </is>
      </c>
      <c r="B2870" t="inlineStr">
        <is>
          <t>АТ "БАНК АЛЬЯНС"</t>
        </is>
      </c>
      <c r="C2870" t="inlineStr">
        <is>
          <t>Приватний капітал</t>
        </is>
      </c>
      <c r="D2870" t="inlineStr">
        <is>
          <t>2458</t>
        </is>
      </c>
      <c r="E2870" t="inlineStr">
        <is>
          <t>Кредити фізичним особам (р. 22, 24, 262)</t>
        </is>
      </c>
      <c r="F2870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870" t="inlineStr">
        <is>
          <t>А</t>
        </is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29</t>
        </is>
      </c>
      <c r="B2871" t="inlineStr">
        <is>
          <t>АТ "БАНК АЛЬЯНС"</t>
        </is>
      </c>
      <c r="C2871" t="inlineStr">
        <is>
          <t>Приватний капітал</t>
        </is>
      </c>
      <c r="D2871" t="inlineStr">
        <is>
          <t>2600</t>
        </is>
      </c>
      <c r="E2871" t="inlineStr">
        <is>
          <t>(без привʼязки)</t>
        </is>
      </c>
      <c r="F2871" t="inlineStr">
        <is>
          <t>Кошти на вимогу суб'єктів господарювання</t>
        </is>
      </c>
      <c r="G2871" t="inlineStr">
        <is>
          <t>А</t>
        </is>
      </c>
      <c r="H2871" t="n">
        <v>18157466.49884</v>
      </c>
      <c r="I2871" t="n">
        <v>14926988.71415</v>
      </c>
      <c r="J2871" t="n">
        <v>3230477.78469</v>
      </c>
      <c r="K2871" t="n">
        <v>21371925.77269</v>
      </c>
      <c r="L2871" t="n">
        <v>14880298.35338</v>
      </c>
      <c r="M2871" t="n">
        <v>6491627.41931</v>
      </c>
      <c r="N2871" t="n">
        <v>165006.18981</v>
      </c>
      <c r="O2871" t="n">
        <v>165006.18981</v>
      </c>
      <c r="P2871" t="n">
        <v>0</v>
      </c>
    </row>
    <row r="2872">
      <c r="A2872" t="inlineStr">
        <is>
          <t>29</t>
        </is>
      </c>
      <c r="B2872" t="inlineStr">
        <is>
          <t>АТ "БАНК АЛЬЯНС"</t>
        </is>
      </c>
      <c r="C2872" t="inlineStr">
        <is>
          <t>Приватний капітал</t>
        </is>
      </c>
      <c r="D2872" t="inlineStr">
        <is>
          <t>2600</t>
        </is>
      </c>
      <c r="E2872" t="inlineStr">
        <is>
          <t>Кредити субʼєктам господарювання (р.20, р.23, 260)</t>
        </is>
      </c>
      <c r="F2872" t="inlineStr">
        <is>
          <t>Кошти на вимогу суб'єктів господарювання</t>
        </is>
      </c>
      <c r="G2872" t="inlineStr">
        <is>
          <t>А</t>
        </is>
      </c>
      <c r="H2872" t="n">
        <v>18157466.49884</v>
      </c>
      <c r="I2872" t="n">
        <v>14926988.71415</v>
      </c>
      <c r="J2872" t="n">
        <v>3230477.78469</v>
      </c>
      <c r="K2872" t="n">
        <v>21371925.77269</v>
      </c>
      <c r="L2872" t="n">
        <v>14880298.35338</v>
      </c>
      <c r="M2872" t="n">
        <v>6491627.41931</v>
      </c>
      <c r="N2872" t="n">
        <v>165006.18981</v>
      </c>
      <c r="O2872" t="n">
        <v>165006.18981</v>
      </c>
      <c r="P2872" t="n">
        <v>0</v>
      </c>
    </row>
    <row r="2873">
      <c r="A2873" t="inlineStr">
        <is>
          <t>29</t>
        </is>
      </c>
      <c r="B2873" t="inlineStr">
        <is>
          <t>АТ "БАНК АЛЬЯНС"</t>
        </is>
      </c>
      <c r="C2873" t="inlineStr">
        <is>
          <t>Приватний капітал</t>
        </is>
      </c>
      <c r="D2873" t="inlineStr">
        <is>
          <t>2600</t>
        </is>
      </c>
      <c r="E2873" t="inlineStr">
        <is>
          <t>(без привʼязки)</t>
        </is>
      </c>
      <c r="F2873" t="inlineStr">
        <is>
          <t>Кошти на вимогу суб'єктів господарювання</t>
        </is>
      </c>
      <c r="G2873" t="inlineStr">
        <is>
          <t>П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7721962.00555</v>
      </c>
      <c r="O2873" t="n">
        <v>3618879.71705</v>
      </c>
      <c r="P2873" t="n">
        <v>4103082.2885</v>
      </c>
    </row>
    <row r="2874">
      <c r="A2874" t="inlineStr">
        <is>
          <t>29</t>
        </is>
      </c>
      <c r="B2874" t="inlineStr">
        <is>
          <t>АТ "БАНК АЛЬЯНС"</t>
        </is>
      </c>
      <c r="C2874" t="inlineStr">
        <is>
          <t>Приватний капітал</t>
        </is>
      </c>
      <c r="D2874" t="inlineStr">
        <is>
          <t>2600</t>
        </is>
      </c>
      <c r="E2874" t="inlineStr">
        <is>
          <t>Кредити субʼєктам господарювання (р.20, р.23, 260)</t>
        </is>
      </c>
      <c r="F2874" t="inlineStr">
        <is>
          <t>Кошти на вимогу суб'єктів господарювання</t>
        </is>
      </c>
      <c r="G2874" t="inlineStr">
        <is>
          <t>П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7721962.00555</v>
      </c>
      <c r="O2874" t="n">
        <v>3618879.71705</v>
      </c>
      <c r="P2874" t="n">
        <v>4103082.2885</v>
      </c>
    </row>
    <row r="2875">
      <c r="A2875" t="inlineStr">
        <is>
          <t>29</t>
        </is>
      </c>
      <c r="B2875" t="inlineStr">
        <is>
          <t>АТ "БАНК АЛЬЯНС"</t>
        </is>
      </c>
      <c r="C2875" t="inlineStr">
        <is>
          <t>Приватний капітал</t>
        </is>
      </c>
      <c r="D2875" t="inlineStr">
        <is>
          <t>2607</t>
        </is>
      </c>
      <c r="E2875" t="inlineStr">
        <is>
          <t>(без привʼязки)</t>
        </is>
      </c>
      <c r="F2875" t="inlineStr">
        <is>
          <t>Нараховані доходи за кредитами овердрафт, що надані суб'єктам господарювання</t>
        </is>
      </c>
      <c r="G2875" t="inlineStr">
        <is>
          <t>А</t>
        </is>
      </c>
      <c r="H2875" t="n">
        <v>2959.64721</v>
      </c>
      <c r="I2875" t="n">
        <v>2959.64721</v>
      </c>
      <c r="J2875" t="n">
        <v>0</v>
      </c>
      <c r="K2875" t="n">
        <v>3338.97972</v>
      </c>
      <c r="L2875" t="n">
        <v>3338.97972</v>
      </c>
      <c r="M2875" t="n">
        <v>0</v>
      </c>
      <c r="N2875" t="n">
        <v>2583.70782</v>
      </c>
      <c r="O2875" t="n">
        <v>2583.70782</v>
      </c>
      <c r="P2875" t="n">
        <v>0</v>
      </c>
    </row>
    <row r="2876">
      <c r="A2876" t="inlineStr">
        <is>
          <t>29</t>
        </is>
      </c>
      <c r="B2876" t="inlineStr">
        <is>
          <t>АТ "БАНК АЛЬЯНС"</t>
        </is>
      </c>
      <c r="C2876" t="inlineStr">
        <is>
          <t>Приватний капітал</t>
        </is>
      </c>
      <c r="D2876" t="inlineStr">
        <is>
          <t>2607</t>
        </is>
      </c>
      <c r="E2876" t="inlineStr">
        <is>
          <t>Кредити субʼєктам господарювання (р.20, р.23, 260)</t>
        </is>
      </c>
      <c r="F2876" t="inlineStr">
        <is>
          <t>Нараховані доходи за кредитами овердрафт, що надані суб'єктам господарювання</t>
        </is>
      </c>
      <c r="G2876" t="inlineStr">
        <is>
          <t>А</t>
        </is>
      </c>
      <c r="H2876" t="n">
        <v>2959.64721</v>
      </c>
      <c r="I2876" t="n">
        <v>2959.64721</v>
      </c>
      <c r="J2876" t="n">
        <v>0</v>
      </c>
      <c r="K2876" t="n">
        <v>3338.97972</v>
      </c>
      <c r="L2876" t="n">
        <v>3338.97972</v>
      </c>
      <c r="M2876" t="n">
        <v>0</v>
      </c>
      <c r="N2876" t="n">
        <v>2583.70782</v>
      </c>
      <c r="O2876" t="n">
        <v>2583.70782</v>
      </c>
      <c r="P2876" t="n">
        <v>0</v>
      </c>
    </row>
    <row r="2877">
      <c r="A2877" t="inlineStr">
        <is>
          <t>29</t>
        </is>
      </c>
      <c r="B2877" t="inlineStr">
        <is>
          <t>АТ "БАНК АЛЬЯНС"</t>
        </is>
      </c>
      <c r="C2877" t="inlineStr">
        <is>
          <t>Приватний капітал</t>
        </is>
      </c>
      <c r="D2877" t="inlineStr">
        <is>
          <t>2609</t>
        </is>
      </c>
      <c r="E2877" t="inlineStr">
        <is>
          <t>(без привʼязки)</t>
        </is>
      </c>
      <c r="F2877" t="inlineStr">
        <is>
          <t xml:space="preserve">Резерв за коштами на вимогу суб'єктів господарювання </t>
        </is>
      </c>
      <c r="G2877" t="inlineStr">
        <is>
          <t>П</t>
        </is>
      </c>
      <c r="H2877" t="n">
        <v>5128.02837</v>
      </c>
      <c r="I2877" t="n">
        <v>5128.02837</v>
      </c>
      <c r="J2877" t="n">
        <v>0</v>
      </c>
      <c r="K2877" t="n">
        <v>4610.85816</v>
      </c>
      <c r="L2877" t="n">
        <v>4610.85816</v>
      </c>
      <c r="M2877" t="n">
        <v>0</v>
      </c>
      <c r="N2877" t="n">
        <v>-2804.27377</v>
      </c>
      <c r="O2877" t="n">
        <v>-2804.27377</v>
      </c>
      <c r="P2877" t="n">
        <v>0</v>
      </c>
    </row>
    <row r="2878">
      <c r="A2878" t="inlineStr">
        <is>
          <t>29</t>
        </is>
      </c>
      <c r="B2878" t="inlineStr">
        <is>
          <t>АТ "БАНК АЛЬЯНС"</t>
        </is>
      </c>
      <c r="C2878" t="inlineStr">
        <is>
          <t>Приватний капітал</t>
        </is>
      </c>
      <c r="D2878" t="inlineStr">
        <is>
          <t>2609</t>
        </is>
      </c>
      <c r="E2878" t="inlineStr">
        <is>
          <t>Кредити субʼєктам господарювання (р.20, р.23, 260)</t>
        </is>
      </c>
      <c r="F2878" t="inlineStr">
        <is>
          <t xml:space="preserve">Резерв за коштами на вимогу суб'єктів господарювання </t>
        </is>
      </c>
      <c r="G2878" t="inlineStr">
        <is>
          <t>П</t>
        </is>
      </c>
      <c r="H2878" t="n">
        <v>5128.02837</v>
      </c>
      <c r="I2878" t="n">
        <v>5128.02837</v>
      </c>
      <c r="J2878" t="n">
        <v>0</v>
      </c>
      <c r="K2878" t="n">
        <v>4610.85816</v>
      </c>
      <c r="L2878" t="n">
        <v>4610.85816</v>
      </c>
      <c r="M2878" t="n">
        <v>0</v>
      </c>
      <c r="N2878" t="n">
        <v>-2804.27377</v>
      </c>
      <c r="O2878" t="n">
        <v>-2804.27377</v>
      </c>
      <c r="P2878" t="n">
        <v>0</v>
      </c>
    </row>
    <row r="2879">
      <c r="A2879" t="inlineStr">
        <is>
          <t>29</t>
        </is>
      </c>
      <c r="B2879" t="inlineStr">
        <is>
          <t>АТ "БАНК АЛЬЯНС"</t>
        </is>
      </c>
      <c r="C2879" t="inlineStr">
        <is>
          <t>Приватний капітал</t>
        </is>
      </c>
      <c r="D2879" t="inlineStr">
        <is>
          <t>2620</t>
        </is>
      </c>
      <c r="E2879" t="inlineStr">
        <is>
          <t>(без привʼязки)</t>
        </is>
      </c>
      <c r="F2879" t="inlineStr">
        <is>
          <t>Кошти на вимогу фізичних осіб</t>
        </is>
      </c>
      <c r="G2879" t="inlineStr">
        <is>
          <t>А</t>
        </is>
      </c>
      <c r="H2879" t="n">
        <v>3139412.71046</v>
      </c>
      <c r="I2879" t="n">
        <v>2969802.95079</v>
      </c>
      <c r="J2879" t="n">
        <v>169609.75967</v>
      </c>
      <c r="K2879" t="n">
        <v>3132893.2936</v>
      </c>
      <c r="L2879" t="n">
        <v>2961613.44428</v>
      </c>
      <c r="M2879" t="n">
        <v>171279.84932</v>
      </c>
      <c r="N2879" t="n">
        <v>405890.04791</v>
      </c>
      <c r="O2879" t="n">
        <v>405890.04791</v>
      </c>
      <c r="P2879" t="n">
        <v>0</v>
      </c>
    </row>
    <row r="2880">
      <c r="A2880" t="inlineStr">
        <is>
          <t>29</t>
        </is>
      </c>
      <c r="B2880" t="inlineStr">
        <is>
          <t>АТ "БАНК АЛЬЯНС"</t>
        </is>
      </c>
      <c r="C2880" t="inlineStr">
        <is>
          <t>Приватний капітал</t>
        </is>
      </c>
      <c r="D2880" t="inlineStr">
        <is>
          <t>2620</t>
        </is>
      </c>
      <c r="E2880" t="inlineStr">
        <is>
          <t>Кредити фізичним особам (р. 22, 24, 262)</t>
        </is>
      </c>
      <c r="F2880" t="inlineStr">
        <is>
          <t>Кошти на вимогу фізичних осіб</t>
        </is>
      </c>
      <c r="G2880" t="inlineStr">
        <is>
          <t>А</t>
        </is>
      </c>
      <c r="H2880" t="n">
        <v>3139412.71046</v>
      </c>
      <c r="I2880" t="n">
        <v>2969802.95079</v>
      </c>
      <c r="J2880" t="n">
        <v>169609.75967</v>
      </c>
      <c r="K2880" t="n">
        <v>3132893.2936</v>
      </c>
      <c r="L2880" t="n">
        <v>2961613.44428</v>
      </c>
      <c r="M2880" t="n">
        <v>171279.84932</v>
      </c>
      <c r="N2880" t="n">
        <v>405890.04791</v>
      </c>
      <c r="O2880" t="n">
        <v>405890.04791</v>
      </c>
      <c r="P2880" t="n">
        <v>0</v>
      </c>
    </row>
    <row r="2881">
      <c r="A2881" t="inlineStr">
        <is>
          <t>29</t>
        </is>
      </c>
      <c r="B2881" t="inlineStr">
        <is>
          <t>АТ "БАНК АЛЬЯНС"</t>
        </is>
      </c>
      <c r="C2881" t="inlineStr">
        <is>
          <t>Приватний капітал</t>
        </is>
      </c>
      <c r="D2881" t="inlineStr">
        <is>
          <t>2620</t>
        </is>
      </c>
      <c r="E2881" t="inlineStr">
        <is>
          <t>(без привʼязки)</t>
        </is>
      </c>
      <c r="F2881" t="inlineStr">
        <is>
          <t>Кошти на вимогу фізичних осіб</t>
        </is>
      </c>
      <c r="G2881" t="inlineStr">
        <is>
          <t>П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695640.5381</v>
      </c>
      <c r="O2881" t="n">
        <v>552706.78368</v>
      </c>
      <c r="P2881" t="n">
        <v>142933.75442</v>
      </c>
    </row>
    <row r="2882">
      <c r="A2882" t="inlineStr">
        <is>
          <t>29</t>
        </is>
      </c>
      <c r="B2882" t="inlineStr">
        <is>
          <t>АТ "БАНК АЛЬЯНС"</t>
        </is>
      </c>
      <c r="C2882" t="inlineStr">
        <is>
          <t>Приватний капітал</t>
        </is>
      </c>
      <c r="D2882" t="inlineStr">
        <is>
          <t>2620</t>
        </is>
      </c>
      <c r="E2882" t="inlineStr">
        <is>
          <t>Кредити фізичним особам (р. 22, 24, 262)</t>
        </is>
      </c>
      <c r="F2882" t="inlineStr">
        <is>
          <t>Кошти на вимогу фізичних осіб</t>
        </is>
      </c>
      <c r="G2882" t="inlineStr">
        <is>
          <t>П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695640.5381</v>
      </c>
      <c r="O2882" t="n">
        <v>552706.78368</v>
      </c>
      <c r="P2882" t="n">
        <v>142933.75442</v>
      </c>
    </row>
    <row r="2883">
      <c r="A2883" t="inlineStr">
        <is>
          <t>29</t>
        </is>
      </c>
      <c r="B2883" t="inlineStr">
        <is>
          <t>АТ "БАНК АЛЬЯНС"</t>
        </is>
      </c>
      <c r="C2883" t="inlineStr">
        <is>
          <t>Приватний капітал</t>
        </is>
      </c>
      <c r="D2883" t="inlineStr">
        <is>
          <t>2621</t>
        </is>
      </c>
      <c r="E2883" t="inlineStr">
        <is>
          <t>(без привʼязки)</t>
        </is>
      </c>
      <c r="F2883" t="inlineStr">
        <is>
          <t>Кошти на вимогу суб’єктів незалежної професійної діяльності</t>
        </is>
      </c>
      <c r="G2883" t="inlineStr">
        <is>
          <t>А</t>
        </is>
      </c>
      <c r="H2883" t="n">
        <v>324.23023</v>
      </c>
      <c r="I2883" t="n">
        <v>324.23023</v>
      </c>
      <c r="J2883" t="n">
        <v>0</v>
      </c>
      <c r="K2883" t="n">
        <v>469.14</v>
      </c>
      <c r="L2883" t="n">
        <v>469.14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29</t>
        </is>
      </c>
      <c r="B2884" t="inlineStr">
        <is>
          <t>АТ "БАНК АЛЬЯНС"</t>
        </is>
      </c>
      <c r="C2884" t="inlineStr">
        <is>
          <t>Приватний капітал</t>
        </is>
      </c>
      <c r="D2884" t="inlineStr">
        <is>
          <t>2621</t>
        </is>
      </c>
      <c r="E2884" t="inlineStr">
        <is>
          <t>Кредити фізичним особам (р. 22, 24, 262)</t>
        </is>
      </c>
      <c r="F2884" t="inlineStr">
        <is>
          <t>Кошти на вимогу суб’єктів незалежної професійної діяльності</t>
        </is>
      </c>
      <c r="G2884" t="inlineStr">
        <is>
          <t>А</t>
        </is>
      </c>
      <c r="H2884" t="n">
        <v>324.23023</v>
      </c>
      <c r="I2884" t="n">
        <v>324.23023</v>
      </c>
      <c r="J2884" t="n">
        <v>0</v>
      </c>
      <c r="K2884" t="n">
        <v>469.14</v>
      </c>
      <c r="L2884" t="n">
        <v>469.14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29</t>
        </is>
      </c>
      <c r="B2885" t="inlineStr">
        <is>
          <t>АТ "БАНК АЛЬЯНС"</t>
        </is>
      </c>
      <c r="C2885" t="inlineStr">
        <is>
          <t>Приватний капітал</t>
        </is>
      </c>
      <c r="D2885" t="inlineStr">
        <is>
          <t>2621</t>
        </is>
      </c>
      <c r="E2885" t="inlineStr">
        <is>
          <t>(без привʼязки)</t>
        </is>
      </c>
      <c r="F2885" t="inlineStr">
        <is>
          <t>Кошти на вимогу суб’єктів незалежної професійної діяльності</t>
        </is>
      </c>
      <c r="G2885" t="inlineStr">
        <is>
          <t>П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593.12298</v>
      </c>
      <c r="O2885" t="n">
        <v>593.12298</v>
      </c>
      <c r="P2885" t="n">
        <v>0</v>
      </c>
    </row>
    <row r="2886">
      <c r="A2886" t="inlineStr">
        <is>
          <t>29</t>
        </is>
      </c>
      <c r="B2886" t="inlineStr">
        <is>
          <t>АТ "БАНК АЛЬЯНС"</t>
        </is>
      </c>
      <c r="C2886" t="inlineStr">
        <is>
          <t>Приватний капітал</t>
        </is>
      </c>
      <c r="D2886" t="inlineStr">
        <is>
          <t>2621</t>
        </is>
      </c>
      <c r="E2886" t="inlineStr">
        <is>
          <t>Кредити фізичним особам (р. 22, 24, 262)</t>
        </is>
      </c>
      <c r="F2886" t="inlineStr">
        <is>
          <t>Кошти на вимогу суб’єктів незалежної професійної діяльності</t>
        </is>
      </c>
      <c r="G2886" t="inlineStr">
        <is>
          <t>П</t>
        </is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593.12298</v>
      </c>
      <c r="O2886" t="n">
        <v>593.12298</v>
      </c>
      <c r="P2886" t="n">
        <v>0</v>
      </c>
    </row>
    <row r="2887">
      <c r="A2887" t="inlineStr">
        <is>
          <t>29</t>
        </is>
      </c>
      <c r="B2887" t="inlineStr">
        <is>
          <t>АТ "БАНК АЛЬЯНС"</t>
        </is>
      </c>
      <c r="C2887" t="inlineStr">
        <is>
          <t>Приватний капітал</t>
        </is>
      </c>
      <c r="D2887" t="inlineStr">
        <is>
          <t>2627</t>
        </is>
      </c>
      <c r="E2887" t="inlineStr">
        <is>
          <t>(без привʼязки)</t>
        </is>
      </c>
      <c r="F2887" t="inlineStr">
        <is>
          <t>Нараховані доходи за кредитами овердрафт, що надані фізичним особам</t>
        </is>
      </c>
      <c r="G2887" t="inlineStr">
        <is>
          <t>А</t>
        </is>
      </c>
      <c r="H2887" t="n">
        <v>8679.057290000001</v>
      </c>
      <c r="I2887" t="n">
        <v>8679.057290000001</v>
      </c>
      <c r="J2887" t="n">
        <v>0</v>
      </c>
      <c r="K2887" t="n">
        <v>6591.62695</v>
      </c>
      <c r="L2887" t="n">
        <v>6591.62695</v>
      </c>
      <c r="M2887" t="n">
        <v>0</v>
      </c>
      <c r="N2887" t="n">
        <v>11080.07187</v>
      </c>
      <c r="O2887" t="n">
        <v>11080.07187</v>
      </c>
      <c r="P2887" t="n">
        <v>0</v>
      </c>
    </row>
    <row r="2888">
      <c r="A2888" t="inlineStr">
        <is>
          <t>29</t>
        </is>
      </c>
      <c r="B2888" t="inlineStr">
        <is>
          <t>АТ "БАНК АЛЬЯНС"</t>
        </is>
      </c>
      <c r="C2888" t="inlineStr">
        <is>
          <t>Приватний капітал</t>
        </is>
      </c>
      <c r="D2888" t="inlineStr">
        <is>
          <t>2627</t>
        </is>
      </c>
      <c r="E2888" t="inlineStr">
        <is>
          <t>Кредити фізичним особам (р. 22, 24, 262)</t>
        </is>
      </c>
      <c r="F2888" t="inlineStr">
        <is>
          <t>Нараховані доходи за кредитами овердрафт, що надані фізичним особам</t>
        </is>
      </c>
      <c r="G2888" t="inlineStr">
        <is>
          <t>А</t>
        </is>
      </c>
      <c r="H2888" t="n">
        <v>8679.057290000001</v>
      </c>
      <c r="I2888" t="n">
        <v>8679.057290000001</v>
      </c>
      <c r="J2888" t="n">
        <v>0</v>
      </c>
      <c r="K2888" t="n">
        <v>6591.62695</v>
      </c>
      <c r="L2888" t="n">
        <v>6591.62695</v>
      </c>
      <c r="M2888" t="n">
        <v>0</v>
      </c>
      <c r="N2888" t="n">
        <v>11080.07187</v>
      </c>
      <c r="O2888" t="n">
        <v>11080.07187</v>
      </c>
      <c r="P2888" t="n">
        <v>0</v>
      </c>
    </row>
    <row r="2889">
      <c r="A2889" t="inlineStr">
        <is>
          <t>29</t>
        </is>
      </c>
      <c r="B2889" t="inlineStr">
        <is>
          <t>АТ "БАНК АЛЬЯНС"</t>
        </is>
      </c>
      <c r="C2889" t="inlineStr">
        <is>
          <t>Приватний капітал</t>
        </is>
      </c>
      <c r="D2889" t="inlineStr">
        <is>
          <t>2629</t>
        </is>
      </c>
      <c r="E2889" t="inlineStr">
        <is>
          <t>(без привʼязки)</t>
        </is>
      </c>
      <c r="F2889" t="inlineStr">
        <is>
          <t>Резерв за коштами на вимогу фізичних осіб</t>
        </is>
      </c>
      <c r="G2889" t="inlineStr">
        <is>
          <t>П</t>
        </is>
      </c>
      <c r="H2889" t="n">
        <v>37104.46997</v>
      </c>
      <c r="I2889" t="n">
        <v>37104.46997</v>
      </c>
      <c r="J2889" t="n">
        <v>0</v>
      </c>
      <c r="K2889" t="n">
        <v>43980.3215</v>
      </c>
      <c r="L2889" t="n">
        <v>43980.3215</v>
      </c>
      <c r="M2889" t="n">
        <v>0</v>
      </c>
      <c r="N2889" t="n">
        <v>-43980.3215</v>
      </c>
      <c r="O2889" t="n">
        <v>-43980.3215</v>
      </c>
      <c r="P2889" t="n">
        <v>0</v>
      </c>
    </row>
    <row r="2890">
      <c r="A2890" t="inlineStr">
        <is>
          <t>29</t>
        </is>
      </c>
      <c r="B2890" t="inlineStr">
        <is>
          <t>АТ "БАНК АЛЬЯНС"</t>
        </is>
      </c>
      <c r="C2890" t="inlineStr">
        <is>
          <t>Приватний капітал</t>
        </is>
      </c>
      <c r="D2890" t="inlineStr">
        <is>
          <t>2629</t>
        </is>
      </c>
      <c r="E2890" t="inlineStr">
        <is>
          <t>Кредити фізичним особам (р. 22, 24, 262)</t>
        </is>
      </c>
      <c r="F2890" t="inlineStr">
        <is>
          <t>Резерв за коштами на вимогу фізичних осіб</t>
        </is>
      </c>
      <c r="G2890" t="inlineStr">
        <is>
          <t>П</t>
        </is>
      </c>
      <c r="H2890" t="n">
        <v>37104.46997</v>
      </c>
      <c r="I2890" t="n">
        <v>37104.46997</v>
      </c>
      <c r="J2890" t="n">
        <v>0</v>
      </c>
      <c r="K2890" t="n">
        <v>43980.3215</v>
      </c>
      <c r="L2890" t="n">
        <v>43980.3215</v>
      </c>
      <c r="M2890" t="n">
        <v>0</v>
      </c>
      <c r="N2890" t="n">
        <v>-43980.3215</v>
      </c>
      <c r="O2890" t="n">
        <v>-43980.3215</v>
      </c>
      <c r="P2890" t="n">
        <v>0</v>
      </c>
    </row>
    <row r="2891">
      <c r="A2891" t="inlineStr">
        <is>
          <t>29</t>
        </is>
      </c>
      <c r="B2891" t="inlineStr">
        <is>
          <t>АТ "БАНК АЛЬЯНС"</t>
        </is>
      </c>
      <c r="C2891" t="inlineStr">
        <is>
          <t>Приватний капітал</t>
        </is>
      </c>
      <c r="D2891" t="inlineStr">
        <is>
          <t>2650</t>
        </is>
      </c>
      <c r="E2891" t="inlineStr">
        <is>
          <t>(без привʼязки)</t>
        </is>
      </c>
      <c r="F2891" t="inlineStr">
        <is>
          <t>Кошти на вимогу небанківських фінансових установ</t>
        </is>
      </c>
      <c r="G2891" t="inlineStr">
        <is>
          <t>А</t>
        </is>
      </c>
      <c r="H2891" t="n">
        <v>3183210.93094</v>
      </c>
      <c r="I2891" t="n">
        <v>3131611.62016</v>
      </c>
      <c r="J2891" t="n">
        <v>51599.31078</v>
      </c>
      <c r="K2891" t="n">
        <v>3167220.34405</v>
      </c>
      <c r="L2891" t="n">
        <v>3115441.15131</v>
      </c>
      <c r="M2891" t="n">
        <v>51779.19274</v>
      </c>
      <c r="N2891" t="n">
        <v>0</v>
      </c>
      <c r="O2891" t="n">
        <v>0</v>
      </c>
      <c r="P2891" t="n">
        <v>0</v>
      </c>
    </row>
    <row r="2892">
      <c r="A2892" t="inlineStr">
        <is>
          <t>29</t>
        </is>
      </c>
      <c r="B2892" t="inlineStr">
        <is>
          <t>АТ "БАНК АЛЬЯНС"</t>
        </is>
      </c>
      <c r="C2892" t="inlineStr">
        <is>
          <t>Приватний капітал</t>
        </is>
      </c>
      <c r="D2892" t="inlineStr">
        <is>
          <t>2650</t>
        </is>
      </c>
      <c r="E2892" t="inlineStr">
        <is>
          <t>(без привʼязки)</t>
        </is>
      </c>
      <c r="F2892" t="inlineStr">
        <is>
          <t>Кошти на вимогу небанківських фінансових установ</t>
        </is>
      </c>
      <c r="G2892" t="inlineStr">
        <is>
          <t>П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105346.18855</v>
      </c>
      <c r="O2892" t="n">
        <v>103554.8502</v>
      </c>
      <c r="P2892" t="n">
        <v>1791.33835</v>
      </c>
    </row>
    <row r="2893">
      <c r="A2893" t="inlineStr">
        <is>
          <t>29</t>
        </is>
      </c>
      <c r="B2893" t="inlineStr">
        <is>
          <t>АТ "БАНК АЛЬЯНС"</t>
        </is>
      </c>
      <c r="C2893" t="inlineStr">
        <is>
          <t>Приватний капітал</t>
        </is>
      </c>
      <c r="D2893" t="inlineStr">
        <is>
          <t>2650</t>
        </is>
      </c>
      <c r="E2893" t="inlineStr">
        <is>
          <t>Кредити небанківським установам (265)</t>
        </is>
      </c>
      <c r="F2893" t="inlineStr">
        <is>
          <t>Кошти на вимогу небанківських фінансових установ</t>
        </is>
      </c>
      <c r="G2893" t="inlineStr">
        <is>
          <t>П</t>
        </is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105346.18855</v>
      </c>
      <c r="O2893" t="n">
        <v>103554.8502</v>
      </c>
      <c r="P2893" t="n">
        <v>1791.33835</v>
      </c>
    </row>
    <row r="2894">
      <c r="A2894" t="inlineStr">
        <is>
          <t>29</t>
        </is>
      </c>
      <c r="B2894" t="inlineStr">
        <is>
          <t>АТ "БАНК АЛЬЯНС"</t>
        </is>
      </c>
      <c r="C2894" t="inlineStr">
        <is>
          <t>Приватний капітал</t>
        </is>
      </c>
      <c r="D2894" t="inlineStr">
        <is>
          <t>2650</t>
        </is>
      </c>
      <c r="E2894" t="inlineStr">
        <is>
          <t>Кредити небанківським установам (265)</t>
        </is>
      </c>
      <c r="F2894" t="inlineStr">
        <is>
          <t>Кошти на вимогу небанківських фінансових установ</t>
        </is>
      </c>
      <c r="G2894" t="inlineStr">
        <is>
          <t>П</t>
        </is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105346.18855</v>
      </c>
      <c r="O2894" t="n">
        <v>103554.8502</v>
      </c>
      <c r="P2894" t="n">
        <v>1791.33835</v>
      </c>
    </row>
    <row r="2895">
      <c r="A2895" t="inlineStr">
        <is>
          <t>29</t>
        </is>
      </c>
      <c r="B2895" t="inlineStr">
        <is>
          <t>АТ "БАНК АЛЬЯНС"</t>
        </is>
      </c>
      <c r="C2895" t="inlineStr">
        <is>
          <t>Приватний капітал</t>
        </is>
      </c>
      <c r="D2895" t="inlineStr">
        <is>
          <t>2657</t>
        </is>
      </c>
      <c r="E2895" t="inlineStr">
        <is>
          <t>(без привʼязки)</t>
        </is>
      </c>
      <c r="F2895" t="inlineStr">
        <is>
          <t>Нараховані доходи за кредитами овердрафт, що надані небанківським фінансовим установам</t>
        </is>
      </c>
      <c r="G2895" t="inlineStr">
        <is>
          <t>А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29</t>
        </is>
      </c>
      <c r="B2896" t="inlineStr">
        <is>
          <t>АТ "БАНК АЛЬЯНС"</t>
        </is>
      </c>
      <c r="C2896" t="inlineStr">
        <is>
          <t>Приватний капітал</t>
        </is>
      </c>
      <c r="D2896" t="inlineStr">
        <is>
          <t>2659</t>
        </is>
      </c>
      <c r="E2896" t="inlineStr">
        <is>
          <t>(без привʼязки)</t>
        </is>
      </c>
      <c r="F2896" t="inlineStr">
        <is>
          <t>Резерв за коштами небанківських фінансових установ</t>
        </is>
      </c>
      <c r="G2896" t="inlineStr">
        <is>
          <t>П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29</t>
        </is>
      </c>
      <c r="B2897" t="inlineStr">
        <is>
          <t>АТ "БАНК АЛЬЯНС"</t>
        </is>
      </c>
      <c r="C2897" t="inlineStr">
        <is>
          <t>Приватний капітал</t>
        </is>
      </c>
      <c r="D2897" t="inlineStr">
        <is>
          <t>2800</t>
        </is>
      </c>
      <c r="E2897" t="inlineStr">
        <is>
          <t>(без привʼязки)</t>
        </is>
      </c>
      <c r="F2897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897" t="inlineStr">
        <is>
          <t>А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29</t>
        </is>
      </c>
      <c r="B2898" t="inlineStr">
        <is>
          <t>АТ "БАНК АЛЬЯНС"</t>
        </is>
      </c>
      <c r="C2898" t="inlineStr">
        <is>
          <t>Приватний капітал</t>
        </is>
      </c>
      <c r="D2898" t="inlineStr">
        <is>
          <t>2801</t>
        </is>
      </c>
      <c r="E2898" t="inlineStr">
        <is>
          <t>(без привʼязки)</t>
        </is>
      </c>
      <c r="F2898" t="inlineStr">
        <is>
          <t>Дебіторська заборгованість за розрахунками за цінними паперами для клієнтів банку</t>
        </is>
      </c>
      <c r="G2898" t="inlineStr">
        <is>
          <t>А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29</t>
        </is>
      </c>
      <c r="B2899" t="inlineStr">
        <is>
          <t>АТ "БАНК АЛЬЯНС"</t>
        </is>
      </c>
      <c r="C2899" t="inlineStr">
        <is>
          <t>Приватний капітал</t>
        </is>
      </c>
      <c r="D2899" t="inlineStr">
        <is>
          <t>2807</t>
        </is>
      </c>
      <c r="E2899" t="inlineStr">
        <is>
          <t>(без привʼязки)</t>
        </is>
      </c>
      <c r="F289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899" t="inlineStr">
        <is>
          <t>А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29</t>
        </is>
      </c>
      <c r="B2900" t="inlineStr">
        <is>
          <t>АТ "БАНК АЛЬЯНС"</t>
        </is>
      </c>
      <c r="C2900" t="inlineStr">
        <is>
          <t>Приватний капітал</t>
        </is>
      </c>
      <c r="D2900" t="inlineStr">
        <is>
          <t>2809</t>
        </is>
      </c>
      <c r="E2900" t="inlineStr">
        <is>
          <t>(без привʼязки)</t>
        </is>
      </c>
      <c r="F2900" t="inlineStr">
        <is>
          <t>Інша дебіторська заборгованість за операціями з клієнтами банку</t>
        </is>
      </c>
      <c r="G2900" t="inlineStr">
        <is>
          <t>А</t>
        </is>
      </c>
      <c r="H2900" t="n">
        <v>8390.564200000001</v>
      </c>
      <c r="I2900" t="n">
        <v>7096.36068</v>
      </c>
      <c r="J2900" t="n">
        <v>1294.20352</v>
      </c>
      <c r="K2900" t="n">
        <v>7678.47249</v>
      </c>
      <c r="L2900" t="n">
        <v>6389.51393</v>
      </c>
      <c r="M2900" t="n">
        <v>1288.95856</v>
      </c>
      <c r="N2900" t="n">
        <v>1787.57424</v>
      </c>
      <c r="O2900" t="n">
        <v>1777.96309</v>
      </c>
      <c r="P2900" t="n">
        <v>9.61115</v>
      </c>
    </row>
    <row r="2901">
      <c r="A2901" t="inlineStr">
        <is>
          <t>29</t>
        </is>
      </c>
      <c r="B2901" t="inlineStr">
        <is>
          <t>АТ "БАНК АЛЬЯНС"</t>
        </is>
      </c>
      <c r="C2901" t="inlineStr">
        <is>
          <t>Приватний капітал</t>
        </is>
      </c>
      <c r="D2901" t="inlineStr">
        <is>
          <t>2890</t>
        </is>
      </c>
      <c r="E2901" t="inlineStr">
        <is>
          <t>(без привʼязки)</t>
        </is>
      </c>
      <c r="F2901" t="inlineStr">
        <is>
          <t>Резерви під дебіторську заборгованість за операціями з клієнтами банку</t>
        </is>
      </c>
      <c r="G2901" t="inlineStr">
        <is>
          <t>П</t>
        </is>
      </c>
      <c r="H2901" t="n">
        <v>1076.05033</v>
      </c>
      <c r="I2901" t="n">
        <v>1071.11634</v>
      </c>
      <c r="J2901" t="n">
        <v>4.93399</v>
      </c>
      <c r="K2901" t="n">
        <v>1788.14204</v>
      </c>
      <c r="L2901" t="n">
        <v>1777.96309</v>
      </c>
      <c r="M2901" t="n">
        <v>10.17895</v>
      </c>
      <c r="N2901" t="n">
        <v>-1787.57424</v>
      </c>
      <c r="O2901" t="n">
        <v>-1777.96309</v>
      </c>
      <c r="P2901" t="n">
        <v>-9.61115</v>
      </c>
    </row>
    <row r="2902">
      <c r="A2902" t="inlineStr">
        <is>
          <t>29</t>
        </is>
      </c>
      <c r="B2902" t="inlineStr">
        <is>
          <t>АТ "БАНК АЛЬЯНС"</t>
        </is>
      </c>
      <c r="C2902" t="inlineStr">
        <is>
          <t>Приватний капітал</t>
        </is>
      </c>
      <c r="D2902" t="inlineStr">
        <is>
          <t>2920</t>
        </is>
      </c>
      <c r="E2902" t="inlineStr">
        <is>
          <t>(без привʼязки)</t>
        </is>
      </c>
      <c r="F2902" t="inlineStr">
        <is>
          <t>Транзитний рахунок за операціями, здійсненими через банкомат</t>
        </is>
      </c>
      <c r="G2902" t="inlineStr">
        <is>
          <t>А</t>
        </is>
      </c>
      <c r="H2902" t="n">
        <v>25206.18049</v>
      </c>
      <c r="I2902" t="n">
        <v>25206.18049</v>
      </c>
      <c r="J2902" t="n">
        <v>0</v>
      </c>
      <c r="K2902" t="n">
        <v>25206.18049</v>
      </c>
      <c r="L2902" t="n">
        <v>25206.18049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29</t>
        </is>
      </c>
      <c r="B2903" t="inlineStr">
        <is>
          <t>АТ "БАНК АЛЬЯНС"</t>
        </is>
      </c>
      <c r="C2903" t="inlineStr">
        <is>
          <t>Приватний капітал</t>
        </is>
      </c>
      <c r="D2903" t="inlineStr">
        <is>
          <t>2920</t>
        </is>
      </c>
      <c r="E2903" t="inlineStr">
        <is>
          <t>(без привʼязки)</t>
        </is>
      </c>
      <c r="F2903" t="inlineStr">
        <is>
          <t>Транзитний рахунок за операціями, здійсненими через банкомат</t>
        </is>
      </c>
      <c r="G2903" t="inlineStr">
        <is>
          <t>П</t>
        </is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29</t>
        </is>
      </c>
      <c r="B2904" t="inlineStr">
        <is>
          <t>АТ "БАНК АЛЬЯНС"</t>
        </is>
      </c>
      <c r="C2904" t="inlineStr">
        <is>
          <t>Приватний капітал</t>
        </is>
      </c>
      <c r="D2904" t="inlineStr">
        <is>
          <t>2924</t>
        </is>
      </c>
      <c r="E2904" t="inlineStr">
        <is>
          <t>(без привʼязки)</t>
        </is>
      </c>
      <c r="F2904" t="inlineStr">
        <is>
          <t>Транзитний рахунок за операціями, здійсненими з використанням платіжних карток</t>
        </is>
      </c>
      <c r="G2904" t="inlineStr">
        <is>
          <t>А</t>
        </is>
      </c>
      <c r="H2904" t="n">
        <v>15207500.56522</v>
      </c>
      <c r="I2904" t="n">
        <v>14627748.19819</v>
      </c>
      <c r="J2904" t="n">
        <v>579752.36703</v>
      </c>
      <c r="K2904" t="n">
        <v>15216397.92707</v>
      </c>
      <c r="L2904" t="n">
        <v>14618026.76628</v>
      </c>
      <c r="M2904" t="n">
        <v>598371.16079</v>
      </c>
      <c r="N2904" t="n">
        <v>83798.47521999999</v>
      </c>
      <c r="O2904" t="n">
        <v>62783.56792</v>
      </c>
      <c r="P2904" t="n">
        <v>21014.9073</v>
      </c>
    </row>
    <row r="2905">
      <c r="A2905" t="inlineStr">
        <is>
          <t>29</t>
        </is>
      </c>
      <c r="B2905" t="inlineStr">
        <is>
          <t>АТ "БАНК АЛЬЯНС"</t>
        </is>
      </c>
      <c r="C2905" t="inlineStr">
        <is>
          <t>Приватний капітал</t>
        </is>
      </c>
      <c r="D2905" t="inlineStr">
        <is>
          <t>2924</t>
        </is>
      </c>
      <c r="E2905" t="inlineStr">
        <is>
          <t>(без привʼязки)</t>
        </is>
      </c>
      <c r="F2905" t="inlineStr">
        <is>
          <t>Транзитний рахунок за операціями, здійсненими з використанням платіжних карток</t>
        </is>
      </c>
      <c r="G2905" t="inlineStr">
        <is>
          <t>П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288735.91387</v>
      </c>
      <c r="O2905" t="n">
        <v>261972.5211</v>
      </c>
      <c r="P2905" t="n">
        <v>26763.39277</v>
      </c>
    </row>
    <row r="2906">
      <c r="A2906" t="inlineStr">
        <is>
          <t>29</t>
        </is>
      </c>
      <c r="B2906" t="inlineStr">
        <is>
          <t>АТ "БАНК АЛЬЯНС"</t>
        </is>
      </c>
      <c r="C2906" t="inlineStr">
        <is>
          <t>Приватний капітал</t>
        </is>
      </c>
      <c r="D2906" t="inlineStr">
        <is>
          <t>3003</t>
        </is>
      </c>
      <c r="E2906" t="inlineStr">
        <is>
          <t>(без привʼязки)</t>
        </is>
      </c>
      <c r="F2906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2906" t="inlineStr">
        <is>
          <t>А</t>
        </is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29</t>
        </is>
      </c>
      <c r="B2907" t="inlineStr">
        <is>
          <t>АТ "БАНК АЛЬЯНС"</t>
        </is>
      </c>
      <c r="C2907" t="inlineStr">
        <is>
          <t>Приватний капітал</t>
        </is>
      </c>
      <c r="D2907" t="inlineStr">
        <is>
          <t>3005</t>
        </is>
      </c>
      <c r="E2907" t="inlineStr">
        <is>
          <t>(без привʼязки)</t>
        </is>
      </c>
      <c r="F2907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2907" t="inlineStr">
        <is>
          <t>А</t>
        </is>
      </c>
      <c r="H2907" t="n">
        <v>2.84209</v>
      </c>
      <c r="I2907" t="n">
        <v>0</v>
      </c>
      <c r="J2907" t="n">
        <v>2.84209</v>
      </c>
      <c r="K2907" t="n">
        <v>1.88888</v>
      </c>
      <c r="L2907" t="n">
        <v>0</v>
      </c>
      <c r="M2907" t="n">
        <v>1.88888</v>
      </c>
      <c r="N2907" t="n">
        <v>180.59531</v>
      </c>
      <c r="O2907" t="n">
        <v>0</v>
      </c>
      <c r="P2907" t="n">
        <v>180.59531</v>
      </c>
    </row>
    <row r="2908">
      <c r="A2908" t="inlineStr">
        <is>
          <t>29</t>
        </is>
      </c>
      <c r="B2908" t="inlineStr">
        <is>
          <t>АТ "БАНК АЛЬЯНС"</t>
        </is>
      </c>
      <c r="C2908" t="inlineStr">
        <is>
          <t>Приватний капітал</t>
        </is>
      </c>
      <c r="D2908" t="inlineStr">
        <is>
          <t>3007</t>
        </is>
      </c>
      <c r="E2908" t="inlineStr">
        <is>
          <t>(без привʼязки)</t>
        </is>
      </c>
      <c r="F2908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2908" t="inlineStr">
        <is>
          <t>А</t>
        </is>
      </c>
      <c r="H2908" t="n">
        <v>10.59094</v>
      </c>
      <c r="I2908" t="n">
        <v>0</v>
      </c>
      <c r="J2908" t="n">
        <v>10.59094</v>
      </c>
      <c r="K2908" t="n">
        <v>1.09399</v>
      </c>
      <c r="L2908" t="n">
        <v>0</v>
      </c>
      <c r="M2908" t="n">
        <v>1.09399</v>
      </c>
      <c r="N2908" t="n">
        <v>113.54125</v>
      </c>
      <c r="O2908" t="n">
        <v>0</v>
      </c>
      <c r="P2908" t="n">
        <v>113.54125</v>
      </c>
    </row>
    <row r="2909">
      <c r="A2909" t="inlineStr">
        <is>
          <t>29</t>
        </is>
      </c>
      <c r="B2909" t="inlineStr">
        <is>
          <t>АТ "БАНК АЛЬЯНС"</t>
        </is>
      </c>
      <c r="C2909" t="inlineStr">
        <is>
          <t>Приватний капітал</t>
        </is>
      </c>
      <c r="D2909" t="inlineStr">
        <is>
          <t>3007</t>
        </is>
      </c>
      <c r="E2909" t="inlineStr">
        <is>
          <t>(без привʼязки)</t>
        </is>
      </c>
      <c r="F2909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2909" t="inlineStr">
        <is>
          <t>П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29</t>
        </is>
      </c>
      <c r="B2910" t="inlineStr">
        <is>
          <t>АТ "БАНК АЛЬЯНС"</t>
        </is>
      </c>
      <c r="C2910" t="inlineStr">
        <is>
          <t>Приватний капітал</t>
        </is>
      </c>
      <c r="D2910" t="inlineStr">
        <is>
          <t>3008</t>
        </is>
      </c>
      <c r="E2910" t="inlineStr">
        <is>
          <t>(без привʼязки)</t>
        </is>
      </c>
      <c r="F291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2910" t="inlineStr">
        <is>
          <t>А</t>
        </is>
      </c>
      <c r="H2910" t="n">
        <v>0.19552</v>
      </c>
      <c r="I2910" t="n">
        <v>0</v>
      </c>
      <c r="J2910" t="n">
        <v>0.19552</v>
      </c>
      <c r="K2910" t="n">
        <v>0.76128</v>
      </c>
      <c r="L2910" t="n">
        <v>0</v>
      </c>
      <c r="M2910" t="n">
        <v>0.76128</v>
      </c>
      <c r="N2910" t="n">
        <v>0</v>
      </c>
      <c r="O2910" t="n">
        <v>0</v>
      </c>
      <c r="P2910" t="n">
        <v>0</v>
      </c>
    </row>
    <row r="2911">
      <c r="A2911" t="inlineStr">
        <is>
          <t>29</t>
        </is>
      </c>
      <c r="B2911" t="inlineStr">
        <is>
          <t>АТ "БАНК АЛЬЯНС"</t>
        </is>
      </c>
      <c r="C2911" t="inlineStr">
        <is>
          <t>Приватний капітал</t>
        </is>
      </c>
      <c r="D2911" t="inlineStr">
        <is>
          <t>3010</t>
        </is>
      </c>
      <c r="E2911" t="inlineStr">
        <is>
          <t>(без привʼязки)</t>
        </is>
      </c>
      <c r="F2911" t="inlineStr">
        <is>
          <t>Боргові державні цінні папери, які обліковуються за справедливою вартістю через прибутки/збитки</t>
        </is>
      </c>
      <c r="G2911" t="inlineStr">
        <is>
          <t>А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29</t>
        </is>
      </c>
      <c r="B2912" t="inlineStr">
        <is>
          <t>АТ "БАНК АЛЬЯНС"</t>
        </is>
      </c>
      <c r="C2912" t="inlineStr">
        <is>
          <t>Приватний капітал</t>
        </is>
      </c>
      <c r="D2912" t="inlineStr">
        <is>
          <t>3015</t>
        </is>
      </c>
      <c r="E2912" t="inlineStr">
        <is>
          <t>(без привʼязки)</t>
        </is>
      </c>
      <c r="F2912" t="inlineStr">
        <is>
          <t>Переоцінка боргових цінних паперів, які обліковуються за справедливою вартістю через прибутки/збитки</t>
        </is>
      </c>
      <c r="G2912" t="inlineStr">
        <is>
          <t>А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29</t>
        </is>
      </c>
      <c r="B2913" t="inlineStr">
        <is>
          <t>АТ "БАНК АЛЬЯНС"</t>
        </is>
      </c>
      <c r="C2913" t="inlineStr">
        <is>
          <t>Приватний капітал</t>
        </is>
      </c>
      <c r="D2913" t="inlineStr">
        <is>
          <t>3015</t>
        </is>
      </c>
      <c r="E2913" t="inlineStr">
        <is>
          <t>(без привʼязки)</t>
        </is>
      </c>
      <c r="F2913" t="inlineStr">
        <is>
          <t>Переоцінка боргових цінних паперів, які обліковуються за справедливою вартістю через прибутки/збитки</t>
        </is>
      </c>
      <c r="G2913" t="inlineStr">
        <is>
          <t>П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29</t>
        </is>
      </c>
      <c r="B2914" t="inlineStr">
        <is>
          <t>АТ "БАНК АЛЬЯНС"</t>
        </is>
      </c>
      <c r="C2914" t="inlineStr">
        <is>
          <t>Приватний капітал</t>
        </is>
      </c>
      <c r="D2914" t="inlineStr">
        <is>
          <t>3016</t>
        </is>
      </c>
      <c r="E2914" t="inlineStr">
        <is>
          <t>(без привʼязки)</t>
        </is>
      </c>
      <c r="F29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2914" t="inlineStr">
        <is>
          <t>А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29</t>
        </is>
      </c>
      <c r="B2915" t="inlineStr">
        <is>
          <t>АТ "БАНК АЛЬЯНС"</t>
        </is>
      </c>
      <c r="C2915" t="inlineStr">
        <is>
          <t>Приватний капітал</t>
        </is>
      </c>
      <c r="D2915" t="inlineStr">
        <is>
          <t>3016</t>
        </is>
      </c>
      <c r="E2915" t="inlineStr">
        <is>
          <t>(без привʼязки)</t>
        </is>
      </c>
      <c r="F29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2915" t="inlineStr">
        <is>
          <t>П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29</t>
        </is>
      </c>
      <c r="B2916" t="inlineStr">
        <is>
          <t>АТ "БАНК АЛЬЯНС"</t>
        </is>
      </c>
      <c r="C2916" t="inlineStr">
        <is>
          <t>Приватний капітал</t>
        </is>
      </c>
      <c r="D2916" t="inlineStr">
        <is>
          <t>3018</t>
        </is>
      </c>
      <c r="E2916" t="inlineStr">
        <is>
          <t>(без привʼязки)</t>
        </is>
      </c>
      <c r="F2916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2916" t="inlineStr">
        <is>
          <t>А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29</t>
        </is>
      </c>
      <c r="B2917" t="inlineStr">
        <is>
          <t>АТ "БАНК АЛЬЯНС"</t>
        </is>
      </c>
      <c r="C2917" t="inlineStr">
        <is>
          <t>Приватний капітал</t>
        </is>
      </c>
      <c r="D2917" t="inlineStr">
        <is>
          <t>3041</t>
        </is>
      </c>
      <c r="E2917" t="inlineStr">
        <is>
          <t>(без привʼязки)</t>
        </is>
      </c>
      <c r="F2917" t="inlineStr">
        <is>
          <t>Активи за форвардними контрактами, які обліковуються за справедливою вартістю через прибутки/збитки</t>
        </is>
      </c>
      <c r="G2917" t="inlineStr">
        <is>
          <t>А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29</t>
        </is>
      </c>
      <c r="B2918" t="inlineStr">
        <is>
          <t>АТ "БАНК АЛЬЯНС"</t>
        </is>
      </c>
      <c r="C2918" t="inlineStr">
        <is>
          <t>Приватний капітал</t>
        </is>
      </c>
      <c r="D2918" t="inlineStr">
        <is>
          <t>3043</t>
        </is>
      </c>
      <c r="E2918" t="inlineStr">
        <is>
          <t>(без привʼязки)</t>
        </is>
      </c>
      <c r="F2918" t="inlineStr">
        <is>
          <t>Активи за валютними своп-контрактами, які обліковуються за справедливою вартістю через прибутки/збитки</t>
        </is>
      </c>
      <c r="G2918" t="inlineStr">
        <is>
          <t>А</t>
        </is>
      </c>
      <c r="H2918" t="n">
        <v>5853.36486</v>
      </c>
      <c r="I2918" t="n">
        <v>991.07487</v>
      </c>
      <c r="J2918" t="n">
        <v>4862.28999</v>
      </c>
      <c r="K2918" t="n">
        <v>28016.95969</v>
      </c>
      <c r="L2918" t="n">
        <v>12838.44</v>
      </c>
      <c r="M2918" t="n">
        <v>15178.51969</v>
      </c>
      <c r="N2918" t="n">
        <v>5671.58795</v>
      </c>
      <c r="O2918" t="n">
        <v>991.07487</v>
      </c>
      <c r="P2918" t="n">
        <v>4680.51308</v>
      </c>
    </row>
    <row r="2919">
      <c r="A2919" t="inlineStr">
        <is>
          <t>29</t>
        </is>
      </c>
      <c r="B2919" t="inlineStr">
        <is>
          <t>АТ "БАНК АЛЬЯНС"</t>
        </is>
      </c>
      <c r="C2919" t="inlineStr">
        <is>
          <t>Приватний капітал</t>
        </is>
      </c>
      <c r="D2919" t="inlineStr">
        <is>
          <t>3044</t>
        </is>
      </c>
      <c r="E2919" t="inlineStr">
        <is>
          <t>(без привʼязки)</t>
        </is>
      </c>
      <c r="F291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2919" t="inlineStr">
        <is>
          <t>А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29</t>
        </is>
      </c>
      <c r="B2920" t="inlineStr">
        <is>
          <t>АТ "БАНК АЛЬЯНС"</t>
        </is>
      </c>
      <c r="C2920" t="inlineStr">
        <is>
          <t>Приватний капітал</t>
        </is>
      </c>
      <c r="D2920" t="inlineStr">
        <is>
          <t>3049</t>
        </is>
      </c>
      <c r="E2920" t="inlineStr">
        <is>
          <t>(без привʼязки)</t>
        </is>
      </c>
      <c r="F2920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2920" t="inlineStr">
        <is>
          <t>А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29</t>
        </is>
      </c>
      <c r="B2921" t="inlineStr">
        <is>
          <t>АТ "БАНК АЛЬЯНС"</t>
        </is>
      </c>
      <c r="C2921" t="inlineStr">
        <is>
          <t>Приватний капітал</t>
        </is>
      </c>
      <c r="D2921" t="inlineStr">
        <is>
          <t>3102</t>
        </is>
      </c>
      <c r="E2921" t="inlineStr">
        <is>
          <t>(без привʼязки)</t>
        </is>
      </c>
      <c r="F2921" t="inlineStr">
        <is>
          <t>Акції, що випущені банками, які обліковуються за справедливою вартістю через інший сукупний дохід</t>
        </is>
      </c>
      <c r="G2921" t="inlineStr">
        <is>
          <t>А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29</t>
        </is>
      </c>
      <c r="B2922" t="inlineStr">
        <is>
          <t>АТ "БАНК АЛЬЯНС"</t>
        </is>
      </c>
      <c r="C2922" t="inlineStr">
        <is>
          <t>Приватний капітал</t>
        </is>
      </c>
      <c r="D2922" t="inlineStr">
        <is>
          <t>3103</t>
        </is>
      </c>
      <c r="E2922" t="inlineStr">
        <is>
          <t>(без привʼязки)</t>
        </is>
      </c>
      <c r="F2922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2922" t="inlineStr">
        <is>
          <t>А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29</t>
        </is>
      </c>
      <c r="B2923" t="inlineStr">
        <is>
          <t>АТ "БАНК АЛЬЯНС"</t>
        </is>
      </c>
      <c r="C2923" t="inlineStr">
        <is>
          <t>Приватний капітал</t>
        </is>
      </c>
      <c r="D2923" t="inlineStr">
        <is>
          <t>3105</t>
        </is>
      </c>
      <c r="E2923" t="inlineStr">
        <is>
          <t>(без привʼязки)</t>
        </is>
      </c>
      <c r="F2923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2923" t="inlineStr">
        <is>
          <t>А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29</t>
        </is>
      </c>
      <c r="B2924" t="inlineStr">
        <is>
          <t>АТ "БАНК АЛЬЯНС"</t>
        </is>
      </c>
      <c r="C2924" t="inlineStr">
        <is>
          <t>Приватний капітал</t>
        </is>
      </c>
      <c r="D2924" t="inlineStr">
        <is>
          <t>3107</t>
        </is>
      </c>
      <c r="E2924" t="inlineStr">
        <is>
          <t>(без привʼязки)</t>
        </is>
      </c>
      <c r="F292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2924" t="inlineStr">
        <is>
          <t>А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29</t>
        </is>
      </c>
      <c r="B2925" t="inlineStr">
        <is>
          <t>АТ "БАНК АЛЬЯНС"</t>
        </is>
      </c>
      <c r="C2925" t="inlineStr">
        <is>
          <t>Приватний капітал</t>
        </is>
      </c>
      <c r="D2925" t="inlineStr">
        <is>
          <t>3107</t>
        </is>
      </c>
      <c r="E2925" t="inlineStr">
        <is>
          <t>(без привʼязки)</t>
        </is>
      </c>
      <c r="F292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2925" t="inlineStr">
        <is>
          <t>П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29</t>
        </is>
      </c>
      <c r="B2926" t="inlineStr">
        <is>
          <t>АТ "БАНК АЛЬЯНС"</t>
        </is>
      </c>
      <c r="C2926" t="inlineStr">
        <is>
          <t>Приватний капітал</t>
        </is>
      </c>
      <c r="D2926" t="inlineStr">
        <is>
          <t>3108</t>
        </is>
      </c>
      <c r="E2926" t="inlineStr">
        <is>
          <t>(без привʼязки)</t>
        </is>
      </c>
      <c r="F292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2926" t="inlineStr">
        <is>
          <t>А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29</t>
        </is>
      </c>
      <c r="B2927" t="inlineStr">
        <is>
          <t>АТ "БАНК АЛЬЯНС"</t>
        </is>
      </c>
      <c r="C2927" t="inlineStr">
        <is>
          <t>Приватний капітал</t>
        </is>
      </c>
      <c r="D2927" t="inlineStr">
        <is>
          <t>3110</t>
        </is>
      </c>
      <c r="E2927" t="inlineStr">
        <is>
          <t>(без привʼязки)</t>
        </is>
      </c>
      <c r="F2927" t="inlineStr">
        <is>
          <t>Боргові державні цінні папери, які обліковуються за справедливою вартістю через інший сукупний дохід</t>
        </is>
      </c>
      <c r="G2927" t="inlineStr">
        <is>
          <t>А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29</t>
        </is>
      </c>
      <c r="B2928" t="inlineStr">
        <is>
          <t>АТ "БАНК АЛЬЯНС"</t>
        </is>
      </c>
      <c r="C2928" t="inlineStr">
        <is>
          <t>Приватний капітал</t>
        </is>
      </c>
      <c r="D2928" t="inlineStr">
        <is>
          <t>3112</t>
        </is>
      </c>
      <c r="E2928" t="inlineStr">
        <is>
          <t>(без привʼязки)</t>
        </is>
      </c>
      <c r="F2928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2928" t="inlineStr">
        <is>
          <t>А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29</t>
        </is>
      </c>
      <c r="B2929" t="inlineStr">
        <is>
          <t>АТ "БАНК АЛЬЯНС"</t>
        </is>
      </c>
      <c r="C2929" t="inlineStr">
        <is>
          <t>Приватний капітал</t>
        </is>
      </c>
      <c r="D2929" t="inlineStr">
        <is>
          <t>3113</t>
        </is>
      </c>
      <c r="E2929" t="inlineStr">
        <is>
          <t>(без привʼязки)</t>
        </is>
      </c>
      <c r="F29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2929" t="inlineStr">
        <is>
          <t>А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inlineStr">
        <is>
          <t>29</t>
        </is>
      </c>
      <c r="B2930" t="inlineStr">
        <is>
          <t>АТ "БАНК АЛЬЯНС"</t>
        </is>
      </c>
      <c r="C2930" t="inlineStr">
        <is>
          <t>Приватний капітал</t>
        </is>
      </c>
      <c r="D2930" t="inlineStr">
        <is>
          <t>3114</t>
        </is>
      </c>
      <c r="E2930" t="inlineStr">
        <is>
          <t>(без привʼязки)</t>
        </is>
      </c>
      <c r="F2930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2930" t="inlineStr">
        <is>
          <t>А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29</t>
        </is>
      </c>
      <c r="B2931" t="inlineStr">
        <is>
          <t>АТ "БАНК АЛЬЯНС"</t>
        </is>
      </c>
      <c r="C2931" t="inlineStr">
        <is>
          <t>Приватний капітал</t>
        </is>
      </c>
      <c r="D2931" t="inlineStr">
        <is>
          <t>3115</t>
        </is>
      </c>
      <c r="E2931" t="inlineStr">
        <is>
          <t>(без привʼязки)</t>
        </is>
      </c>
      <c r="F2931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2931" t="inlineStr">
        <is>
          <t>А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inlineStr">
        <is>
          <t>29</t>
        </is>
      </c>
      <c r="B2932" t="inlineStr">
        <is>
          <t>АТ "БАНК АЛЬЯНС"</t>
        </is>
      </c>
      <c r="C2932" t="inlineStr">
        <is>
          <t>Приватний капітал</t>
        </is>
      </c>
      <c r="D2932" t="inlineStr">
        <is>
          <t>3115</t>
        </is>
      </c>
      <c r="E2932" t="inlineStr">
        <is>
          <t>(без привʼязки)</t>
        </is>
      </c>
      <c r="F2932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2932" t="inlineStr">
        <is>
          <t>П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29</t>
        </is>
      </c>
      <c r="B2933" t="inlineStr">
        <is>
          <t>АТ "БАНК АЛЬЯНС"</t>
        </is>
      </c>
      <c r="C2933" t="inlineStr">
        <is>
          <t>Приватний капітал</t>
        </is>
      </c>
      <c r="D2933" t="inlineStr">
        <is>
          <t>3116</t>
        </is>
      </c>
      <c r="E2933" t="inlineStr">
        <is>
          <t>(без привʼязки)</t>
        </is>
      </c>
      <c r="F2933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2933" t="inlineStr">
        <is>
          <t>А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29</t>
        </is>
      </c>
      <c r="B2934" t="inlineStr">
        <is>
          <t>АТ "БАНК АЛЬЯНС"</t>
        </is>
      </c>
      <c r="C2934" t="inlineStr">
        <is>
          <t>Приватний капітал</t>
        </is>
      </c>
      <c r="D2934" t="inlineStr">
        <is>
          <t>3116</t>
        </is>
      </c>
      <c r="E2934" t="inlineStr">
        <is>
          <t>(без привʼязки)</t>
        </is>
      </c>
      <c r="F293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2934" t="inlineStr">
        <is>
          <t>П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29</t>
        </is>
      </c>
      <c r="B2935" t="inlineStr">
        <is>
          <t>АТ "БАНК АЛЬЯНС"</t>
        </is>
      </c>
      <c r="C2935" t="inlineStr">
        <is>
          <t>Приватний капітал</t>
        </is>
      </c>
      <c r="D2935" t="inlineStr">
        <is>
          <t>3118</t>
        </is>
      </c>
      <c r="E2935" t="inlineStr">
        <is>
          <t>(без привʼязки)</t>
        </is>
      </c>
      <c r="F293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2935" t="inlineStr">
        <is>
          <t>А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29</t>
        </is>
      </c>
      <c r="B2936" t="inlineStr">
        <is>
          <t>АТ "БАНК АЛЬЯНС"</t>
        </is>
      </c>
      <c r="C2936" t="inlineStr">
        <is>
          <t>Приватний капітал</t>
        </is>
      </c>
      <c r="D2936" t="inlineStr">
        <is>
          <t>3119</t>
        </is>
      </c>
      <c r="E2936" t="inlineStr">
        <is>
          <t>(без привʼязки)</t>
        </is>
      </c>
      <c r="F2936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2936" t="inlineStr">
        <is>
          <t>П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29</t>
        </is>
      </c>
      <c r="B2937" t="inlineStr">
        <is>
          <t>АТ "БАНК АЛЬЯНС"</t>
        </is>
      </c>
      <c r="C2937" t="inlineStr">
        <is>
          <t>Приватний капітал</t>
        </is>
      </c>
      <c r="D2937" t="inlineStr">
        <is>
          <t>3210</t>
        </is>
      </c>
      <c r="E2937" t="inlineStr">
        <is>
          <t>(без привʼязки)</t>
        </is>
      </c>
      <c r="F2937" t="inlineStr">
        <is>
          <t>Боргові державні цінні папери, які обліковуються за амортизованою собівартістю</t>
        </is>
      </c>
      <c r="G2937" t="inlineStr">
        <is>
          <t>А</t>
        </is>
      </c>
      <c r="H2937" t="n">
        <v>24156.32</v>
      </c>
      <c r="I2937" t="n">
        <v>0</v>
      </c>
      <c r="J2937" t="n">
        <v>24156.32</v>
      </c>
      <c r="K2937" t="n">
        <v>16054.494</v>
      </c>
      <c r="L2937" t="n">
        <v>0</v>
      </c>
      <c r="M2937" t="n">
        <v>16054.494</v>
      </c>
      <c r="N2937" t="n">
        <v>1534974.064</v>
      </c>
      <c r="O2937" t="n">
        <v>0</v>
      </c>
      <c r="P2937" t="n">
        <v>1534974.064</v>
      </c>
    </row>
    <row r="2938">
      <c r="A2938" t="inlineStr">
        <is>
          <t>29</t>
        </is>
      </c>
      <c r="B2938" t="inlineStr">
        <is>
          <t>АТ "БАНК АЛЬЯНС"</t>
        </is>
      </c>
      <c r="C2938" t="inlineStr">
        <is>
          <t>Приватний капітал</t>
        </is>
      </c>
      <c r="D2938" t="inlineStr">
        <is>
          <t>3211</t>
        </is>
      </c>
      <c r="E2938" t="inlineStr">
        <is>
          <t>(без привʼязки)</t>
        </is>
      </c>
      <c r="F2938" t="inlineStr">
        <is>
          <t>Боргові цінні папери органів місцевого самоврядування, які обліковуються за амортизованою собівартістю</t>
        </is>
      </c>
      <c r="G2938" t="inlineStr">
        <is>
          <t>А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29</t>
        </is>
      </c>
      <c r="B2939" t="inlineStr">
        <is>
          <t>АТ "БАНК АЛЬЯНС"</t>
        </is>
      </c>
      <c r="C2939" t="inlineStr">
        <is>
          <t>Приватний капітал</t>
        </is>
      </c>
      <c r="D2939" t="inlineStr">
        <is>
          <t>3212</t>
        </is>
      </c>
      <c r="E2939" t="inlineStr">
        <is>
          <t>(без привʼязки)</t>
        </is>
      </c>
      <c r="F2939" t="inlineStr">
        <is>
          <t>Боргові цінні папери, випущені банками, які обліковуються за амортизованою собівартістю</t>
        </is>
      </c>
      <c r="G2939" t="inlineStr">
        <is>
          <t>А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29</t>
        </is>
      </c>
      <c r="B2940" t="inlineStr">
        <is>
          <t>АТ "БАНК АЛЬЯНС"</t>
        </is>
      </c>
      <c r="C2940" t="inlineStr">
        <is>
          <t>Приватний капітал</t>
        </is>
      </c>
      <c r="D2940" t="inlineStr">
        <is>
          <t>3213</t>
        </is>
      </c>
      <c r="E2940" t="inlineStr">
        <is>
          <t>(без привʼязки)</t>
        </is>
      </c>
      <c r="F2940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2940" t="inlineStr">
        <is>
          <t>А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29</t>
        </is>
      </c>
      <c r="B2941" t="inlineStr">
        <is>
          <t>АТ "БАНК АЛЬЯНС"</t>
        </is>
      </c>
      <c r="C2941" t="inlineStr">
        <is>
          <t>Приватний капітал</t>
        </is>
      </c>
      <c r="D2941" t="inlineStr">
        <is>
          <t>3214</t>
        </is>
      </c>
      <c r="E2941" t="inlineStr">
        <is>
          <t>(без привʼязки)</t>
        </is>
      </c>
      <c r="F2941" t="inlineStr">
        <is>
          <t>Боргові цінні папери нефінансових підприємств, які обліковуються за амортизованою собівартістю</t>
        </is>
      </c>
      <c r="G2941" t="inlineStr">
        <is>
          <t>А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27348.068</v>
      </c>
      <c r="O2941" t="n">
        <v>27348.068</v>
      </c>
      <c r="P2941" t="n">
        <v>0</v>
      </c>
    </row>
    <row r="2942">
      <c r="A2942" t="inlineStr">
        <is>
          <t>29</t>
        </is>
      </c>
      <c r="B2942" t="inlineStr">
        <is>
          <t>АТ "БАНК АЛЬЯНС"</t>
        </is>
      </c>
      <c r="C2942" t="inlineStr">
        <is>
          <t>Приватний капітал</t>
        </is>
      </c>
      <c r="D2942" t="inlineStr">
        <is>
          <t>3216</t>
        </is>
      </c>
      <c r="E2942" t="inlineStr">
        <is>
          <t>(без привʼязки)</t>
        </is>
      </c>
      <c r="F2942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2942" t="inlineStr">
        <is>
          <t>А</t>
        </is>
      </c>
      <c r="H2942" t="n">
        <v>1813.09815</v>
      </c>
      <c r="I2942" t="n">
        <v>0</v>
      </c>
      <c r="J2942" t="n">
        <v>1813.09815</v>
      </c>
      <c r="K2942" t="n">
        <v>3621.72216</v>
      </c>
      <c r="L2942" t="n">
        <v>0</v>
      </c>
      <c r="M2942" t="n">
        <v>3621.72216</v>
      </c>
      <c r="N2942" t="n">
        <v>113751.00993</v>
      </c>
      <c r="O2942" t="n">
        <v>0</v>
      </c>
      <c r="P2942" t="n">
        <v>113751.00993</v>
      </c>
    </row>
    <row r="2943">
      <c r="A2943" t="inlineStr">
        <is>
          <t>29</t>
        </is>
      </c>
      <c r="B2943" t="inlineStr">
        <is>
          <t>АТ "БАНК АЛЬЯНС"</t>
        </is>
      </c>
      <c r="C2943" t="inlineStr">
        <is>
          <t>Приватний капітал</t>
        </is>
      </c>
      <c r="D2943" t="inlineStr">
        <is>
          <t>3216</t>
        </is>
      </c>
      <c r="E2943" t="inlineStr">
        <is>
          <t>(без привʼязки)</t>
        </is>
      </c>
      <c r="F2943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2943" t="inlineStr">
        <is>
          <t>П</t>
        </is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29</t>
        </is>
      </c>
      <c r="B2944" t="inlineStr">
        <is>
          <t>АТ "БАНК АЛЬЯНС"</t>
        </is>
      </c>
      <c r="C2944" t="inlineStr">
        <is>
          <t>Приватний капітал</t>
        </is>
      </c>
      <c r="D2944" t="inlineStr">
        <is>
          <t>3218</t>
        </is>
      </c>
      <c r="E2944" t="inlineStr">
        <is>
          <t>(без привʼязки)</t>
        </is>
      </c>
      <c r="F2944" t="inlineStr">
        <is>
          <t>Нараховані доходи за борговими цінними паперами, які обліковуються за амортизованою собівартістю</t>
        </is>
      </c>
      <c r="G2944" t="inlineStr">
        <is>
          <t>А</t>
        </is>
      </c>
      <c r="H2944" t="n">
        <v>7851.01098</v>
      </c>
      <c r="I2944" t="n">
        <v>0</v>
      </c>
      <c r="J2944" t="n">
        <v>7851.01098</v>
      </c>
      <c r="K2944" t="n">
        <v>237.8623</v>
      </c>
      <c r="L2944" t="n">
        <v>0</v>
      </c>
      <c r="M2944" t="n">
        <v>237.8623</v>
      </c>
      <c r="N2944" t="n">
        <v>27036.30533</v>
      </c>
      <c r="O2944" t="n">
        <v>0</v>
      </c>
      <c r="P2944" t="n">
        <v>27036.30533</v>
      </c>
    </row>
    <row r="2945">
      <c r="A2945" t="inlineStr">
        <is>
          <t>29</t>
        </is>
      </c>
      <c r="B2945" t="inlineStr">
        <is>
          <t>АТ "БАНК АЛЬЯНС"</t>
        </is>
      </c>
      <c r="C2945" t="inlineStr">
        <is>
          <t>Приватний капітал</t>
        </is>
      </c>
      <c r="D2945" t="inlineStr">
        <is>
          <t>3219</t>
        </is>
      </c>
      <c r="E2945" t="inlineStr">
        <is>
          <t>(без привʼязки)</t>
        </is>
      </c>
      <c r="F2945" t="inlineStr">
        <is>
          <t>Резерв за борговими цінними паперами, які обліковуються за амортизованою собівартістю</t>
        </is>
      </c>
      <c r="G2945" t="inlineStr">
        <is>
          <t>П</t>
        </is>
      </c>
      <c r="H2945" t="n">
        <v>470.78975</v>
      </c>
      <c r="I2945" t="n">
        <v>0</v>
      </c>
      <c r="J2945" t="n">
        <v>470.78975</v>
      </c>
      <c r="K2945" t="n">
        <v>475.50473</v>
      </c>
      <c r="L2945" t="n">
        <v>0</v>
      </c>
      <c r="M2945" t="n">
        <v>475.50473</v>
      </c>
      <c r="N2945" t="n">
        <v>-27816.67094</v>
      </c>
      <c r="O2945" t="n">
        <v>-27348.068</v>
      </c>
      <c r="P2945" t="n">
        <v>-468.60294</v>
      </c>
    </row>
    <row r="2946">
      <c r="A2946" t="inlineStr">
        <is>
          <t>29</t>
        </is>
      </c>
      <c r="B2946" t="inlineStr">
        <is>
          <t>АТ "БАНК АЛЬЯНС"</t>
        </is>
      </c>
      <c r="C2946" t="inlineStr">
        <is>
          <t>Приватний капітал</t>
        </is>
      </c>
      <c r="D2946" t="inlineStr">
        <is>
          <t>3400</t>
        </is>
      </c>
      <c r="E2946" t="inlineStr">
        <is>
          <t>(без привʼязки)</t>
        </is>
      </c>
      <c r="F2946" t="inlineStr">
        <is>
          <t>Запаси на складі</t>
        </is>
      </c>
      <c r="G2946" t="inlineStr">
        <is>
          <t>А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29</t>
        </is>
      </c>
      <c r="B2947" t="inlineStr">
        <is>
          <t>АТ "БАНК АЛЬЯНС"</t>
        </is>
      </c>
      <c r="C2947" t="inlineStr">
        <is>
          <t>Приватний капітал</t>
        </is>
      </c>
      <c r="D2947" t="inlineStr">
        <is>
          <t>3402</t>
        </is>
      </c>
      <c r="E2947" t="inlineStr">
        <is>
          <t>(без привʼязки)</t>
        </is>
      </c>
      <c r="F2947" t="inlineStr">
        <is>
          <t>Запаси в підзвітних осіб</t>
        </is>
      </c>
      <c r="G2947" t="inlineStr">
        <is>
          <t>А</t>
        </is>
      </c>
      <c r="H2947" t="n">
        <v>949.73951</v>
      </c>
      <c r="I2947" t="n">
        <v>949.73951</v>
      </c>
      <c r="J2947" t="n">
        <v>0</v>
      </c>
      <c r="K2947" t="n">
        <v>681.4235</v>
      </c>
      <c r="L2947" t="n">
        <v>681.4235</v>
      </c>
      <c r="M2947" t="n">
        <v>0</v>
      </c>
      <c r="N2947" t="n">
        <v>387.58779</v>
      </c>
      <c r="O2947" t="n">
        <v>387.58779</v>
      </c>
      <c r="P2947" t="n">
        <v>0</v>
      </c>
    </row>
    <row r="2948">
      <c r="A2948" t="inlineStr">
        <is>
          <t>29</t>
        </is>
      </c>
      <c r="B2948" t="inlineStr">
        <is>
          <t>АТ "БАНК АЛЬЯНС"</t>
        </is>
      </c>
      <c r="C2948" t="inlineStr">
        <is>
          <t>Приватний капітал</t>
        </is>
      </c>
      <c r="D2948" t="inlineStr">
        <is>
          <t>3403</t>
        </is>
      </c>
      <c r="E2948" t="inlineStr">
        <is>
          <t>(без привʼязки)</t>
        </is>
      </c>
      <c r="F2948" t="inlineStr">
        <is>
          <t>Дорогоцінні метали в банку</t>
        </is>
      </c>
      <c r="G2948" t="inlineStr">
        <is>
          <t>А</t>
        </is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29</t>
        </is>
      </c>
      <c r="B2949" t="inlineStr">
        <is>
          <t>АТ "БАНК АЛЬЯНС"</t>
        </is>
      </c>
      <c r="C2949" t="inlineStr">
        <is>
          <t>Приватний капітал</t>
        </is>
      </c>
      <c r="D2949" t="inlineStr">
        <is>
          <t>3408</t>
        </is>
      </c>
      <c r="E2949" t="inlineStr">
        <is>
          <t>(без привʼязки)</t>
        </is>
      </c>
      <c r="F2949" t="inlineStr">
        <is>
          <t>Необоротні активи, утримувані для продажу</t>
        </is>
      </c>
      <c r="G2949" t="inlineStr">
        <is>
          <t>А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35330.014</v>
      </c>
      <c r="O2949" t="n">
        <v>35330.014</v>
      </c>
      <c r="P2949" t="n">
        <v>0</v>
      </c>
    </row>
    <row r="2950">
      <c r="A2950" t="inlineStr">
        <is>
          <t>29</t>
        </is>
      </c>
      <c r="B2950" t="inlineStr">
        <is>
          <t>АТ "БАНК АЛЬЯНС"</t>
        </is>
      </c>
      <c r="C2950" t="inlineStr">
        <is>
          <t>Приватний капітал</t>
        </is>
      </c>
      <c r="D2950" t="inlineStr">
        <is>
          <t>3409</t>
        </is>
      </c>
      <c r="E2950" t="inlineStr">
        <is>
          <t>(без привʼязки)</t>
        </is>
      </c>
      <c r="F2950" t="inlineStr">
        <is>
          <t>Майно, що перейшло у власність банку як заставодержателя</t>
        </is>
      </c>
      <c r="G2950" t="inlineStr">
        <is>
          <t>А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29</t>
        </is>
      </c>
      <c r="B2951" t="inlineStr">
        <is>
          <t>АТ "БАНК АЛЬЯНС"</t>
        </is>
      </c>
      <c r="C2951" t="inlineStr">
        <is>
          <t>Приватний капітал</t>
        </is>
      </c>
      <c r="D2951" t="inlineStr">
        <is>
          <t>3423</t>
        </is>
      </c>
      <c r="E2951" t="inlineStr">
        <is>
          <t>(без привʼязки)</t>
        </is>
      </c>
      <c r="F2951" t="inlineStr">
        <is>
          <t>Інвестиції в дочірні небанківські фінансові установи, що утримуються з метою продажу</t>
        </is>
      </c>
      <c r="G2951" t="inlineStr">
        <is>
          <t>А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29</t>
        </is>
      </c>
      <c r="B2952" t="inlineStr">
        <is>
          <t>АТ "БАНК АЛЬЯНС"</t>
        </is>
      </c>
      <c r="C2952" t="inlineStr">
        <is>
          <t>Приватний капітал</t>
        </is>
      </c>
      <c r="D2952" t="inlineStr">
        <is>
          <t>3425</t>
        </is>
      </c>
      <c r="E2952" t="inlineStr">
        <is>
          <t>(без привʼязки)</t>
        </is>
      </c>
      <c r="F2952" t="inlineStr">
        <is>
          <t>Інвестиції в інші дочірні компанії, що утримуються з метою продажу</t>
        </is>
      </c>
      <c r="G2952" t="inlineStr">
        <is>
          <t>А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29</t>
        </is>
      </c>
      <c r="B2953" t="inlineStr">
        <is>
          <t>АТ "БАНК АЛЬЯНС"</t>
        </is>
      </c>
      <c r="C2953" t="inlineStr">
        <is>
          <t>Приватний капітал</t>
        </is>
      </c>
      <c r="D2953" t="inlineStr">
        <is>
          <t>3500</t>
        </is>
      </c>
      <c r="E2953" t="inlineStr">
        <is>
          <t>(без привʼязки)</t>
        </is>
      </c>
      <c r="F2953" t="inlineStr">
        <is>
          <t>Витрати майбутніх періодів</t>
        </is>
      </c>
      <c r="G2953" t="inlineStr">
        <is>
          <t>А</t>
        </is>
      </c>
      <c r="H2953" t="n">
        <v>5771.33856</v>
      </c>
      <c r="I2953" t="n">
        <v>5771.33856</v>
      </c>
      <c r="J2953" t="n">
        <v>0</v>
      </c>
      <c r="K2953" t="n">
        <v>2817.44762</v>
      </c>
      <c r="L2953" t="n">
        <v>2817.44762</v>
      </c>
      <c r="M2953" t="n">
        <v>0</v>
      </c>
      <c r="N2953" t="n">
        <v>473678.17438</v>
      </c>
      <c r="O2953" t="n">
        <v>473678.17438</v>
      </c>
      <c r="P2953" t="n">
        <v>0</v>
      </c>
    </row>
    <row r="2954">
      <c r="A2954" t="inlineStr">
        <is>
          <t>29</t>
        </is>
      </c>
      <c r="B2954" t="inlineStr">
        <is>
          <t>АТ "БАНК АЛЬЯНС"</t>
        </is>
      </c>
      <c r="C2954" t="inlineStr">
        <is>
          <t>Приватний капітал</t>
        </is>
      </c>
      <c r="D2954" t="inlineStr">
        <is>
          <t>3510</t>
        </is>
      </c>
      <c r="E2954" t="inlineStr">
        <is>
          <t>(без привʼязки)</t>
        </is>
      </c>
      <c r="F2954" t="inlineStr">
        <is>
          <t>Дебіторська заборгованість з придбання активів</t>
        </is>
      </c>
      <c r="G2954" t="inlineStr">
        <is>
          <t>А</t>
        </is>
      </c>
      <c r="H2954" t="n">
        <v>5165.02165</v>
      </c>
      <c r="I2954" t="n">
        <v>5165.02165</v>
      </c>
      <c r="J2954" t="n">
        <v>0</v>
      </c>
      <c r="K2954" t="n">
        <v>3989.24439</v>
      </c>
      <c r="L2954" t="n">
        <v>3989.24439</v>
      </c>
      <c r="M2954" t="n">
        <v>0</v>
      </c>
      <c r="N2954" t="n">
        <v>3944.30301</v>
      </c>
      <c r="O2954" t="n">
        <v>3944.30301</v>
      </c>
      <c r="P2954" t="n">
        <v>0</v>
      </c>
    </row>
    <row r="2955">
      <c r="A2955" t="inlineStr">
        <is>
          <t>29</t>
        </is>
      </c>
      <c r="B2955" t="inlineStr">
        <is>
          <t>АТ "БАНК АЛЬЯНС"</t>
        </is>
      </c>
      <c r="C2955" t="inlineStr">
        <is>
          <t>Приватний капітал</t>
        </is>
      </c>
      <c r="D2955" t="inlineStr">
        <is>
          <t>3511</t>
        </is>
      </c>
      <c r="E2955" t="inlineStr">
        <is>
          <t>(без привʼязки)</t>
        </is>
      </c>
      <c r="F2955" t="inlineStr">
        <is>
          <t xml:space="preserve">Договірний актив </t>
        </is>
      </c>
      <c r="G2955" t="inlineStr">
        <is>
          <t>А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29</t>
        </is>
      </c>
      <c r="B2956" t="inlineStr">
        <is>
          <t>АТ "БАНК АЛЬЯНС"</t>
        </is>
      </c>
      <c r="C2956" t="inlineStr">
        <is>
          <t>Приватний капітал</t>
        </is>
      </c>
      <c r="D2956" t="inlineStr">
        <is>
          <t>3519</t>
        </is>
      </c>
      <c r="E2956" t="inlineStr">
        <is>
          <t>(без привʼязки)</t>
        </is>
      </c>
      <c r="F2956" t="inlineStr">
        <is>
          <t>Дебіторська заборгованість за послуги</t>
        </is>
      </c>
      <c r="G2956" t="inlineStr">
        <is>
          <t>А</t>
        </is>
      </c>
      <c r="H2956" t="n">
        <v>115771.91863</v>
      </c>
      <c r="I2956" t="n">
        <v>115771.91863</v>
      </c>
      <c r="J2956" t="n">
        <v>0</v>
      </c>
      <c r="K2956" t="n">
        <v>111105.04642</v>
      </c>
      <c r="L2956" t="n">
        <v>111105.04642</v>
      </c>
      <c r="M2956" t="n">
        <v>0</v>
      </c>
      <c r="N2956" t="n">
        <v>203372.12849</v>
      </c>
      <c r="O2956" t="n">
        <v>203372.12849</v>
      </c>
      <c r="P2956" t="n">
        <v>0</v>
      </c>
    </row>
    <row r="2957">
      <c r="A2957" t="inlineStr">
        <is>
          <t>29</t>
        </is>
      </c>
      <c r="B2957" t="inlineStr">
        <is>
          <t>АТ "БАНК АЛЬЯНС"</t>
        </is>
      </c>
      <c r="C2957" t="inlineStr">
        <is>
          <t>Приватний капітал</t>
        </is>
      </c>
      <c r="D2957" t="inlineStr">
        <is>
          <t>3520</t>
        </is>
      </c>
      <c r="E2957" t="inlineStr">
        <is>
          <t>(без привʼязки)</t>
        </is>
      </c>
      <c r="F2957" t="inlineStr">
        <is>
          <t>Дебіторська заборгованість за податком на прибуток</t>
        </is>
      </c>
      <c r="G2957" t="inlineStr">
        <is>
          <t>А</t>
        </is>
      </c>
      <c r="H2957" t="n">
        <v>154.57</v>
      </c>
      <c r="I2957" t="n">
        <v>154.57</v>
      </c>
      <c r="J2957" t="n">
        <v>0</v>
      </c>
      <c r="K2957" t="n">
        <v>0</v>
      </c>
      <c r="L2957" t="n">
        <v>0</v>
      </c>
      <c r="M2957" t="n">
        <v>0</v>
      </c>
      <c r="N2957" t="n">
        <v>1627.61762</v>
      </c>
      <c r="O2957" t="n">
        <v>1627.61762</v>
      </c>
      <c r="P2957" t="n">
        <v>0</v>
      </c>
    </row>
    <row r="2958">
      <c r="A2958" t="inlineStr">
        <is>
          <t>29</t>
        </is>
      </c>
      <c r="B2958" t="inlineStr">
        <is>
          <t>АТ "БАНК АЛЬЯНС"</t>
        </is>
      </c>
      <c r="C2958" t="inlineStr">
        <is>
          <t>Приватний капітал</t>
        </is>
      </c>
      <c r="D2958" t="inlineStr">
        <is>
          <t>3521</t>
        </is>
      </c>
      <c r="E2958" t="inlineStr">
        <is>
          <t>(без привʼязки)</t>
        </is>
      </c>
      <c r="F2958" t="inlineStr">
        <is>
          <t>Відстрочений податковий актив</t>
        </is>
      </c>
      <c r="G2958" t="inlineStr">
        <is>
          <t>А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26545.80213</v>
      </c>
      <c r="O2958" t="n">
        <v>26545.80213</v>
      </c>
      <c r="P2958" t="n">
        <v>0</v>
      </c>
    </row>
    <row r="2959">
      <c r="A2959" t="inlineStr">
        <is>
          <t>29</t>
        </is>
      </c>
      <c r="B2959" t="inlineStr">
        <is>
          <t>АТ "БАНК АЛЬЯНС"</t>
        </is>
      </c>
      <c r="C2959" t="inlineStr">
        <is>
          <t>Приватний капітал</t>
        </is>
      </c>
      <c r="D2959" t="inlineStr">
        <is>
          <t>3522</t>
        </is>
      </c>
      <c r="E2959" t="inlineStr">
        <is>
          <t>(без привʼязки)</t>
        </is>
      </c>
      <c r="F2959" t="inlineStr">
        <is>
          <t>Дебіторська заборгованість за податками та обов'язковими платежами, крім податку на прибуток</t>
        </is>
      </c>
      <c r="G2959" t="inlineStr">
        <is>
          <t>А</t>
        </is>
      </c>
      <c r="H2959" t="n">
        <v>3258.9777</v>
      </c>
      <c r="I2959" t="n">
        <v>3258.9777</v>
      </c>
      <c r="J2959" t="n">
        <v>0</v>
      </c>
      <c r="K2959" t="n">
        <v>3329.91825</v>
      </c>
      <c r="L2959" t="n">
        <v>3329.91825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29</t>
        </is>
      </c>
      <c r="B2960" t="inlineStr">
        <is>
          <t>АТ "БАНК АЛЬЯНС"</t>
        </is>
      </c>
      <c r="C2960" t="inlineStr">
        <is>
          <t>Приватний капітал</t>
        </is>
      </c>
      <c r="D2960" t="inlineStr">
        <is>
          <t>3540</t>
        </is>
      </c>
      <c r="E2960" t="inlineStr">
        <is>
          <t>(без привʼязки)</t>
        </is>
      </c>
      <c r="F2960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2960" t="inlineStr">
        <is>
          <t>А</t>
        </is>
      </c>
      <c r="H2960" t="n">
        <v>115192611.78473</v>
      </c>
      <c r="I2960" t="n">
        <v>19275915.6235</v>
      </c>
      <c r="J2960" t="n">
        <v>95916696.16123</v>
      </c>
      <c r="K2960" t="n">
        <v>115191125.71515</v>
      </c>
      <c r="L2960" t="n">
        <v>19274429.55392</v>
      </c>
      <c r="M2960" t="n">
        <v>95916696.16123</v>
      </c>
      <c r="N2960" t="n">
        <v>85646.51454</v>
      </c>
      <c r="O2960" t="n">
        <v>2810.15964</v>
      </c>
      <c r="P2960" t="n">
        <v>82836.35490000001</v>
      </c>
    </row>
    <row r="2961">
      <c r="A2961" t="inlineStr">
        <is>
          <t>29</t>
        </is>
      </c>
      <c r="B2961" t="inlineStr">
        <is>
          <t>АТ "БАНК АЛЬЯНС"</t>
        </is>
      </c>
      <c r="C2961" t="inlineStr">
        <is>
          <t>Приватний капітал</t>
        </is>
      </c>
      <c r="D2961" t="inlineStr">
        <is>
          <t>3541</t>
        </is>
      </c>
      <c r="E2961" t="inlineStr">
        <is>
          <t>(без привʼязки)</t>
        </is>
      </c>
      <c r="F2961" t="inlineStr">
        <is>
          <t>Дебіторська заборгованість за розрахунками за цінними паперами для банку</t>
        </is>
      </c>
      <c r="G2961" t="inlineStr">
        <is>
          <t>А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29</t>
        </is>
      </c>
      <c r="B2962" t="inlineStr">
        <is>
          <t>АТ "БАНК АЛЬЯНС"</t>
        </is>
      </c>
      <c r="C2962" t="inlineStr">
        <is>
          <t>Приватний капітал</t>
        </is>
      </c>
      <c r="D2962" t="inlineStr">
        <is>
          <t>3542</t>
        </is>
      </c>
      <c r="E2962" t="inlineStr">
        <is>
          <t>(без привʼязки)</t>
        </is>
      </c>
      <c r="F2962" t="inlineStr">
        <is>
          <t>Дебіторська заборгованість за кредитними операціями</t>
        </is>
      </c>
      <c r="G2962" t="inlineStr">
        <is>
          <t>А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29</t>
        </is>
      </c>
      <c r="B2963" t="inlineStr">
        <is>
          <t>АТ "БАНК АЛЬЯНС"</t>
        </is>
      </c>
      <c r="C2963" t="inlineStr">
        <is>
          <t>Приватний капітал</t>
        </is>
      </c>
      <c r="D2963" t="inlineStr">
        <is>
          <t>3548</t>
        </is>
      </c>
      <c r="E2963" t="inlineStr">
        <is>
          <t>(без привʼязки)</t>
        </is>
      </c>
      <c r="F2963" t="inlineStr">
        <is>
          <t>Дебіторська заборгованість за операціями з іншими фінансовими інструментами</t>
        </is>
      </c>
      <c r="G2963" t="inlineStr">
        <is>
          <t>А</t>
        </is>
      </c>
      <c r="H2963" t="n">
        <v>29694.8499</v>
      </c>
      <c r="I2963" t="n">
        <v>29694.8499</v>
      </c>
      <c r="J2963" t="n">
        <v>0</v>
      </c>
      <c r="K2963" t="n">
        <v>29734.24953</v>
      </c>
      <c r="L2963" t="n">
        <v>29734.24953</v>
      </c>
      <c r="M2963" t="n">
        <v>0</v>
      </c>
      <c r="N2963" t="n">
        <v>965418.5509</v>
      </c>
      <c r="O2963" t="n">
        <v>965418.5509</v>
      </c>
      <c r="P2963" t="n">
        <v>0</v>
      </c>
    </row>
    <row r="2964">
      <c r="A2964" t="inlineStr">
        <is>
          <t>29</t>
        </is>
      </c>
      <c r="B2964" t="inlineStr">
        <is>
          <t>АТ "БАНК АЛЬЯНС"</t>
        </is>
      </c>
      <c r="C2964" t="inlineStr">
        <is>
          <t>Приватний капітал</t>
        </is>
      </c>
      <c r="D2964" t="inlineStr">
        <is>
          <t>3550</t>
        </is>
      </c>
      <c r="E2964" t="inlineStr">
        <is>
          <t>(без привʼязки)</t>
        </is>
      </c>
      <c r="F2964" t="inlineStr">
        <is>
          <t>Аванси працівникам банку на витрати з відрядження</t>
        </is>
      </c>
      <c r="G2964" t="inlineStr">
        <is>
          <t>А</t>
        </is>
      </c>
      <c r="H2964" t="n">
        <v>78.15195</v>
      </c>
      <c r="I2964" t="n">
        <v>78.15195</v>
      </c>
      <c r="J2964" t="n">
        <v>0</v>
      </c>
      <c r="K2964" t="n">
        <v>59.75195</v>
      </c>
      <c r="L2964" t="n">
        <v>59.75195</v>
      </c>
      <c r="M2964" t="n">
        <v>0</v>
      </c>
      <c r="N2964" t="n">
        <v>18.4</v>
      </c>
      <c r="O2964" t="n">
        <v>18.4</v>
      </c>
      <c r="P2964" t="n">
        <v>0</v>
      </c>
    </row>
    <row r="2965">
      <c r="A2965" t="inlineStr">
        <is>
          <t>29</t>
        </is>
      </c>
      <c r="B2965" t="inlineStr">
        <is>
          <t>АТ "БАНК АЛЬЯНС"</t>
        </is>
      </c>
      <c r="C2965" t="inlineStr">
        <is>
          <t>Приватний капітал</t>
        </is>
      </c>
      <c r="D2965" t="inlineStr">
        <is>
          <t>3551</t>
        </is>
      </c>
      <c r="E2965" t="inlineStr">
        <is>
          <t>(без привʼязки)</t>
        </is>
      </c>
      <c r="F2965" t="inlineStr">
        <is>
          <t>Аванси працівникам банку на господарські витрати</t>
        </is>
      </c>
      <c r="G2965" t="inlineStr">
        <is>
          <t>А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29</t>
        </is>
      </c>
      <c r="B2966" t="inlineStr">
        <is>
          <t>АТ "БАНК АЛЬЯНС"</t>
        </is>
      </c>
      <c r="C2966" t="inlineStr">
        <is>
          <t>Приватний капітал</t>
        </is>
      </c>
      <c r="D2966" t="inlineStr">
        <is>
          <t>3552</t>
        </is>
      </c>
      <c r="E2966" t="inlineStr">
        <is>
          <t>(без привʼязки)</t>
        </is>
      </c>
      <c r="F2966" t="inlineStr">
        <is>
          <t xml:space="preserve">Нестачі та інші нарахування на працівників банку </t>
        </is>
      </c>
      <c r="G2966" t="inlineStr">
        <is>
          <t>А</t>
        </is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29</t>
        </is>
      </c>
      <c r="B2967" t="inlineStr">
        <is>
          <t>АТ "БАНК АЛЬЯНС"</t>
        </is>
      </c>
      <c r="C2967" t="inlineStr">
        <is>
          <t>Приватний капітал</t>
        </is>
      </c>
      <c r="D2967" t="inlineStr">
        <is>
          <t>3559</t>
        </is>
      </c>
      <c r="E2967" t="inlineStr">
        <is>
          <t>(без привʼязки)</t>
        </is>
      </c>
      <c r="F2967" t="inlineStr">
        <is>
          <t>Інша дебіторська заборгованість за розрахунками з працівниками банку та іншими особами</t>
        </is>
      </c>
      <c r="G2967" t="inlineStr">
        <is>
          <t>А</t>
        </is>
      </c>
      <c r="H2967" t="n">
        <v>15126.68261</v>
      </c>
      <c r="I2967" t="n">
        <v>15126.68261</v>
      </c>
      <c r="J2967" t="n">
        <v>0</v>
      </c>
      <c r="K2967" t="n">
        <v>15127.19199</v>
      </c>
      <c r="L2967" t="n">
        <v>15127.19199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29</t>
        </is>
      </c>
      <c r="B2968" t="inlineStr">
        <is>
          <t>АТ "БАНК АЛЬЯНС"</t>
        </is>
      </c>
      <c r="C2968" t="inlineStr">
        <is>
          <t>Приватний капітал</t>
        </is>
      </c>
      <c r="D2968" t="inlineStr">
        <is>
          <t>3570</t>
        </is>
      </c>
      <c r="E2968" t="inlineStr">
        <is>
          <t>(без привʼязки)</t>
        </is>
      </c>
      <c r="F2968" t="inlineStr">
        <is>
          <t xml:space="preserve">Нараховані доходи за розрахунково-касове обслуговування </t>
        </is>
      </c>
      <c r="G2968" t="inlineStr">
        <is>
          <t>А</t>
        </is>
      </c>
      <c r="H2968" t="n">
        <v>3896.72264</v>
      </c>
      <c r="I2968" t="n">
        <v>3896.72264</v>
      </c>
      <c r="J2968" t="n">
        <v>0</v>
      </c>
      <c r="K2968" t="n">
        <v>4028.3108</v>
      </c>
      <c r="L2968" t="n">
        <v>4028.3108</v>
      </c>
      <c r="M2968" t="n">
        <v>0</v>
      </c>
      <c r="N2968" t="n">
        <v>428.85536</v>
      </c>
      <c r="O2968" t="n">
        <v>428.85536</v>
      </c>
      <c r="P2968" t="n">
        <v>0</v>
      </c>
    </row>
    <row r="2969">
      <c r="A2969" t="inlineStr">
        <is>
          <t>29</t>
        </is>
      </c>
      <c r="B2969" t="inlineStr">
        <is>
          <t>АТ "БАНК АЛЬЯНС"</t>
        </is>
      </c>
      <c r="C2969" t="inlineStr">
        <is>
          <t>Приватний капітал</t>
        </is>
      </c>
      <c r="D2969" t="inlineStr">
        <is>
          <t>3578</t>
        </is>
      </c>
      <c r="E2969" t="inlineStr">
        <is>
          <t>(без привʼязки)</t>
        </is>
      </c>
      <c r="F2969" t="inlineStr">
        <is>
          <t xml:space="preserve">Інші нараховані доходи </t>
        </is>
      </c>
      <c r="G2969" t="inlineStr">
        <is>
          <t>А</t>
        </is>
      </c>
      <c r="H2969" t="n">
        <v>29700.93873</v>
      </c>
      <c r="I2969" t="n">
        <v>29700.93873</v>
      </c>
      <c r="J2969" t="n">
        <v>0</v>
      </c>
      <c r="K2969" t="n">
        <v>24840.51425</v>
      </c>
      <c r="L2969" t="n">
        <v>24840.51425</v>
      </c>
      <c r="M2969" t="n">
        <v>0</v>
      </c>
      <c r="N2969" t="n">
        <v>46632.1227</v>
      </c>
      <c r="O2969" t="n">
        <v>46632.1227</v>
      </c>
      <c r="P2969" t="n">
        <v>0</v>
      </c>
    </row>
    <row r="2970">
      <c r="A2970" t="inlineStr">
        <is>
          <t>29</t>
        </is>
      </c>
      <c r="B2970" t="inlineStr">
        <is>
          <t>АТ "БАНК АЛЬЯНС"</t>
        </is>
      </c>
      <c r="C2970" t="inlineStr">
        <is>
          <t>Приватний капітал</t>
        </is>
      </c>
      <c r="D2970" t="inlineStr">
        <is>
          <t>3590</t>
        </is>
      </c>
      <c r="E2970" t="inlineStr">
        <is>
          <t>(без привʼязки)</t>
        </is>
      </c>
      <c r="F2970" t="inlineStr">
        <is>
          <t xml:space="preserve">Резерви під нефінансову дебіторську заборгованість за операціями банку </t>
        </is>
      </c>
      <c r="G2970" t="inlineStr">
        <is>
          <t>П</t>
        </is>
      </c>
      <c r="H2970" t="n">
        <v>100737.14619</v>
      </c>
      <c r="I2970" t="n">
        <v>100737.14619</v>
      </c>
      <c r="J2970" t="n">
        <v>0</v>
      </c>
      <c r="K2970" t="n">
        <v>103667.41618</v>
      </c>
      <c r="L2970" t="n">
        <v>103667.41618</v>
      </c>
      <c r="M2970" t="n">
        <v>0</v>
      </c>
      <c r="N2970" t="n">
        <v>-103667.41618</v>
      </c>
      <c r="O2970" t="n">
        <v>-103667.41618</v>
      </c>
      <c r="P2970" t="n">
        <v>0</v>
      </c>
    </row>
    <row r="2971">
      <c r="A2971" t="inlineStr">
        <is>
          <t>29</t>
        </is>
      </c>
      <c r="B2971" t="inlineStr">
        <is>
          <t>АТ "БАНК АЛЬЯНС"</t>
        </is>
      </c>
      <c r="C2971" t="inlineStr">
        <is>
          <t>Приватний капітал</t>
        </is>
      </c>
      <c r="D2971" t="inlineStr">
        <is>
          <t>3599</t>
        </is>
      </c>
      <c r="E2971" t="inlineStr">
        <is>
          <t>(без привʼязки)</t>
        </is>
      </c>
      <c r="F2971" t="inlineStr">
        <is>
          <t xml:space="preserve">Резерви під фінансову дебіторську заборгованість за операціями банку </t>
        </is>
      </c>
      <c r="G2971" t="inlineStr">
        <is>
          <t>П</t>
        </is>
      </c>
      <c r="H2971" t="n">
        <v>931805.66622</v>
      </c>
      <c r="I2971" t="n">
        <v>931805.66622</v>
      </c>
      <c r="J2971" t="n">
        <v>0</v>
      </c>
      <c r="K2971" t="n">
        <v>941357.91984</v>
      </c>
      <c r="L2971" t="n">
        <v>941357.91984</v>
      </c>
      <c r="M2971" t="n">
        <v>0</v>
      </c>
      <c r="N2971" t="n">
        <v>-941357.91984</v>
      </c>
      <c r="O2971" t="n">
        <v>-941357.91984</v>
      </c>
      <c r="P2971" t="n">
        <v>0</v>
      </c>
    </row>
    <row r="2972">
      <c r="A2972" t="inlineStr">
        <is>
          <t>29</t>
        </is>
      </c>
      <c r="B2972" t="inlineStr">
        <is>
          <t>АТ "БАНК АЛЬЯНС"</t>
        </is>
      </c>
      <c r="C2972" t="inlineStr">
        <is>
          <t>Приватний капітал</t>
        </is>
      </c>
      <c r="D2972" t="inlineStr">
        <is>
          <t>3705</t>
        </is>
      </c>
      <c r="E2972" t="inlineStr">
        <is>
          <t>(без привʼязки)</t>
        </is>
      </c>
      <c r="F2972" t="inlineStr">
        <is>
          <t>Клірингові рахунки за розрахунками платіжними картками</t>
        </is>
      </c>
      <c r="G2972" t="inlineStr">
        <is>
          <t>А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29</t>
        </is>
      </c>
      <c r="B2973" t="inlineStr">
        <is>
          <t>АТ "БАНК АЛЬЯНС"</t>
        </is>
      </c>
      <c r="C2973" t="inlineStr">
        <is>
          <t>Приватний капітал</t>
        </is>
      </c>
      <c r="D2973" t="inlineStr">
        <is>
          <t>3705</t>
        </is>
      </c>
      <c r="E2973" t="inlineStr">
        <is>
          <t>(без привʼязки)</t>
        </is>
      </c>
      <c r="F2973" t="inlineStr">
        <is>
          <t>Клірингові рахунки за розрахунками платіжними картками</t>
        </is>
      </c>
      <c r="G2973" t="inlineStr">
        <is>
          <t>П</t>
        </is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29</t>
        </is>
      </c>
      <c r="B2974" t="inlineStr">
        <is>
          <t>АТ "БАНК АЛЬЯНС"</t>
        </is>
      </c>
      <c r="C2974" t="inlineStr">
        <is>
          <t>Приватний капітал</t>
        </is>
      </c>
      <c r="D2974" t="inlineStr">
        <is>
          <t>3706</t>
        </is>
      </c>
      <c r="E2974" t="inlineStr">
        <is>
          <t>(без привʼязки)</t>
        </is>
      </c>
      <c r="F2974" t="inlineStr">
        <is>
          <t>Клірингові рахунки за іншими розрахунками</t>
        </is>
      </c>
      <c r="G2974" t="inlineStr">
        <is>
          <t>А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29</t>
        </is>
      </c>
      <c r="B2975" t="inlineStr">
        <is>
          <t>АТ "БАНК АЛЬЯНС"</t>
        </is>
      </c>
      <c r="C2975" t="inlineStr">
        <is>
          <t>Приватний капітал</t>
        </is>
      </c>
      <c r="D2975" t="inlineStr">
        <is>
          <t>3710</t>
        </is>
      </c>
      <c r="E2975" t="inlineStr">
        <is>
          <t>(без привʼязки)</t>
        </is>
      </c>
      <c r="F2975" t="inlineStr">
        <is>
          <t>Дебетові суми до з'ясування</t>
        </is>
      </c>
      <c r="G2975" t="inlineStr">
        <is>
          <t>А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29</t>
        </is>
      </c>
      <c r="B2976" t="inlineStr">
        <is>
          <t>АТ "БАНК АЛЬЯНС"</t>
        </is>
      </c>
      <c r="C2976" t="inlineStr">
        <is>
          <t>Приватний капітал</t>
        </is>
      </c>
      <c r="D2976" t="inlineStr">
        <is>
          <t>3739</t>
        </is>
      </c>
      <c r="E2976" t="inlineStr">
        <is>
          <t>(без привʼязки)</t>
        </is>
      </c>
      <c r="F2976" t="inlineStr">
        <is>
          <t>Транзитний рахунок за іншими розрахунками</t>
        </is>
      </c>
      <c r="G2976" t="inlineStr">
        <is>
          <t>А</t>
        </is>
      </c>
      <c r="H2976" t="n">
        <v>250072841.22431</v>
      </c>
      <c r="I2976" t="n">
        <v>125634146.27773</v>
      </c>
      <c r="J2976" t="n">
        <v>124438694.94658</v>
      </c>
      <c r="K2976" t="n">
        <v>250062649.21032</v>
      </c>
      <c r="L2976" t="n">
        <v>125623954.26374</v>
      </c>
      <c r="M2976" t="n">
        <v>124438694.94658</v>
      </c>
      <c r="N2976" t="n">
        <v>72738.40700000001</v>
      </c>
      <c r="O2976" t="n">
        <v>72738.40700000001</v>
      </c>
      <c r="P2976" t="n">
        <v>0</v>
      </c>
    </row>
    <row r="2977">
      <c r="A2977" t="inlineStr">
        <is>
          <t>29</t>
        </is>
      </c>
      <c r="B2977" t="inlineStr">
        <is>
          <t>АТ "БАНК АЛЬЯНС"</t>
        </is>
      </c>
      <c r="C2977" t="inlineStr">
        <is>
          <t>Приватний капітал</t>
        </is>
      </c>
      <c r="D2977" t="inlineStr">
        <is>
          <t>3739</t>
        </is>
      </c>
      <c r="E2977" t="inlineStr">
        <is>
          <t>(без привʼязки)</t>
        </is>
      </c>
      <c r="F2977" t="inlineStr">
        <is>
          <t>Транзитний рахунок за іншими розрахунками</t>
        </is>
      </c>
      <c r="G2977" t="inlineStr">
        <is>
          <t>П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29</t>
        </is>
      </c>
      <c r="B2978" t="inlineStr">
        <is>
          <t>АТ "БАНК АЛЬЯНС"</t>
        </is>
      </c>
      <c r="C2978" t="inlineStr">
        <is>
          <t>Приватний капітал</t>
        </is>
      </c>
      <c r="D2978" t="inlineStr">
        <is>
          <t>3800</t>
        </is>
      </c>
      <c r="E2978" t="inlineStr">
        <is>
          <t>(без привʼязки)</t>
        </is>
      </c>
      <c r="F2978" t="inlineStr">
        <is>
          <t>Позиція банку щодо іноземної валюти та банківських металів</t>
        </is>
      </c>
      <c r="G2978" t="inlineStr">
        <is>
          <t>А</t>
        </is>
      </c>
      <c r="H2978" t="n">
        <v>106810031.94663</v>
      </c>
      <c r="I2978" t="n">
        <v>0</v>
      </c>
      <c r="J2978" t="n">
        <v>106810031.94663</v>
      </c>
      <c r="K2978" t="n">
        <v>103550815.05853</v>
      </c>
      <c r="L2978" t="n">
        <v>0</v>
      </c>
      <c r="M2978" t="n">
        <v>103550815.05853</v>
      </c>
      <c r="N2978" t="n">
        <v>212291298.40339</v>
      </c>
      <c r="O2978" t="n">
        <v>0</v>
      </c>
      <c r="P2978" t="n">
        <v>212291298.40339</v>
      </c>
    </row>
    <row r="2979">
      <c r="A2979" t="inlineStr">
        <is>
          <t>29</t>
        </is>
      </c>
      <c r="B2979" t="inlineStr">
        <is>
          <t>АТ "БАНК АЛЬЯНС"</t>
        </is>
      </c>
      <c r="C2979" t="inlineStr">
        <is>
          <t>Приватний капітал</t>
        </is>
      </c>
      <c r="D2979" t="inlineStr">
        <is>
          <t>3800</t>
        </is>
      </c>
      <c r="E2979" t="inlineStr">
        <is>
          <t>(без привʼязки)</t>
        </is>
      </c>
      <c r="F2979" t="inlineStr">
        <is>
          <t>Позиція банку щодо іноземної валюти та банківських металів</t>
        </is>
      </c>
      <c r="G2979" t="inlineStr">
        <is>
          <t>П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212547208.36752</v>
      </c>
      <c r="O2979" t="n">
        <v>0</v>
      </c>
      <c r="P2979" t="n">
        <v>212547208.36752</v>
      </c>
    </row>
    <row r="2980">
      <c r="A2980" t="inlineStr">
        <is>
          <t>29</t>
        </is>
      </c>
      <c r="B2980" t="inlineStr">
        <is>
          <t>АТ "БАНК АЛЬЯНС"</t>
        </is>
      </c>
      <c r="C2980" t="inlineStr">
        <is>
          <t>Приватний капітал</t>
        </is>
      </c>
      <c r="D2980" t="inlineStr">
        <is>
          <t>3801</t>
        </is>
      </c>
      <c r="E2980" t="inlineStr">
        <is>
          <t>(без привʼязки)</t>
        </is>
      </c>
      <c r="F2980" t="inlineStr">
        <is>
          <t>Еквівалент позиції банку щодо іноземної валюти та банківських металів</t>
        </is>
      </c>
      <c r="G2980" t="inlineStr">
        <is>
          <t>П</t>
        </is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-212291298.40339</v>
      </c>
      <c r="O2980" t="n">
        <v>-212291298.40339</v>
      </c>
      <c r="P2980" t="n">
        <v>0</v>
      </c>
    </row>
    <row r="2981">
      <c r="A2981" t="inlineStr">
        <is>
          <t>29</t>
        </is>
      </c>
      <c r="B2981" t="inlineStr">
        <is>
          <t>АТ "БАНК АЛЬЯНС"</t>
        </is>
      </c>
      <c r="C2981" t="inlineStr">
        <is>
          <t>Приватний капітал</t>
        </is>
      </c>
      <c r="D2981" t="inlineStr">
        <is>
          <t>3801</t>
        </is>
      </c>
      <c r="E2981" t="inlineStr">
        <is>
          <t>(без привʼязки)</t>
        </is>
      </c>
      <c r="F2981" t="inlineStr">
        <is>
          <t>Еквівалент позиції банку щодо іноземної валюти та банківських металів</t>
        </is>
      </c>
      <c r="G2981" t="inlineStr">
        <is>
          <t>А</t>
        </is>
      </c>
      <c r="H2981" t="n">
        <v>103723788.39919</v>
      </c>
      <c r="I2981" t="n">
        <v>103723788.39919</v>
      </c>
      <c r="J2981" t="n">
        <v>0</v>
      </c>
      <c r="K2981" t="n">
        <v>106983005.28729</v>
      </c>
      <c r="L2981" t="n">
        <v>106983005.28729</v>
      </c>
      <c r="M2981" t="n">
        <v>0</v>
      </c>
      <c r="N2981" t="n">
        <v>-212547208.36752</v>
      </c>
      <c r="O2981" t="n">
        <v>-212547208.36752</v>
      </c>
      <c r="P2981" t="n">
        <v>0</v>
      </c>
    </row>
    <row r="2982">
      <c r="A2982" t="inlineStr">
        <is>
          <t>29</t>
        </is>
      </c>
      <c r="B2982" t="inlineStr">
        <is>
          <t>АТ "БАНК АЛЬЯНС"</t>
        </is>
      </c>
      <c r="C2982" t="inlineStr">
        <is>
          <t>Приватний капітал</t>
        </is>
      </c>
      <c r="D2982" t="inlineStr">
        <is>
          <t>3900</t>
        </is>
      </c>
      <c r="E2982" t="inlineStr">
        <is>
          <t>(без привʼязки)</t>
        </is>
      </c>
      <c r="F2982" t="inlineStr">
        <is>
          <t>Рахунки філій, що відкриті в банку</t>
        </is>
      </c>
      <c r="G2982" t="inlineStr">
        <is>
          <t>А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29</t>
        </is>
      </c>
      <c r="B2983" t="inlineStr">
        <is>
          <t>АТ "БАНК АЛЬЯНС"</t>
        </is>
      </c>
      <c r="C2983" t="inlineStr">
        <is>
          <t>Приватний капітал</t>
        </is>
      </c>
      <c r="D2983" t="inlineStr">
        <is>
          <t>3900</t>
        </is>
      </c>
      <c r="E2983" t="inlineStr">
        <is>
          <t>(без привʼязки)</t>
        </is>
      </c>
      <c r="F2983" t="inlineStr">
        <is>
          <t>Рахунки філій, що відкриті в банку</t>
        </is>
      </c>
      <c r="G2983" t="inlineStr">
        <is>
          <t>П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29</t>
        </is>
      </c>
      <c r="B2984" t="inlineStr">
        <is>
          <t>АТ "БАНК АЛЬЯНС"</t>
        </is>
      </c>
      <c r="C2984" t="inlineStr">
        <is>
          <t>Приватний капітал</t>
        </is>
      </c>
      <c r="D2984" t="inlineStr">
        <is>
          <t>3901</t>
        </is>
      </c>
      <c r="E2984" t="inlineStr">
        <is>
          <t>(без привʼязки)</t>
        </is>
      </c>
      <c r="F2984" t="inlineStr">
        <is>
          <t>Рахунки, що відкриті для філій банку</t>
        </is>
      </c>
      <c r="G2984" t="inlineStr">
        <is>
          <t>А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29</t>
        </is>
      </c>
      <c r="B2985" t="inlineStr">
        <is>
          <t>АТ "БАНК АЛЬЯНС"</t>
        </is>
      </c>
      <c r="C2985" t="inlineStr">
        <is>
          <t>Приватний капітал</t>
        </is>
      </c>
      <c r="D2985" t="inlineStr">
        <is>
          <t>3901</t>
        </is>
      </c>
      <c r="E2985" t="inlineStr">
        <is>
          <t>(без привʼязки)</t>
        </is>
      </c>
      <c r="F2985" t="inlineStr">
        <is>
          <t>Рахунки, що відкриті для філій банку</t>
        </is>
      </c>
      <c r="G2985" t="inlineStr">
        <is>
          <t>П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29</t>
        </is>
      </c>
      <c r="B2986" t="inlineStr">
        <is>
          <t>АТ "БАНК АЛЬЯНС"</t>
        </is>
      </c>
      <c r="C2986" t="inlineStr">
        <is>
          <t>Приватний капітал</t>
        </is>
      </c>
      <c r="D2986" t="inlineStr">
        <is>
          <t>3902</t>
        </is>
      </c>
      <c r="E2986" t="inlineStr">
        <is>
          <t>(без привʼязки)</t>
        </is>
      </c>
      <c r="F2986" t="inlineStr">
        <is>
          <t>Розрахунки за коштами, що надані філіям банку</t>
        </is>
      </c>
      <c r="G2986" t="inlineStr">
        <is>
          <t>А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29</t>
        </is>
      </c>
      <c r="B2987" t="inlineStr">
        <is>
          <t>АТ "БАНК АЛЬЯНС"</t>
        </is>
      </c>
      <c r="C2987" t="inlineStr">
        <is>
          <t>Приватний капітал</t>
        </is>
      </c>
      <c r="D2987" t="inlineStr">
        <is>
          <t>3904</t>
        </is>
      </c>
      <c r="E2987" t="inlineStr">
        <is>
          <t>(без привʼязки)</t>
        </is>
      </c>
      <c r="F2987" t="inlineStr">
        <is>
          <t>Нараховані доходи за коштами, що надані філіям банку</t>
        </is>
      </c>
      <c r="G2987" t="inlineStr">
        <is>
          <t>А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29</t>
        </is>
      </c>
      <c r="B2988" t="inlineStr">
        <is>
          <t>АТ "БАНК АЛЬЯНС"</t>
        </is>
      </c>
      <c r="C2988" t="inlineStr">
        <is>
          <t>Приватний капітал</t>
        </is>
      </c>
      <c r="D2988" t="inlineStr">
        <is>
          <t>3906</t>
        </is>
      </c>
      <c r="E2988" t="inlineStr">
        <is>
          <t>(без привʼязки)</t>
        </is>
      </c>
      <c r="F2988" t="inlineStr">
        <is>
          <t>Дебіторська заборгованість за операціями з готівкою між філіями банку</t>
        </is>
      </c>
      <c r="G2988" t="inlineStr">
        <is>
          <t>А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29</t>
        </is>
      </c>
      <c r="B2989" t="inlineStr">
        <is>
          <t>АТ "БАНК АЛЬЯНС"</t>
        </is>
      </c>
      <c r="C2989" t="inlineStr">
        <is>
          <t>Приватний капітал</t>
        </is>
      </c>
      <c r="D2989" t="inlineStr">
        <is>
          <t>4105</t>
        </is>
      </c>
      <c r="E2989" t="inlineStr">
        <is>
          <t>(без привʼязки)</t>
        </is>
      </c>
      <c r="F2989" t="inlineStr">
        <is>
          <t>Інвестиції в інші асоційовані компанії</t>
        </is>
      </c>
      <c r="G2989" t="inlineStr">
        <is>
          <t>А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29</t>
        </is>
      </c>
      <c r="B2990" t="inlineStr">
        <is>
          <t>АТ "БАНК АЛЬЯНС"</t>
        </is>
      </c>
      <c r="C2990" t="inlineStr">
        <is>
          <t>Приватний капітал</t>
        </is>
      </c>
      <c r="D2990" t="inlineStr">
        <is>
          <t>4203</t>
        </is>
      </c>
      <c r="E2990" t="inlineStr">
        <is>
          <t>(без привʼязки)</t>
        </is>
      </c>
      <c r="F2990" t="inlineStr">
        <is>
          <t>Інвестиції в дочірні небанківські фінансові установи</t>
        </is>
      </c>
      <c r="G2990" t="inlineStr">
        <is>
          <t>А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29</t>
        </is>
      </c>
      <c r="B2991" t="inlineStr">
        <is>
          <t>АТ "БАНК АЛЬЯНС"</t>
        </is>
      </c>
      <c r="C2991" t="inlineStr">
        <is>
          <t>Приватний капітал</t>
        </is>
      </c>
      <c r="D2991" t="inlineStr">
        <is>
          <t>4205</t>
        </is>
      </c>
      <c r="E2991" t="inlineStr">
        <is>
          <t>(без привʼязки)</t>
        </is>
      </c>
      <c r="F2991" t="inlineStr">
        <is>
          <t>Інвестиції в інші дочірні компанії</t>
        </is>
      </c>
      <c r="G2991" t="inlineStr">
        <is>
          <t>А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29</t>
        </is>
      </c>
      <c r="B2992" t="inlineStr">
        <is>
          <t>АТ "БАНК АЛЬЯНС"</t>
        </is>
      </c>
      <c r="C2992" t="inlineStr">
        <is>
          <t>Приватний капітал</t>
        </is>
      </c>
      <c r="D2992" t="inlineStr">
        <is>
          <t>4300</t>
        </is>
      </c>
      <c r="E2992" t="inlineStr">
        <is>
          <t>(без привʼязки)</t>
        </is>
      </c>
      <c r="F2992" t="inlineStr">
        <is>
          <t>Нематеріальні активи</t>
        </is>
      </c>
      <c r="G2992" t="inlineStr">
        <is>
          <t>А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36594.25786</v>
      </c>
      <c r="O2992" t="n">
        <v>36594.25786</v>
      </c>
      <c r="P2992" t="n">
        <v>0</v>
      </c>
    </row>
    <row r="2993">
      <c r="A2993" t="inlineStr">
        <is>
          <t>29</t>
        </is>
      </c>
      <c r="B2993" t="inlineStr">
        <is>
          <t>АТ "БАНК АЛЬЯНС"</t>
        </is>
      </c>
      <c r="C2993" t="inlineStr">
        <is>
          <t>Приватний капітал</t>
        </is>
      </c>
      <c r="D2993" t="inlineStr">
        <is>
          <t>4309</t>
        </is>
      </c>
      <c r="E2993" t="inlineStr">
        <is>
          <t>(без привʼязки)</t>
        </is>
      </c>
      <c r="F2993" t="inlineStr">
        <is>
          <t>Накопичена амортизація нематеріальних активів</t>
        </is>
      </c>
      <c r="G2993" t="inlineStr">
        <is>
          <t>П</t>
        </is>
      </c>
      <c r="H2993" t="n">
        <v>0</v>
      </c>
      <c r="I2993" t="n">
        <v>0</v>
      </c>
      <c r="J2993" t="n">
        <v>0</v>
      </c>
      <c r="K2993" t="n">
        <v>99.78339</v>
      </c>
      <c r="L2993" t="n">
        <v>99.78339</v>
      </c>
      <c r="M2993" t="n">
        <v>0</v>
      </c>
      <c r="N2993" t="n">
        <v>-29523.23032</v>
      </c>
      <c r="O2993" t="n">
        <v>-29523.23032</v>
      </c>
      <c r="P2993" t="n">
        <v>0</v>
      </c>
    </row>
    <row r="2994">
      <c r="A2994" t="inlineStr">
        <is>
          <t>29</t>
        </is>
      </c>
      <c r="B2994" t="inlineStr">
        <is>
          <t>АТ "БАНК АЛЬЯНС"</t>
        </is>
      </c>
      <c r="C2994" t="inlineStr">
        <is>
          <t>Приватний капітал</t>
        </is>
      </c>
      <c r="D2994" t="inlineStr">
        <is>
          <t>4310</t>
        </is>
      </c>
      <c r="E2994" t="inlineStr">
        <is>
          <t>(без привʼязки)</t>
        </is>
      </c>
      <c r="F2994" t="inlineStr">
        <is>
          <t>Капітальні інвестиції за не введеними в експлуатацію нематеріальними активами</t>
        </is>
      </c>
      <c r="G2994" t="inlineStr">
        <is>
          <t>А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29</t>
        </is>
      </c>
      <c r="B2995" t="inlineStr">
        <is>
          <t>АТ "БАНК АЛЬЯНС"</t>
        </is>
      </c>
      <c r="C2995" t="inlineStr">
        <is>
          <t>Приватний капітал</t>
        </is>
      </c>
      <c r="D2995" t="inlineStr">
        <is>
          <t>4400</t>
        </is>
      </c>
      <c r="E2995" t="inlineStr">
        <is>
          <t>(без привʼязки)</t>
        </is>
      </c>
      <c r="F2995" t="inlineStr">
        <is>
          <t>Основні засоби</t>
        </is>
      </c>
      <c r="G2995" t="inlineStr">
        <is>
          <t>А</t>
        </is>
      </c>
      <c r="H2995" t="n">
        <v>26550.15356</v>
      </c>
      <c r="I2995" t="n">
        <v>26550.15356</v>
      </c>
      <c r="J2995" t="n">
        <v>0</v>
      </c>
      <c r="K2995" t="n">
        <v>197.35056</v>
      </c>
      <c r="L2995" t="n">
        <v>197.35056</v>
      </c>
      <c r="M2995" t="n">
        <v>0</v>
      </c>
      <c r="N2995" t="n">
        <v>210061.85409</v>
      </c>
      <c r="O2995" t="n">
        <v>210061.85409</v>
      </c>
      <c r="P2995" t="n">
        <v>0</v>
      </c>
    </row>
    <row r="2996">
      <c r="A2996" t="inlineStr">
        <is>
          <t>29</t>
        </is>
      </c>
      <c r="B2996" t="inlineStr">
        <is>
          <t>АТ "БАНК АЛЬЯНС"</t>
        </is>
      </c>
      <c r="C2996" t="inlineStr">
        <is>
          <t>Приватний капітал</t>
        </is>
      </c>
      <c r="D2996" t="inlineStr">
        <is>
          <t>4409</t>
        </is>
      </c>
      <c r="E2996" t="inlineStr">
        <is>
          <t>(без привʼязки)</t>
        </is>
      </c>
      <c r="F2996" t="inlineStr">
        <is>
          <t>Знос основних засобів</t>
        </is>
      </c>
      <c r="G2996" t="inlineStr">
        <is>
          <t>П</t>
        </is>
      </c>
      <c r="H2996" t="n">
        <v>197.35056</v>
      </c>
      <c r="I2996" t="n">
        <v>197.35056</v>
      </c>
      <c r="J2996" t="n">
        <v>0</v>
      </c>
      <c r="K2996" t="n">
        <v>2457.47542</v>
      </c>
      <c r="L2996" t="n">
        <v>2457.47542</v>
      </c>
      <c r="M2996" t="n">
        <v>0</v>
      </c>
      <c r="N2996" t="n">
        <v>-79046.63618</v>
      </c>
      <c r="O2996" t="n">
        <v>-79046.63618</v>
      </c>
      <c r="P2996" t="n">
        <v>0</v>
      </c>
    </row>
    <row r="2997">
      <c r="A2997" t="inlineStr">
        <is>
          <t>29</t>
        </is>
      </c>
      <c r="B2997" t="inlineStr">
        <is>
          <t>АТ "БАНК АЛЬЯНС"</t>
        </is>
      </c>
      <c r="C2997" t="inlineStr">
        <is>
          <t>Приватний капітал</t>
        </is>
      </c>
      <c r="D2997" t="inlineStr">
        <is>
          <t>4410</t>
        </is>
      </c>
      <c r="E2997" t="inlineStr">
        <is>
          <t>(без привʼязки)</t>
        </is>
      </c>
      <c r="F2997" t="inlineStr">
        <is>
          <t>Інвестиційна нерухомість</t>
        </is>
      </c>
      <c r="G2997" t="inlineStr">
        <is>
          <t>А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29</t>
        </is>
      </c>
      <c r="B2998" t="inlineStr">
        <is>
          <t>АТ "БАНК АЛЬЯНС"</t>
        </is>
      </c>
      <c r="C2998" t="inlineStr">
        <is>
          <t>Приватний капітал</t>
        </is>
      </c>
      <c r="D2998" t="inlineStr">
        <is>
          <t>4419</t>
        </is>
      </c>
      <c r="E2998" t="inlineStr">
        <is>
          <t>(без привʼязки)</t>
        </is>
      </c>
      <c r="F2998" t="inlineStr">
        <is>
          <t>Знос інвестиційної нерухомості</t>
        </is>
      </c>
      <c r="G2998" t="inlineStr">
        <is>
          <t>П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29</t>
        </is>
      </c>
      <c r="B2999" t="inlineStr">
        <is>
          <t>АТ "БАНК АЛЬЯНС"</t>
        </is>
      </c>
      <c r="C2999" t="inlineStr">
        <is>
          <t>Приватний капітал</t>
        </is>
      </c>
      <c r="D2999" t="inlineStr">
        <is>
          <t>4430</t>
        </is>
      </c>
      <c r="E2999" t="inlineStr">
        <is>
          <t>(без привʼязки)</t>
        </is>
      </c>
      <c r="F2999" t="inlineStr">
        <is>
          <t>Капітальні інвестиції за незавершеним будівництвом і за не введеними в експлуатацію основними засобами</t>
        </is>
      </c>
      <c r="G2999" t="inlineStr">
        <is>
          <t>А</t>
        </is>
      </c>
      <c r="H2999" t="n">
        <v>2207.671</v>
      </c>
      <c r="I2999" t="n">
        <v>2207.671</v>
      </c>
      <c r="J2999" t="n">
        <v>0</v>
      </c>
      <c r="K2999" t="n">
        <v>27179.671</v>
      </c>
      <c r="L2999" t="n">
        <v>27179.671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29</t>
        </is>
      </c>
      <c r="B3000" t="inlineStr">
        <is>
          <t>АТ "БАНК АЛЬЯНС"</t>
        </is>
      </c>
      <c r="C3000" t="inlineStr">
        <is>
          <t>Приватний капітал</t>
        </is>
      </c>
      <c r="D3000" t="inlineStr">
        <is>
          <t>4431</t>
        </is>
      </c>
      <c r="E3000" t="inlineStr">
        <is>
          <t>(без привʼязки)</t>
        </is>
      </c>
      <c r="F3000" t="inlineStr">
        <is>
          <t>Обладнання, що потребує монтажу</t>
        </is>
      </c>
      <c r="G3000" t="inlineStr">
        <is>
          <t>А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inlineStr">
        <is>
          <t>29</t>
        </is>
      </c>
      <c r="B3001" t="inlineStr">
        <is>
          <t>АТ "БАНК АЛЬЯНС"</t>
        </is>
      </c>
      <c r="C3001" t="inlineStr">
        <is>
          <t>Приватний капітал</t>
        </is>
      </c>
      <c r="D3001" t="inlineStr">
        <is>
          <t>4500</t>
        </is>
      </c>
      <c r="E3001" t="inlineStr">
        <is>
          <t>(без привʼязки)</t>
        </is>
      </c>
      <c r="F3001" t="inlineStr">
        <is>
          <t>Інші необоротні матеріальні активи</t>
        </is>
      </c>
      <c r="G3001" t="inlineStr">
        <is>
          <t>А</t>
        </is>
      </c>
      <c r="H3001" t="n">
        <v>1183.35194</v>
      </c>
      <c r="I3001" t="n">
        <v>1183.35194</v>
      </c>
      <c r="J3001" t="n">
        <v>0</v>
      </c>
      <c r="K3001" t="n">
        <v>356.48394</v>
      </c>
      <c r="L3001" t="n">
        <v>356.48394</v>
      </c>
      <c r="M3001" t="n">
        <v>0</v>
      </c>
      <c r="N3001" t="n">
        <v>61891.73214</v>
      </c>
      <c r="O3001" t="n">
        <v>61891.73214</v>
      </c>
      <c r="P3001" t="n">
        <v>0</v>
      </c>
    </row>
    <row r="3002">
      <c r="A3002" t="inlineStr">
        <is>
          <t>29</t>
        </is>
      </c>
      <c r="B3002" t="inlineStr">
        <is>
          <t>АТ "БАНК АЛЬЯНС"</t>
        </is>
      </c>
      <c r="C3002" t="inlineStr">
        <is>
          <t>Приватний капітал</t>
        </is>
      </c>
      <c r="D3002" t="inlineStr">
        <is>
          <t>4509</t>
        </is>
      </c>
      <c r="E3002" t="inlineStr">
        <is>
          <t>(без привʼязки)</t>
        </is>
      </c>
      <c r="F3002" t="inlineStr">
        <is>
          <t>Знос інших необоротних матеріальних активів</t>
        </is>
      </c>
      <c r="G3002" t="inlineStr">
        <is>
          <t>П</t>
        </is>
      </c>
      <c r="H3002" t="n">
        <v>356.48394</v>
      </c>
      <c r="I3002" t="n">
        <v>356.48394</v>
      </c>
      <c r="J3002" t="n">
        <v>0</v>
      </c>
      <c r="K3002" t="n">
        <v>1486.13384</v>
      </c>
      <c r="L3002" t="n">
        <v>1486.13384</v>
      </c>
      <c r="M3002" t="n">
        <v>0</v>
      </c>
      <c r="N3002" t="n">
        <v>-58539.30934</v>
      </c>
      <c r="O3002" t="n">
        <v>-58539.30934</v>
      </c>
      <c r="P3002" t="n">
        <v>0</v>
      </c>
    </row>
    <row r="3003">
      <c r="A3003" t="inlineStr">
        <is>
          <t>29</t>
        </is>
      </c>
      <c r="B3003" t="inlineStr">
        <is>
          <t>АТ "БАНК АЛЬЯНС"</t>
        </is>
      </c>
      <c r="C3003" t="inlineStr">
        <is>
          <t>Приватний капітал</t>
        </is>
      </c>
      <c r="D3003" t="inlineStr">
        <is>
          <t>4530</t>
        </is>
      </c>
      <c r="E3003" t="inlineStr">
        <is>
          <t>(без привʼязки)</t>
        </is>
      </c>
      <c r="F3003" t="inlineStr">
        <is>
          <t>Капітальні інвестиції за необоротними активами, що отримані в лізинг (оренду)</t>
        </is>
      </c>
      <c r="G3003" t="inlineStr">
        <is>
          <t>А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inlineStr">
        <is>
          <t>29</t>
        </is>
      </c>
      <c r="B3004" t="inlineStr">
        <is>
          <t>АТ "БАНК АЛЬЯНС"</t>
        </is>
      </c>
      <c r="C3004" t="inlineStr">
        <is>
          <t>Приватний капітал</t>
        </is>
      </c>
      <c r="D3004" t="inlineStr">
        <is>
          <t>4600</t>
        </is>
      </c>
      <c r="E3004" t="inlineStr">
        <is>
          <t>(без привʼязки)</t>
        </is>
      </c>
      <c r="F3004" t="inlineStr">
        <is>
          <t>Активи з права користування</t>
        </is>
      </c>
      <c r="G3004" t="inlineStr">
        <is>
          <t>А</t>
        </is>
      </c>
      <c r="H3004" t="n">
        <v>3921.42569</v>
      </c>
      <c r="I3004" t="n">
        <v>3921.42569</v>
      </c>
      <c r="J3004" t="n">
        <v>0</v>
      </c>
      <c r="K3004" t="n">
        <v>0</v>
      </c>
      <c r="L3004" t="n">
        <v>0</v>
      </c>
      <c r="M3004" t="n">
        <v>0</v>
      </c>
      <c r="N3004" t="n">
        <v>152753.31054</v>
      </c>
      <c r="O3004" t="n">
        <v>152753.31054</v>
      </c>
      <c r="P3004" t="n">
        <v>0</v>
      </c>
    </row>
    <row r="3005">
      <c r="A3005" t="inlineStr">
        <is>
          <t>29</t>
        </is>
      </c>
      <c r="B3005" t="inlineStr">
        <is>
          <t>АТ "БАНК АЛЬЯНС"</t>
        </is>
      </c>
      <c r="C3005" t="inlineStr">
        <is>
          <t>Приватний капітал</t>
        </is>
      </c>
      <c r="D3005" t="inlineStr">
        <is>
          <t>4609</t>
        </is>
      </c>
      <c r="E3005" t="inlineStr">
        <is>
          <t>(без привʼязки)</t>
        </is>
      </c>
      <c r="F3005" t="inlineStr">
        <is>
          <t>Накопичена амортизація активів з права користування</t>
        </is>
      </c>
      <c r="G3005" t="inlineStr">
        <is>
          <t>П</t>
        </is>
      </c>
      <c r="H3005" t="n">
        <v>0</v>
      </c>
      <c r="I3005" t="n">
        <v>0</v>
      </c>
      <c r="J3005" t="n">
        <v>0</v>
      </c>
      <c r="K3005" t="n">
        <v>3590.51252</v>
      </c>
      <c r="L3005" t="n">
        <v>3590.51252</v>
      </c>
      <c r="M3005" t="n">
        <v>0</v>
      </c>
      <c r="N3005" t="n">
        <v>-96168.36152000001</v>
      </c>
      <c r="O3005" t="n">
        <v>-96168.36152000001</v>
      </c>
      <c r="P3005" t="n">
        <v>0</v>
      </c>
    </row>
    <row r="3006">
      <c r="A3006" t="inlineStr">
        <is>
          <t>29</t>
        </is>
      </c>
      <c r="B3006" t="inlineStr">
        <is>
          <t>АТ "БАНК АЛЬЯНС"</t>
        </is>
      </c>
      <c r="C3006" t="inlineStr">
        <is>
          <t>Приватний капітал</t>
        </is>
      </c>
      <c r="D3006" t="inlineStr">
        <is>
          <t>1310</t>
        </is>
      </c>
      <c r="E3006" t="inlineStr">
        <is>
          <t>(без привʼязки)</t>
        </is>
      </c>
      <c r="F3006" t="inlineStr">
        <is>
          <t>Кредити овернайт, що отримані від Національного банку України шляхом рефінансування</t>
        </is>
      </c>
      <c r="G3006" t="inlineStr">
        <is>
          <t>П</t>
        </is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inlineStr">
        <is>
          <t>29</t>
        </is>
      </c>
      <c r="B3007" t="inlineStr">
        <is>
          <t>АТ "БАНК АЛЬЯНС"</t>
        </is>
      </c>
      <c r="C3007" t="inlineStr">
        <is>
          <t>Приватний капітал</t>
        </is>
      </c>
      <c r="D3007" t="inlineStr">
        <is>
          <t>1312</t>
        </is>
      </c>
      <c r="E3007" t="inlineStr">
        <is>
          <t>(без привʼязки)</t>
        </is>
      </c>
      <c r="F3007" t="inlineStr">
        <is>
          <t>Інші кредити, що отримані від Національного банку України шляхом рефінансування</t>
        </is>
      </c>
      <c r="G3007" t="inlineStr">
        <is>
          <t>П</t>
        </is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inlineStr">
        <is>
          <t>29</t>
        </is>
      </c>
      <c r="B3008" t="inlineStr">
        <is>
          <t>АТ "БАНК АЛЬЯНС"</t>
        </is>
      </c>
      <c r="C3008" t="inlineStr">
        <is>
          <t>Приватний капітал</t>
        </is>
      </c>
      <c r="D3008" t="inlineStr">
        <is>
          <t>1316</t>
        </is>
      </c>
      <c r="E3008" t="inlineStr">
        <is>
          <t>(без привʼязки)</t>
        </is>
      </c>
      <c r="F3008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3008" t="inlineStr">
        <is>
          <t>А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inlineStr">
        <is>
          <t>29</t>
        </is>
      </c>
      <c r="B3009" t="inlineStr">
        <is>
          <t>АТ "БАНК АЛЬЯНС"</t>
        </is>
      </c>
      <c r="C3009" t="inlineStr">
        <is>
          <t>Приватний капітал</t>
        </is>
      </c>
      <c r="D3009" t="inlineStr">
        <is>
          <t>1316</t>
        </is>
      </c>
      <c r="E3009" t="inlineStr">
        <is>
          <t>(без привʼязки)</t>
        </is>
      </c>
      <c r="F3009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3009" t="inlineStr">
        <is>
          <t>П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inlineStr">
        <is>
          <t>29</t>
        </is>
      </c>
      <c r="B3010" t="inlineStr">
        <is>
          <t>АТ "БАНК АЛЬЯНС"</t>
        </is>
      </c>
      <c r="C3010" t="inlineStr">
        <is>
          <t>Приватний капітал</t>
        </is>
      </c>
      <c r="D3010" t="inlineStr">
        <is>
          <t>1318</t>
        </is>
      </c>
      <c r="E3010" t="inlineStr">
        <is>
          <t>(без привʼязки)</t>
        </is>
      </c>
      <c r="F3010" t="inlineStr">
        <is>
          <t>Нараховані витрати за кредитами, що отримані від Національного банку України шляхом рефінансування</t>
        </is>
      </c>
      <c r="G3010" t="inlineStr">
        <is>
          <t>П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inlineStr">
        <is>
          <t>29</t>
        </is>
      </c>
      <c r="B3011" t="inlineStr">
        <is>
          <t>АТ "БАНК АЛЬЯНС"</t>
        </is>
      </c>
      <c r="C3011" t="inlineStr">
        <is>
          <t>Приватний капітал</t>
        </is>
      </c>
      <c r="D3011" t="inlineStr">
        <is>
          <t>1507</t>
        </is>
      </c>
      <c r="E3011" t="inlineStr">
        <is>
          <t>(без привʼязки)</t>
        </is>
      </c>
      <c r="F3011" t="inlineStr">
        <is>
          <t>Нараховані витрати за отриманими кредитами овердрафт від інших банків</t>
        </is>
      </c>
      <c r="G3011" t="inlineStr">
        <is>
          <t>П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29</t>
        </is>
      </c>
      <c r="B3012" t="inlineStr">
        <is>
          <t>АТ "БАНК АЛЬЯНС"</t>
        </is>
      </c>
      <c r="C3012" t="inlineStr">
        <is>
          <t>Приватний капітал</t>
        </is>
      </c>
      <c r="D3012" t="inlineStr">
        <is>
          <t>1602</t>
        </is>
      </c>
      <c r="E3012" t="inlineStr">
        <is>
          <t>(без привʼязки)</t>
        </is>
      </c>
      <c r="F3012" t="inlineStr">
        <is>
          <t>Кошти інших банків за рахунками умовного зберігання (ескроу)</t>
        </is>
      </c>
      <c r="G3012" t="inlineStr">
        <is>
          <t>П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29</t>
        </is>
      </c>
      <c r="B3013" t="inlineStr">
        <is>
          <t>АТ "БАНК АЛЬЯНС"</t>
        </is>
      </c>
      <c r="C3013" t="inlineStr">
        <is>
          <t>Приватний капітал</t>
        </is>
      </c>
      <c r="D3013" t="inlineStr">
        <is>
          <t>1608</t>
        </is>
      </c>
      <c r="E3013" t="inlineStr">
        <is>
          <t>(без привʼязки)</t>
        </is>
      </c>
      <c r="F3013" t="inlineStr">
        <is>
          <t>Нараховані витрати за коштами на вимогу інших банків</t>
        </is>
      </c>
      <c r="G3013" t="inlineStr">
        <is>
          <t>А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29</t>
        </is>
      </c>
      <c r="B3014" t="inlineStr">
        <is>
          <t>АТ "БАНК АЛЬЯНС"</t>
        </is>
      </c>
      <c r="C3014" t="inlineStr">
        <is>
          <t>Приватний капітал</t>
        </is>
      </c>
      <c r="D3014" t="inlineStr">
        <is>
          <t>1608</t>
        </is>
      </c>
      <c r="E3014" t="inlineStr">
        <is>
          <t>(без привʼязки)</t>
        </is>
      </c>
      <c r="F3014" t="inlineStr">
        <is>
          <t>Нараховані витрати за коштами на вимогу інших банків</t>
        </is>
      </c>
      <c r="G3014" t="inlineStr">
        <is>
          <t>П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29</t>
        </is>
      </c>
      <c r="B3015" t="inlineStr">
        <is>
          <t>АТ "БАНК АЛЬЯНС"</t>
        </is>
      </c>
      <c r="C3015" t="inlineStr">
        <is>
          <t>Приватний капітал</t>
        </is>
      </c>
      <c r="D3015" t="inlineStr">
        <is>
          <t>1613</t>
        </is>
      </c>
      <c r="E3015" t="inlineStr">
        <is>
          <t>(без привʼязки)</t>
        </is>
      </c>
      <c r="F3015" t="inlineStr">
        <is>
          <t>Строкові вклади (депозити) інших банків, які обліковуються за амортизованою собівартістю</t>
        </is>
      </c>
      <c r="G3015" t="inlineStr">
        <is>
          <t>П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29</t>
        </is>
      </c>
      <c r="B3016" t="inlineStr">
        <is>
          <t>АТ "БАНК АЛЬЯНС"</t>
        </is>
      </c>
      <c r="C3016" t="inlineStr">
        <is>
          <t>Приватний капітал</t>
        </is>
      </c>
      <c r="D3016" t="inlineStr">
        <is>
          <t>1618</t>
        </is>
      </c>
      <c r="E3016" t="inlineStr">
        <is>
          <t>(без привʼязки)</t>
        </is>
      </c>
      <c r="F3016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3016" t="inlineStr">
        <is>
          <t>А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29</t>
        </is>
      </c>
      <c r="B3017" t="inlineStr">
        <is>
          <t>АТ "БАНК АЛЬЯНС"</t>
        </is>
      </c>
      <c r="C3017" t="inlineStr">
        <is>
          <t>Приватний капітал</t>
        </is>
      </c>
      <c r="D3017" t="inlineStr">
        <is>
          <t>1618</t>
        </is>
      </c>
      <c r="E3017" t="inlineStr">
        <is>
          <t>(без привʼязки)</t>
        </is>
      </c>
      <c r="F301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3017" t="inlineStr">
        <is>
          <t>П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29</t>
        </is>
      </c>
      <c r="B3018" t="inlineStr">
        <is>
          <t>АТ "БАНК АЛЬЯНС"</t>
        </is>
      </c>
      <c r="C3018" t="inlineStr">
        <is>
          <t>Приватний капітал</t>
        </is>
      </c>
      <c r="D3018" t="inlineStr">
        <is>
          <t>1616</t>
        </is>
      </c>
      <c r="E3018" t="inlineStr">
        <is>
          <t>(без привʼязки)</t>
        </is>
      </c>
      <c r="F3018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3018" t="inlineStr">
        <is>
          <t>А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29</t>
        </is>
      </c>
      <c r="B3019" t="inlineStr">
        <is>
          <t>АТ "БАНК АЛЬЯНС"</t>
        </is>
      </c>
      <c r="C3019" t="inlineStr">
        <is>
          <t>Приватний капітал</t>
        </is>
      </c>
      <c r="D3019" t="inlineStr">
        <is>
          <t>1621</t>
        </is>
      </c>
      <c r="E3019" t="inlineStr">
        <is>
          <t>(без привʼязки)</t>
        </is>
      </c>
      <c r="F3019" t="inlineStr">
        <is>
          <t>Кредити овернайт, що отримані від інших банків, які обліковуються за амортизованою собівартістю</t>
        </is>
      </c>
      <c r="G3019" t="inlineStr">
        <is>
          <t>П</t>
        </is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29</t>
        </is>
      </c>
      <c r="B3020" t="inlineStr">
        <is>
          <t>АТ "БАНК АЛЬЯНС"</t>
        </is>
      </c>
      <c r="C3020" t="inlineStr">
        <is>
          <t>Приватний капітал</t>
        </is>
      </c>
      <c r="D3020" t="inlineStr">
        <is>
          <t>1622</t>
        </is>
      </c>
      <c r="E3020" t="inlineStr">
        <is>
          <t>(без привʼязки)</t>
        </is>
      </c>
      <c r="F3020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3020" t="inlineStr">
        <is>
          <t>П</t>
        </is>
      </c>
      <c r="H3020" t="n">
        <v>331103.56</v>
      </c>
      <c r="I3020" t="n">
        <v>331103.56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29</t>
        </is>
      </c>
      <c r="B3021" t="inlineStr">
        <is>
          <t>АТ "БАНК АЛЬЯНС"</t>
        </is>
      </c>
      <c r="C3021" t="inlineStr">
        <is>
          <t>Приватний капітал</t>
        </is>
      </c>
      <c r="D3021" t="inlineStr">
        <is>
          <t>1623</t>
        </is>
      </c>
      <c r="E3021" t="inlineStr">
        <is>
          <t>(без привʼязки)</t>
        </is>
      </c>
      <c r="F3021" t="inlineStr">
        <is>
          <t>Інші кредити, що отримані від інших банків, які обліковуються за амортизованою собівартістю</t>
        </is>
      </c>
      <c r="G3021" t="inlineStr">
        <is>
          <t>П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29</t>
        </is>
      </c>
      <c r="B3022" t="inlineStr">
        <is>
          <t>АТ "БАНК АЛЬЯНС"</t>
        </is>
      </c>
      <c r="C3022" t="inlineStr">
        <is>
          <t>Приватний капітал</t>
        </is>
      </c>
      <c r="D3022" t="inlineStr">
        <is>
          <t>1626</t>
        </is>
      </c>
      <c r="E3022" t="inlineStr">
        <is>
          <t>(без привʼязки)</t>
        </is>
      </c>
      <c r="F3022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3022" t="inlineStr">
        <is>
          <t>А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29</t>
        </is>
      </c>
      <c r="B3023" t="inlineStr">
        <is>
          <t>АТ "БАНК АЛЬЯНС"</t>
        </is>
      </c>
      <c r="C3023" t="inlineStr">
        <is>
          <t>Приватний капітал</t>
        </is>
      </c>
      <c r="D3023" t="inlineStr">
        <is>
          <t>1628</t>
        </is>
      </c>
      <c r="E3023" t="inlineStr">
        <is>
          <t>(без привʼязки)</t>
        </is>
      </c>
      <c r="F3023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3023" t="inlineStr">
        <is>
          <t>П</t>
        </is>
      </c>
      <c r="H3023" t="n">
        <v>1977.1708</v>
      </c>
      <c r="I3023" t="n">
        <v>1977.1708</v>
      </c>
      <c r="J3023" t="n">
        <v>0</v>
      </c>
      <c r="K3023" t="n">
        <v>779.34169</v>
      </c>
      <c r="L3023" t="n">
        <v>779.34169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29</t>
        </is>
      </c>
      <c r="B3024" t="inlineStr">
        <is>
          <t>АТ "БАНК АЛЬЯНС"</t>
        </is>
      </c>
      <c r="C3024" t="inlineStr">
        <is>
          <t>Приватний капітал</t>
        </is>
      </c>
      <c r="D3024" t="inlineStr">
        <is>
          <t>1911</t>
        </is>
      </c>
      <c r="E3024" t="inlineStr">
        <is>
          <t>(без привʼязки)</t>
        </is>
      </c>
      <c r="F3024" t="inlineStr">
        <is>
          <t>Кредиторська заборгованість за операціями з готівкою</t>
        </is>
      </c>
      <c r="G3024" t="inlineStr">
        <is>
          <t>П</t>
        </is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29</t>
        </is>
      </c>
      <c r="B3025" t="inlineStr">
        <is>
          <t>АТ "БАНК АЛЬЯНС"</t>
        </is>
      </c>
      <c r="C3025" t="inlineStr">
        <is>
          <t>Приватний капітал</t>
        </is>
      </c>
      <c r="D3025" t="inlineStr">
        <is>
          <t>1919</t>
        </is>
      </c>
      <c r="E3025" t="inlineStr">
        <is>
          <t>(без привʼязки)</t>
        </is>
      </c>
      <c r="F3025" t="inlineStr">
        <is>
          <t>Інша кредиторська заборгованість за операціями з банками</t>
        </is>
      </c>
      <c r="G3025" t="inlineStr">
        <is>
          <t>П</t>
        </is>
      </c>
      <c r="H3025" t="n">
        <v>4139923.96262</v>
      </c>
      <c r="I3025" t="n">
        <v>0</v>
      </c>
      <c r="J3025" t="n">
        <v>4139923.96262</v>
      </c>
      <c r="K3025" t="n">
        <v>4147615.62902</v>
      </c>
      <c r="L3025" t="n">
        <v>0</v>
      </c>
      <c r="M3025" t="n">
        <v>4147615.62902</v>
      </c>
      <c r="N3025" t="n">
        <v>11304.09129</v>
      </c>
      <c r="O3025" t="n">
        <v>0</v>
      </c>
      <c r="P3025" t="n">
        <v>11304.09129</v>
      </c>
    </row>
    <row r="3026">
      <c r="A3026" t="inlineStr">
        <is>
          <t>29</t>
        </is>
      </c>
      <c r="B3026" t="inlineStr">
        <is>
          <t>АТ "БАНК АЛЬЯНС"</t>
        </is>
      </c>
      <c r="C3026" t="inlineStr">
        <is>
          <t>Приватний капітал</t>
        </is>
      </c>
      <c r="D3026" t="inlineStr">
        <is>
          <t>1932</t>
        </is>
      </c>
      <c r="E3026" t="inlineStr">
        <is>
          <t>(без привʼязки)</t>
        </is>
      </c>
      <c r="F3026" t="inlineStr">
        <is>
          <t>Кошти в розрахунках інших банків</t>
        </is>
      </c>
      <c r="G3026" t="inlineStr">
        <is>
          <t>П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100</v>
      </c>
      <c r="O3026" t="n">
        <v>100</v>
      </c>
      <c r="P3026" t="n">
        <v>0</v>
      </c>
    </row>
    <row r="3027">
      <c r="A3027" t="inlineStr">
        <is>
          <t>29</t>
        </is>
      </c>
      <c r="B3027" t="inlineStr">
        <is>
          <t>АТ "БАНК АЛЬЯНС"</t>
        </is>
      </c>
      <c r="C3027" t="inlineStr">
        <is>
          <t>Приватний капітал</t>
        </is>
      </c>
      <c r="D3027" t="inlineStr">
        <is>
          <t>2512</t>
        </is>
      </c>
      <c r="E3027" t="inlineStr">
        <is>
          <t>(без привʼязки)</t>
        </is>
      </c>
      <c r="F3027" t="inlineStr">
        <is>
          <t>Кошти Державного бюджету України цільового характеру</t>
        </is>
      </c>
      <c r="G3027" t="inlineStr">
        <is>
          <t>П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29</t>
        </is>
      </c>
      <c r="B3028" t="inlineStr">
        <is>
          <t>АТ "БАНК АЛЬЯНС"</t>
        </is>
      </c>
      <c r="C3028" t="inlineStr">
        <is>
          <t>Приватний капітал</t>
        </is>
      </c>
      <c r="D3028" t="inlineStr">
        <is>
          <t>2513</t>
        </is>
      </c>
      <c r="E3028" t="inlineStr">
        <is>
          <t>(без привʼязки)</t>
        </is>
      </c>
      <c r="F3028" t="inlineStr">
        <is>
          <t>Кошти Державного казначейства України</t>
        </is>
      </c>
      <c r="G3028" t="inlineStr">
        <is>
          <t>П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29</t>
        </is>
      </c>
      <c r="B3029" t="inlineStr">
        <is>
          <t>АТ "БАНК АЛЬЯНС"</t>
        </is>
      </c>
      <c r="C3029" t="inlineStr">
        <is>
          <t>Приватний капітал</t>
        </is>
      </c>
      <c r="D3029" t="inlineStr">
        <is>
          <t>2518</t>
        </is>
      </c>
      <c r="E3029" t="inlineStr">
        <is>
          <t>(без привʼязки)</t>
        </is>
      </c>
      <c r="F3029" t="inlineStr">
        <is>
          <t>Нараховані витрати за коштами Державного бюджету України</t>
        </is>
      </c>
      <c r="G3029" t="inlineStr">
        <is>
          <t>П</t>
        </is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29</t>
        </is>
      </c>
      <c r="B3030" t="inlineStr">
        <is>
          <t>АТ "БАНК АЛЬЯНС"</t>
        </is>
      </c>
      <c r="C3030" t="inlineStr">
        <is>
          <t>Приватний капітал</t>
        </is>
      </c>
      <c r="D3030" t="inlineStr">
        <is>
          <t>2520</t>
        </is>
      </c>
      <c r="E3030" t="inlineStr">
        <is>
          <t>(без привʼязки)</t>
        </is>
      </c>
      <c r="F3030" t="inlineStr">
        <is>
          <t>Поточні рахунки клієнтів, які утримуються за рахунок Державного бюджету України</t>
        </is>
      </c>
      <c r="G3030" t="inlineStr">
        <is>
          <t>П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29</t>
        </is>
      </c>
      <c r="B3031" t="inlineStr">
        <is>
          <t>АТ "БАНК АЛЬЯНС"</t>
        </is>
      </c>
      <c r="C3031" t="inlineStr">
        <is>
          <t>Приватний капітал</t>
        </is>
      </c>
      <c r="D3031" t="inlineStr">
        <is>
          <t>2523</t>
        </is>
      </c>
      <c r="E3031" t="inlineStr">
        <is>
          <t>(без привʼязки)</t>
        </is>
      </c>
      <c r="F3031" t="inlineStr">
        <is>
          <t>Поточні рахунки цільового характеру клієнтів, які утримуються за рахунок Державного бюджету України</t>
        </is>
      </c>
      <c r="G3031" t="inlineStr">
        <is>
          <t>П</t>
        </is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29</t>
        </is>
      </c>
      <c r="B3032" t="inlineStr">
        <is>
          <t>АТ "БАНК АЛЬЯНС"</t>
        </is>
      </c>
      <c r="C3032" t="inlineStr">
        <is>
          <t>Приватний капітал</t>
        </is>
      </c>
      <c r="D3032" t="inlineStr">
        <is>
          <t>2528</t>
        </is>
      </c>
      <c r="E3032" t="inlineStr">
        <is>
          <t>(без привʼязки)</t>
        </is>
      </c>
      <c r="F3032" t="inlineStr">
        <is>
          <t>Нараховані витрати за коштами клієнтів банку, які утримуються за рахунок Державного бюджету України</t>
        </is>
      </c>
      <c r="G3032" t="inlineStr">
        <is>
          <t>П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29</t>
        </is>
      </c>
      <c r="B3033" t="inlineStr">
        <is>
          <t>АТ "БАНК АЛЬЯНС"</t>
        </is>
      </c>
      <c r="C3033" t="inlineStr">
        <is>
          <t>Приватний капітал</t>
        </is>
      </c>
      <c r="D3033" t="inlineStr">
        <is>
          <t>2530</t>
        </is>
      </c>
      <c r="E3033" t="inlineStr">
        <is>
          <t>(без привʼязки)</t>
        </is>
      </c>
      <c r="F3033" t="inlineStr">
        <is>
          <t>Кошти бюджетних установ, що включаються до спеціального фонду Державного бюджету України</t>
        </is>
      </c>
      <c r="G3033" t="inlineStr">
        <is>
          <t>П</t>
        </is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29</t>
        </is>
      </c>
      <c r="B3034" t="inlineStr">
        <is>
          <t>АТ "БАНК АЛЬЯНС"</t>
        </is>
      </c>
      <c r="C3034" t="inlineStr">
        <is>
          <t>Приватний капітал</t>
        </is>
      </c>
      <c r="D3034" t="inlineStr">
        <is>
          <t>2531</t>
        </is>
      </c>
      <c r="E3034" t="inlineStr">
        <is>
          <t>(без привʼязки)</t>
        </is>
      </c>
      <c r="F3034" t="inlineStr">
        <is>
          <t>Кошти, що вилучені уповноваженими органами</t>
        </is>
      </c>
      <c r="G3034" t="inlineStr">
        <is>
          <t>П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inlineStr">
        <is>
          <t>29</t>
        </is>
      </c>
      <c r="B3035" t="inlineStr">
        <is>
          <t>АТ "БАНК АЛЬЯНС"</t>
        </is>
      </c>
      <c r="C3035" t="inlineStr">
        <is>
          <t>Приватний капітал</t>
        </is>
      </c>
      <c r="D3035" t="inlineStr">
        <is>
          <t>2538</t>
        </is>
      </c>
      <c r="E3035" t="inlineStr">
        <is>
          <t>(без привʼязки)</t>
        </is>
      </c>
      <c r="F303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3035" t="inlineStr">
        <is>
          <t>П</t>
        </is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inlineStr">
        <is>
          <t>29</t>
        </is>
      </c>
      <c r="B3036" t="inlineStr">
        <is>
          <t>АТ "БАНК АЛЬЯНС"</t>
        </is>
      </c>
      <c r="C3036" t="inlineStr">
        <is>
          <t>Приватний капітал</t>
        </is>
      </c>
      <c r="D3036" t="inlineStr">
        <is>
          <t>2533</t>
        </is>
      </c>
      <c r="E3036" t="inlineStr">
        <is>
          <t>(без привʼязки)</t>
        </is>
      </c>
      <c r="F3036" t="inlineStr">
        <is>
          <t>Депозитні суми та кошти, стягнуті з боржника органами державної виконавчої служби</t>
        </is>
      </c>
      <c r="G3036" t="inlineStr">
        <is>
          <t>П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inlineStr">
        <is>
          <t>29</t>
        </is>
      </c>
      <c r="B3037" t="inlineStr">
        <is>
          <t>АТ "БАНК АЛЬЯНС"</t>
        </is>
      </c>
      <c r="C3037" t="inlineStr">
        <is>
          <t>Приватний капітал</t>
        </is>
      </c>
      <c r="D3037" t="inlineStr">
        <is>
          <t>2541</t>
        </is>
      </c>
      <c r="E3037" t="inlineStr">
        <is>
          <t>(без привʼязки)</t>
        </is>
      </c>
      <c r="F3037" t="inlineStr">
        <is>
          <t>Кошти бюджету Автономної Республіки Крим та обласних бюджетів</t>
        </is>
      </c>
      <c r="G3037" t="inlineStr">
        <is>
          <t>П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inlineStr">
        <is>
          <t>29</t>
        </is>
      </c>
      <c r="B3038" t="inlineStr">
        <is>
          <t>АТ "БАНК АЛЬЯНС"</t>
        </is>
      </c>
      <c r="C3038" t="inlineStr">
        <is>
          <t>Приватний капітал</t>
        </is>
      </c>
      <c r="D3038" t="inlineStr">
        <is>
          <t>2542</t>
        </is>
      </c>
      <c r="E3038" t="inlineStr">
        <is>
          <t>(без привʼязки)</t>
        </is>
      </c>
      <c r="F3038" t="inlineStr">
        <is>
          <t>Кошти районних, міських, селищних та сільських бюджетів</t>
        </is>
      </c>
      <c r="G3038" t="inlineStr">
        <is>
          <t>П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inlineStr">
        <is>
          <t>29</t>
        </is>
      </c>
      <c r="B3039" t="inlineStr">
        <is>
          <t>АТ "БАНК АЛЬЯНС"</t>
        </is>
      </c>
      <c r="C3039" t="inlineStr">
        <is>
          <t>Приватний капітал</t>
        </is>
      </c>
      <c r="D3039" t="inlineStr">
        <is>
          <t>2544</t>
        </is>
      </c>
      <c r="E3039" t="inlineStr">
        <is>
          <t>(без привʼязки)</t>
        </is>
      </c>
      <c r="F3039" t="inlineStr">
        <is>
          <t>Кошти бюджету Автономної Республіки Крим та обласних бюджетів цільового характеру</t>
        </is>
      </c>
      <c r="G3039" t="inlineStr">
        <is>
          <t>П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inlineStr">
        <is>
          <t>29</t>
        </is>
      </c>
      <c r="B3040" t="inlineStr">
        <is>
          <t>АТ "БАНК АЛЬЯНС"</t>
        </is>
      </c>
      <c r="C3040" t="inlineStr">
        <is>
          <t>Приватний капітал</t>
        </is>
      </c>
      <c r="D3040" t="inlineStr">
        <is>
          <t>2545</t>
        </is>
      </c>
      <c r="E3040" t="inlineStr">
        <is>
          <t>(без привʼязки)</t>
        </is>
      </c>
      <c r="F3040" t="inlineStr">
        <is>
          <t>Кошти районних, міських, селищних та сільських бюджетів цільового характеру</t>
        </is>
      </c>
      <c r="G3040" t="inlineStr">
        <is>
          <t>П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inlineStr">
        <is>
          <t>29</t>
        </is>
      </c>
      <c r="B3041" t="inlineStr">
        <is>
          <t>АТ "БАНК АЛЬЯНС"</t>
        </is>
      </c>
      <c r="C3041" t="inlineStr">
        <is>
          <t>Приватний капітал</t>
        </is>
      </c>
      <c r="D3041" t="inlineStr">
        <is>
          <t>2548</t>
        </is>
      </c>
      <c r="E3041" t="inlineStr">
        <is>
          <t>(без привʼязки)</t>
        </is>
      </c>
      <c r="F3041" t="inlineStr">
        <is>
          <t xml:space="preserve">Нараховані витрати за коштами місцевих бюджетів </t>
        </is>
      </c>
      <c r="G3041" t="inlineStr">
        <is>
          <t>П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29</t>
        </is>
      </c>
      <c r="B3042" t="inlineStr">
        <is>
          <t>АТ "БАНК АЛЬЯНС"</t>
        </is>
      </c>
      <c r="C3042" t="inlineStr">
        <is>
          <t>Приватний капітал</t>
        </is>
      </c>
      <c r="D3042" t="inlineStr">
        <is>
          <t>2550</t>
        </is>
      </c>
      <c r="E3042" t="inlineStr">
        <is>
          <t>(без привʼязки)</t>
        </is>
      </c>
      <c r="F3042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3042" t="inlineStr">
        <is>
          <t>П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inlineStr">
        <is>
          <t>29</t>
        </is>
      </c>
      <c r="B3043" t="inlineStr">
        <is>
          <t>АТ "БАНК АЛЬЯНС"</t>
        </is>
      </c>
      <c r="C3043" t="inlineStr">
        <is>
          <t>Приватний капітал</t>
        </is>
      </c>
      <c r="D3043" t="inlineStr">
        <is>
          <t>2551</t>
        </is>
      </c>
      <c r="E3043" t="inlineStr">
        <is>
          <t>(без привʼязки)</t>
        </is>
      </c>
      <c r="F3043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3043" t="inlineStr">
        <is>
          <t>П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inlineStr">
        <is>
          <t>29</t>
        </is>
      </c>
      <c r="B3044" t="inlineStr">
        <is>
          <t>АТ "БАНК АЛЬЯНС"</t>
        </is>
      </c>
      <c r="C3044" t="inlineStr">
        <is>
          <t>Приватний капітал</t>
        </is>
      </c>
      <c r="D3044" t="inlineStr">
        <is>
          <t>2552</t>
        </is>
      </c>
      <c r="E3044" t="inlineStr">
        <is>
          <t>(без привʼязки)</t>
        </is>
      </c>
      <c r="F304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3044" t="inlineStr">
        <is>
          <t>П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inlineStr">
        <is>
          <t>29</t>
        </is>
      </c>
      <c r="B3045" t="inlineStr">
        <is>
          <t>АТ "БАНК АЛЬЯНС"</t>
        </is>
      </c>
      <c r="C3045" t="inlineStr">
        <is>
          <t>Приватний капітал</t>
        </is>
      </c>
      <c r="D3045" t="inlineStr">
        <is>
          <t>2553</t>
        </is>
      </c>
      <c r="E3045" t="inlineStr">
        <is>
          <t>(без привʼязки)</t>
        </is>
      </c>
      <c r="F304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3045" t="inlineStr">
        <is>
          <t>П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inlineStr">
        <is>
          <t>29</t>
        </is>
      </c>
      <c r="B3046" t="inlineStr">
        <is>
          <t>АТ "БАНК АЛЬЯНС"</t>
        </is>
      </c>
      <c r="C3046" t="inlineStr">
        <is>
          <t>Приватний капітал</t>
        </is>
      </c>
      <c r="D3046" t="inlineStr">
        <is>
          <t>2554</t>
        </is>
      </c>
      <c r="E3046" t="inlineStr">
        <is>
          <t>(без привʼязки)</t>
        </is>
      </c>
      <c r="F3046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3046" t="inlineStr">
        <is>
          <t>П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29</t>
        </is>
      </c>
      <c r="B3047" t="inlineStr">
        <is>
          <t>АТ "БАНК АЛЬЯНС"</t>
        </is>
      </c>
      <c r="C3047" t="inlineStr">
        <is>
          <t>Приватний капітал</t>
        </is>
      </c>
      <c r="D3047" t="inlineStr">
        <is>
          <t>2555</t>
        </is>
      </c>
      <c r="E3047" t="inlineStr">
        <is>
          <t>(без привʼязки)</t>
        </is>
      </c>
      <c r="F3047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3047" t="inlineStr">
        <is>
          <t>П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inlineStr">
        <is>
          <t>29</t>
        </is>
      </c>
      <c r="B3048" t="inlineStr">
        <is>
          <t>АТ "БАНК АЛЬЯНС"</t>
        </is>
      </c>
      <c r="C3048" t="inlineStr">
        <is>
          <t>Приватний капітал</t>
        </is>
      </c>
      <c r="D3048" t="inlineStr">
        <is>
          <t>2558</t>
        </is>
      </c>
      <c r="E3048" t="inlineStr">
        <is>
          <t>(без привʼязки)</t>
        </is>
      </c>
      <c r="F3048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3048" t="inlineStr">
        <is>
          <t>П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29</t>
        </is>
      </c>
      <c r="B3049" t="inlineStr">
        <is>
          <t>АТ "БАНК АЛЬЯНС"</t>
        </is>
      </c>
      <c r="C3049" t="inlineStr">
        <is>
          <t>Приватний капітал</t>
        </is>
      </c>
      <c r="D3049" t="inlineStr">
        <is>
          <t>2556</t>
        </is>
      </c>
      <c r="E3049" t="inlineStr">
        <is>
          <t>(без привʼязки)</t>
        </is>
      </c>
      <c r="F304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3049" t="inlineStr">
        <is>
          <t>П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29</t>
        </is>
      </c>
      <c r="B3050" t="inlineStr">
        <is>
          <t>АТ "БАНК АЛЬЯНС"</t>
        </is>
      </c>
      <c r="C3050" t="inlineStr">
        <is>
          <t>Приватний капітал</t>
        </is>
      </c>
      <c r="D3050" t="inlineStr">
        <is>
          <t>2560</t>
        </is>
      </c>
      <c r="E3050" t="inlineStr">
        <is>
          <t>(без привʼязки)</t>
        </is>
      </c>
      <c r="F3050" t="inlineStr">
        <is>
          <t>Державні позабюджетні фонди</t>
        </is>
      </c>
      <c r="G3050" t="inlineStr">
        <is>
          <t>П</t>
        </is>
      </c>
      <c r="H3050" t="n">
        <v>1216.33817</v>
      </c>
      <c r="I3050" t="n">
        <v>1216.33817</v>
      </c>
      <c r="J3050" t="n">
        <v>0</v>
      </c>
      <c r="K3050" t="n">
        <v>1216.33817</v>
      </c>
      <c r="L3050" t="n">
        <v>1216.33817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29</t>
        </is>
      </c>
      <c r="B3051" t="inlineStr">
        <is>
          <t>АТ "БАНК АЛЬЯНС"</t>
        </is>
      </c>
      <c r="C3051" t="inlineStr">
        <is>
          <t>Приватний капітал</t>
        </is>
      </c>
      <c r="D3051" t="inlineStr">
        <is>
          <t>2562</t>
        </is>
      </c>
      <c r="E3051" t="inlineStr">
        <is>
          <t>(без привʼязки)</t>
        </is>
      </c>
      <c r="F3051" t="inlineStr">
        <is>
          <t>Регіональні позабюджетні фонди</t>
        </is>
      </c>
      <c r="G3051" t="inlineStr">
        <is>
          <t>П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29</t>
        </is>
      </c>
      <c r="B3052" t="inlineStr">
        <is>
          <t>АТ "БАНК АЛЬЯНС"</t>
        </is>
      </c>
      <c r="C3052" t="inlineStr">
        <is>
          <t>Приватний капітал</t>
        </is>
      </c>
      <c r="D3052" t="inlineStr">
        <is>
          <t>2565</t>
        </is>
      </c>
      <c r="E3052" t="inlineStr">
        <is>
          <t>(без привʼязки)</t>
        </is>
      </c>
      <c r="F3052" t="inlineStr">
        <is>
          <t>Цільові кошти позабюджетних фондів</t>
        </is>
      </c>
      <c r="G3052" t="inlineStr">
        <is>
          <t>П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29</t>
        </is>
      </c>
      <c r="B3053" t="inlineStr">
        <is>
          <t>АТ "БАНК АЛЬЯНС"</t>
        </is>
      </c>
      <c r="C3053" t="inlineStr">
        <is>
          <t>Приватний капітал</t>
        </is>
      </c>
      <c r="D3053" t="inlineStr">
        <is>
          <t>2568</t>
        </is>
      </c>
      <c r="E3053" t="inlineStr">
        <is>
          <t>(без привʼязки)</t>
        </is>
      </c>
      <c r="F3053" t="inlineStr">
        <is>
          <t>Нараховані витрати за коштами позабюджетних фондів</t>
        </is>
      </c>
      <c r="G3053" t="inlineStr">
        <is>
          <t>П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29</t>
        </is>
      </c>
      <c r="B3054" t="inlineStr">
        <is>
          <t>АТ "БАНК АЛЬЯНС"</t>
        </is>
      </c>
      <c r="C3054" t="inlineStr">
        <is>
          <t>Приватний капітал</t>
        </is>
      </c>
      <c r="D3054" t="inlineStr">
        <is>
          <t>2570</t>
        </is>
      </c>
      <c r="E3054" t="inlineStr">
        <is>
          <t>(без привʼязки)</t>
        </is>
      </c>
      <c r="F3054" t="inlineStr">
        <is>
          <t>Кошти державного бюджету для виплат</t>
        </is>
      </c>
      <c r="G3054" t="inlineStr">
        <is>
          <t>П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29</t>
        </is>
      </c>
      <c r="B3055" t="inlineStr">
        <is>
          <t>АТ "БАНК АЛЬЯНС"</t>
        </is>
      </c>
      <c r="C3055" t="inlineStr">
        <is>
          <t>Приватний капітал</t>
        </is>
      </c>
      <c r="D3055" t="inlineStr">
        <is>
          <t>2571</t>
        </is>
      </c>
      <c r="E3055" t="inlineStr">
        <is>
          <t>(без привʼязки)</t>
        </is>
      </c>
      <c r="F3055" t="inlineStr">
        <is>
          <t>Кошти державного та місцевих бюджетів для цільових виплат готівкою</t>
        </is>
      </c>
      <c r="G3055" t="inlineStr">
        <is>
          <t>П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29</t>
        </is>
      </c>
      <c r="B3056" t="inlineStr">
        <is>
          <t>АТ "БАНК АЛЬЯНС"</t>
        </is>
      </c>
      <c r="C3056" t="inlineStr">
        <is>
          <t>Приватний капітал</t>
        </is>
      </c>
      <c r="D3056" t="inlineStr">
        <is>
          <t>2572</t>
        </is>
      </c>
      <c r="E3056" t="inlineStr">
        <is>
          <t>(без привʼязки)</t>
        </is>
      </c>
      <c r="F3056" t="inlineStr">
        <is>
          <t>Кошти місцевих бюджетів для виплат</t>
        </is>
      </c>
      <c r="G3056" t="inlineStr">
        <is>
          <t>П</t>
        </is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29</t>
        </is>
      </c>
      <c r="B3057" t="inlineStr">
        <is>
          <t>АТ "БАНК АЛЬЯНС"</t>
        </is>
      </c>
      <c r="C3057" t="inlineStr">
        <is>
          <t>Приватний капітал</t>
        </is>
      </c>
      <c r="D3057" t="inlineStr">
        <is>
          <t>2601</t>
        </is>
      </c>
      <c r="E3057" t="inlineStr">
        <is>
          <t>(без привʼязки)</t>
        </is>
      </c>
      <c r="F3057" t="inlineStr">
        <is>
          <t>Поточні рахунки банку-управителя з довірчого управління</t>
        </is>
      </c>
      <c r="G3057" t="inlineStr">
        <is>
          <t>П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29</t>
        </is>
      </c>
      <c r="B3058" t="inlineStr">
        <is>
          <t>АТ "БАНК АЛЬЯНС"</t>
        </is>
      </c>
      <c r="C3058" t="inlineStr">
        <is>
          <t>Приватний капітал</t>
        </is>
      </c>
      <c r="D3058" t="inlineStr">
        <is>
          <t>2601</t>
        </is>
      </c>
      <c r="E3058" t="inlineStr">
        <is>
          <t>Кредити субʼєктам господарювання (р.20, р.23, 260)</t>
        </is>
      </c>
      <c r="F3058" t="inlineStr">
        <is>
          <t>Поточні рахунки банку-управителя з довірчого управління</t>
        </is>
      </c>
      <c r="G3058" t="inlineStr">
        <is>
          <t>П</t>
        </is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29</t>
        </is>
      </c>
      <c r="B3059" t="inlineStr">
        <is>
          <t>АТ "БАНК АЛЬЯНС"</t>
        </is>
      </c>
      <c r="C3059" t="inlineStr">
        <is>
          <t>Приватний капітал</t>
        </is>
      </c>
      <c r="D3059" t="inlineStr">
        <is>
          <t>2602</t>
        </is>
      </c>
      <c r="E3059" t="inlineStr">
        <is>
          <t>(без привʼязки)</t>
        </is>
      </c>
      <c r="F3059" t="inlineStr">
        <is>
          <t>Кошти суб`єктів господарювання  за рахунками умовного зберігання (ескроу)</t>
        </is>
      </c>
      <c r="G3059" t="inlineStr">
        <is>
          <t>П</t>
        </is>
      </c>
      <c r="H3059" t="n">
        <v>493</v>
      </c>
      <c r="I3059" t="n">
        <v>493</v>
      </c>
      <c r="J3059" t="n">
        <v>0</v>
      </c>
      <c r="K3059" t="n">
        <v>493.6</v>
      </c>
      <c r="L3059" t="n">
        <v>493.6</v>
      </c>
      <c r="M3059" t="n">
        <v>0</v>
      </c>
      <c r="N3059" t="n">
        <v>1299.31618</v>
      </c>
      <c r="O3059" t="n">
        <v>1299.31618</v>
      </c>
      <c r="P3059" t="n">
        <v>0</v>
      </c>
    </row>
    <row r="3060">
      <c r="A3060" t="inlineStr">
        <is>
          <t>29</t>
        </is>
      </c>
      <c r="B3060" t="inlineStr">
        <is>
          <t>АТ "БАНК АЛЬЯНС"</t>
        </is>
      </c>
      <c r="C3060" t="inlineStr">
        <is>
          <t>Приватний капітал</t>
        </is>
      </c>
      <c r="D3060" t="inlineStr">
        <is>
          <t>2602</t>
        </is>
      </c>
      <c r="E3060" t="inlineStr">
        <is>
          <t>Кредити субʼєктам господарювання (р.20, р.23, 260)</t>
        </is>
      </c>
      <c r="F3060" t="inlineStr">
        <is>
          <t>Кошти суб`єктів господарювання  за рахунками умовного зберігання (ескроу)</t>
        </is>
      </c>
      <c r="G3060" t="inlineStr">
        <is>
          <t>П</t>
        </is>
      </c>
      <c r="H3060" t="n">
        <v>493</v>
      </c>
      <c r="I3060" t="n">
        <v>493</v>
      </c>
      <c r="J3060" t="n">
        <v>0</v>
      </c>
      <c r="K3060" t="n">
        <v>493.6</v>
      </c>
      <c r="L3060" t="n">
        <v>493.6</v>
      </c>
      <c r="M3060" t="n">
        <v>0</v>
      </c>
      <c r="N3060" t="n">
        <v>1299.31618</v>
      </c>
      <c r="O3060" t="n">
        <v>1299.31618</v>
      </c>
      <c r="P3060" t="n">
        <v>0</v>
      </c>
    </row>
    <row r="3061">
      <c r="A3061" t="inlineStr">
        <is>
          <t>29</t>
        </is>
      </c>
      <c r="B3061" t="inlineStr">
        <is>
          <t>АТ "БАНК АЛЬЯНС"</t>
        </is>
      </c>
      <c r="C3061" t="inlineStr">
        <is>
          <t>Приватний капітал</t>
        </is>
      </c>
      <c r="D3061" t="inlineStr">
        <is>
          <t>2603</t>
        </is>
      </c>
      <c r="E3061" t="inlineStr">
        <is>
          <t>(без привʼязки)</t>
        </is>
      </c>
      <c r="F3061" t="inlineStr">
        <is>
          <t>Розподільчі рахунки суб'єктів господарювання</t>
        </is>
      </c>
      <c r="G3061" t="inlineStr">
        <is>
          <t>П</t>
        </is>
      </c>
      <c r="H3061" t="n">
        <v>4745941.35353</v>
      </c>
      <c r="I3061" t="n">
        <v>234268.53135</v>
      </c>
      <c r="J3061" t="n">
        <v>4511672.82218</v>
      </c>
      <c r="K3061" t="n">
        <v>4745941.35353</v>
      </c>
      <c r="L3061" t="n">
        <v>234268.53135</v>
      </c>
      <c r="M3061" t="n">
        <v>4511672.82218</v>
      </c>
      <c r="N3061" t="n">
        <v>0</v>
      </c>
      <c r="O3061" t="n">
        <v>0</v>
      </c>
      <c r="P3061" t="n">
        <v>0</v>
      </c>
    </row>
    <row r="3062">
      <c r="A3062" t="inlineStr">
        <is>
          <t>29</t>
        </is>
      </c>
      <c r="B3062" t="inlineStr">
        <is>
          <t>АТ "БАНК АЛЬЯНС"</t>
        </is>
      </c>
      <c r="C3062" t="inlineStr">
        <is>
          <t>Приватний капітал</t>
        </is>
      </c>
      <c r="D3062" t="inlineStr">
        <is>
          <t>2603</t>
        </is>
      </c>
      <c r="E3062" t="inlineStr">
        <is>
          <t>Кредити субʼєктам господарювання (р.20, р.23, 260)</t>
        </is>
      </c>
      <c r="F3062" t="inlineStr">
        <is>
          <t>Розподільчі рахунки суб'єктів господарювання</t>
        </is>
      </c>
      <c r="G3062" t="inlineStr">
        <is>
          <t>П</t>
        </is>
      </c>
      <c r="H3062" t="n">
        <v>4745941.35353</v>
      </c>
      <c r="I3062" t="n">
        <v>234268.53135</v>
      </c>
      <c r="J3062" t="n">
        <v>4511672.82218</v>
      </c>
      <c r="K3062" t="n">
        <v>4745941.35353</v>
      </c>
      <c r="L3062" t="n">
        <v>234268.53135</v>
      </c>
      <c r="M3062" t="n">
        <v>4511672.82218</v>
      </c>
      <c r="N3062" t="n">
        <v>0</v>
      </c>
      <c r="O3062" t="n">
        <v>0</v>
      </c>
      <c r="P3062" t="n">
        <v>0</v>
      </c>
    </row>
    <row r="3063">
      <c r="A3063" t="inlineStr">
        <is>
          <t>29</t>
        </is>
      </c>
      <c r="B3063" t="inlineStr">
        <is>
          <t>АТ "БАНК АЛЬЯНС"</t>
        </is>
      </c>
      <c r="C3063" t="inlineStr">
        <is>
          <t>Приватний капітал</t>
        </is>
      </c>
      <c r="D3063" t="inlineStr">
        <is>
          <t>2604</t>
        </is>
      </c>
      <c r="E3063" t="inlineStr">
        <is>
          <t>(без привʼязки)</t>
        </is>
      </c>
      <c r="F3063" t="inlineStr">
        <is>
          <t>Цільові кошти на вимогу суб'єктів господарювання</t>
        </is>
      </c>
      <c r="G3063" t="inlineStr">
        <is>
          <t>П</t>
        </is>
      </c>
      <c r="H3063" t="n">
        <v>930.35116</v>
      </c>
      <c r="I3063" t="n">
        <v>930.35116</v>
      </c>
      <c r="J3063" t="n">
        <v>0</v>
      </c>
      <c r="K3063" t="n">
        <v>1085.47113</v>
      </c>
      <c r="L3063" t="n">
        <v>1085.47113</v>
      </c>
      <c r="M3063" t="n">
        <v>0</v>
      </c>
      <c r="N3063" t="n">
        <v>204.56194</v>
      </c>
      <c r="O3063" t="n">
        <v>204.56194</v>
      </c>
      <c r="P3063" t="n">
        <v>0</v>
      </c>
    </row>
    <row r="3064">
      <c r="A3064" t="inlineStr">
        <is>
          <t>29</t>
        </is>
      </c>
      <c r="B3064" t="inlineStr">
        <is>
          <t>АТ "БАНК АЛЬЯНС"</t>
        </is>
      </c>
      <c r="C3064" t="inlineStr">
        <is>
          <t>Приватний капітал</t>
        </is>
      </c>
      <c r="D3064" t="inlineStr">
        <is>
          <t>2604</t>
        </is>
      </c>
      <c r="E3064" t="inlineStr">
        <is>
          <t>Кредити субʼєктам господарювання (р.20, р.23, 260)</t>
        </is>
      </c>
      <c r="F3064" t="inlineStr">
        <is>
          <t>Цільові кошти на вимогу суб'єктів господарювання</t>
        </is>
      </c>
      <c r="G3064" t="inlineStr">
        <is>
          <t>П</t>
        </is>
      </c>
      <c r="H3064" t="n">
        <v>930.35116</v>
      </c>
      <c r="I3064" t="n">
        <v>930.35116</v>
      </c>
      <c r="J3064" t="n">
        <v>0</v>
      </c>
      <c r="K3064" t="n">
        <v>1085.47113</v>
      </c>
      <c r="L3064" t="n">
        <v>1085.47113</v>
      </c>
      <c r="M3064" t="n">
        <v>0</v>
      </c>
      <c r="N3064" t="n">
        <v>204.56194</v>
      </c>
      <c r="O3064" t="n">
        <v>204.56194</v>
      </c>
      <c r="P3064" t="n">
        <v>0</v>
      </c>
    </row>
    <row r="3065">
      <c r="A3065" t="inlineStr">
        <is>
          <t>29</t>
        </is>
      </c>
      <c r="B3065" t="inlineStr">
        <is>
          <t>АТ "БАНК АЛЬЯНС"</t>
        </is>
      </c>
      <c r="C3065" t="inlineStr">
        <is>
          <t>Приватний капітал</t>
        </is>
      </c>
      <c r="D3065" t="inlineStr">
        <is>
          <t>2606</t>
        </is>
      </c>
      <c r="E3065" t="inlineStr">
        <is>
          <t>(без привʼязки)</t>
        </is>
      </c>
      <c r="F306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3065" t="inlineStr">
        <is>
          <t>П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0.7895</v>
      </c>
      <c r="O3065" t="n">
        <v>0.7895</v>
      </c>
      <c r="P3065" t="n">
        <v>0</v>
      </c>
    </row>
    <row r="3066">
      <c r="A3066" t="inlineStr">
        <is>
          <t>29</t>
        </is>
      </c>
      <c r="B3066" t="inlineStr">
        <is>
          <t>АТ "БАНК АЛЬЯНС"</t>
        </is>
      </c>
      <c r="C3066" t="inlineStr">
        <is>
          <t>Приватний капітал</t>
        </is>
      </c>
      <c r="D3066" t="inlineStr">
        <is>
          <t>2606</t>
        </is>
      </c>
      <c r="E3066" t="inlineStr">
        <is>
          <t>Кредити субʼєктам господарювання (р.20, р.23, 260)</t>
        </is>
      </c>
      <c r="F3066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3066" t="inlineStr">
        <is>
          <t>П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0.7895</v>
      </c>
      <c r="O3066" t="n">
        <v>0.7895</v>
      </c>
      <c r="P3066" t="n">
        <v>0</v>
      </c>
    </row>
    <row r="3067">
      <c r="A3067" t="inlineStr">
        <is>
          <t>29</t>
        </is>
      </c>
      <c r="B3067" t="inlineStr">
        <is>
          <t>АТ "БАНК АЛЬЯНС"</t>
        </is>
      </c>
      <c r="C3067" t="inlineStr">
        <is>
          <t>Приватний капітал</t>
        </is>
      </c>
      <c r="D3067" t="inlineStr">
        <is>
          <t>2608</t>
        </is>
      </c>
      <c r="E3067" t="inlineStr">
        <is>
          <t>(без привʼязки)</t>
        </is>
      </c>
      <c r="F3067" t="inlineStr">
        <is>
          <t>Нараховані витрати за коштами на вимогу суб'єктів господарювання</t>
        </is>
      </c>
      <c r="G3067" t="inlineStr">
        <is>
          <t>П</t>
        </is>
      </c>
      <c r="H3067" t="n">
        <v>28198.65635</v>
      </c>
      <c r="I3067" t="n">
        <v>28087.93315</v>
      </c>
      <c r="J3067" t="n">
        <v>110.7232</v>
      </c>
      <c r="K3067" t="n">
        <v>26842.87127</v>
      </c>
      <c r="L3067" t="n">
        <v>26842.38681</v>
      </c>
      <c r="M3067" t="n">
        <v>0.48446</v>
      </c>
      <c r="N3067" t="n">
        <v>26634.11478</v>
      </c>
      <c r="O3067" t="n">
        <v>26633.63032</v>
      </c>
      <c r="P3067" t="n">
        <v>0.48446</v>
      </c>
    </row>
    <row r="3068">
      <c r="A3068" t="inlineStr">
        <is>
          <t>29</t>
        </is>
      </c>
      <c r="B3068" t="inlineStr">
        <is>
          <t>АТ "БАНК АЛЬЯНС"</t>
        </is>
      </c>
      <c r="C3068" t="inlineStr">
        <is>
          <t>Приватний капітал</t>
        </is>
      </c>
      <c r="D3068" t="inlineStr">
        <is>
          <t>2608</t>
        </is>
      </c>
      <c r="E3068" t="inlineStr">
        <is>
          <t>Кредити субʼєктам господарювання (р.20, р.23, 260)</t>
        </is>
      </c>
      <c r="F3068" t="inlineStr">
        <is>
          <t>Нараховані витрати за коштами на вимогу суб'єктів господарювання</t>
        </is>
      </c>
      <c r="G3068" t="inlineStr">
        <is>
          <t>П</t>
        </is>
      </c>
      <c r="H3068" t="n">
        <v>28198.65635</v>
      </c>
      <c r="I3068" t="n">
        <v>28087.93315</v>
      </c>
      <c r="J3068" t="n">
        <v>110.7232</v>
      </c>
      <c r="K3068" t="n">
        <v>26842.87127</v>
      </c>
      <c r="L3068" t="n">
        <v>26842.38681</v>
      </c>
      <c r="M3068" t="n">
        <v>0.48446</v>
      </c>
      <c r="N3068" t="n">
        <v>26634.11478</v>
      </c>
      <c r="O3068" t="n">
        <v>26633.63032</v>
      </c>
      <c r="P3068" t="n">
        <v>0.48446</v>
      </c>
    </row>
    <row r="3069">
      <c r="A3069" t="inlineStr">
        <is>
          <t>29</t>
        </is>
      </c>
      <c r="B3069" t="inlineStr">
        <is>
          <t>АТ "БАНК АЛЬЯНС"</t>
        </is>
      </c>
      <c r="C3069" t="inlineStr">
        <is>
          <t>Приватний капітал</t>
        </is>
      </c>
      <c r="D3069" t="inlineStr">
        <is>
          <t>2610</t>
        </is>
      </c>
      <c r="E3069" t="inlineStr">
        <is>
          <t>(без привʼязки)</t>
        </is>
      </c>
      <c r="F3069" t="inlineStr">
        <is>
          <t xml:space="preserve">Строкові вклади (депозити) суб'єктів господарювання </t>
        </is>
      </c>
      <c r="G3069" t="inlineStr">
        <is>
          <t>П</t>
        </is>
      </c>
      <c r="H3069" t="n">
        <v>679463.24473</v>
      </c>
      <c r="I3069" t="n">
        <v>618162.4259</v>
      </c>
      <c r="J3069" t="n">
        <v>61300.81883</v>
      </c>
      <c r="K3069" t="n">
        <v>675489.71532</v>
      </c>
      <c r="L3069" t="n">
        <v>637543.9</v>
      </c>
      <c r="M3069" t="n">
        <v>37945.81532</v>
      </c>
      <c r="N3069" t="n">
        <v>1650304.87433</v>
      </c>
      <c r="O3069" t="n">
        <v>1233118.36811</v>
      </c>
      <c r="P3069" t="n">
        <v>417186.50622</v>
      </c>
    </row>
    <row r="3070">
      <c r="A3070" t="inlineStr">
        <is>
          <t>29</t>
        </is>
      </c>
      <c r="B3070" t="inlineStr">
        <is>
          <t>АТ "БАНК АЛЬЯНС"</t>
        </is>
      </c>
      <c r="C3070" t="inlineStr">
        <is>
          <t>Приватний капітал</t>
        </is>
      </c>
      <c r="D3070" t="inlineStr">
        <is>
          <t>2611</t>
        </is>
      </c>
      <c r="E3070" t="inlineStr">
        <is>
          <t>(без привʼязки)</t>
        </is>
      </c>
      <c r="F3070" t="inlineStr">
        <is>
          <t>Кошти, що отримані від суб'єктів господарювання за операціями репо</t>
        </is>
      </c>
      <c r="G3070" t="inlineStr">
        <is>
          <t>П</t>
        </is>
      </c>
      <c r="H3070" t="n">
        <v>525688.4300000001</v>
      </c>
      <c r="I3070" t="n">
        <v>525688.4300000001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29</t>
        </is>
      </c>
      <c r="B3071" t="inlineStr">
        <is>
          <t>АТ "БАНК АЛЬЯНС"</t>
        </is>
      </c>
      <c r="C3071" t="inlineStr">
        <is>
          <t>Приватний капітал</t>
        </is>
      </c>
      <c r="D3071" t="inlineStr">
        <is>
          <t>2616</t>
        </is>
      </c>
      <c r="E3071" t="inlineStr">
        <is>
          <t>(без привʼязки)</t>
        </is>
      </c>
      <c r="F3071" t="inlineStr">
        <is>
          <t>Неамортизований дисконт/премія за строковими коштами суб'єктів господарювання</t>
        </is>
      </c>
      <c r="G3071" t="inlineStr">
        <is>
          <t>А</t>
        </is>
      </c>
      <c r="H3071" t="n">
        <v>80.67895</v>
      </c>
      <c r="I3071" t="n">
        <v>70.40770999999999</v>
      </c>
      <c r="J3071" t="n">
        <v>10.27124</v>
      </c>
      <c r="K3071" t="n">
        <v>47.06209</v>
      </c>
      <c r="L3071" t="n">
        <v>45.89316</v>
      </c>
      <c r="M3071" t="n">
        <v>1.16893</v>
      </c>
      <c r="N3071" t="n">
        <v>-223.44206</v>
      </c>
      <c r="O3071" t="n">
        <v>-176.23563</v>
      </c>
      <c r="P3071" t="n">
        <v>-47.20643</v>
      </c>
    </row>
    <row r="3072">
      <c r="A3072" t="inlineStr">
        <is>
          <t>29</t>
        </is>
      </c>
      <c r="B3072" t="inlineStr">
        <is>
          <t>АТ "БАНК АЛЬЯНС"</t>
        </is>
      </c>
      <c r="C3072" t="inlineStr">
        <is>
          <t>Приватний капітал</t>
        </is>
      </c>
      <c r="D3072" t="inlineStr">
        <is>
          <t>2616</t>
        </is>
      </c>
      <c r="E3072" t="inlineStr">
        <is>
          <t>(без привʼязки)</t>
        </is>
      </c>
      <c r="F3072" t="inlineStr">
        <is>
          <t>Неамортизований дисконт/премія за строковими коштами суб'єктів господарювання</t>
        </is>
      </c>
      <c r="G3072" t="inlineStr">
        <is>
          <t>П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3.34988</v>
      </c>
      <c r="O3072" t="n">
        <v>3.34693</v>
      </c>
      <c r="P3072" t="n">
        <v>0.00295</v>
      </c>
    </row>
    <row r="3073">
      <c r="A3073" t="inlineStr">
        <is>
          <t>29</t>
        </is>
      </c>
      <c r="B3073" t="inlineStr">
        <is>
          <t>АТ "БАНК АЛЬЯНС"</t>
        </is>
      </c>
      <c r="C3073" t="inlineStr">
        <is>
          <t>Приватний капітал</t>
        </is>
      </c>
      <c r="D3073" t="inlineStr">
        <is>
          <t>2618</t>
        </is>
      </c>
      <c r="E3073" t="inlineStr">
        <is>
          <t>(без привʼязки)</t>
        </is>
      </c>
      <c r="F3073" t="inlineStr">
        <is>
          <t>Нараховані витрати за строковими коштами суб'єктів господарювання</t>
        </is>
      </c>
      <c r="G3073" t="inlineStr">
        <is>
          <t>П</t>
        </is>
      </c>
      <c r="H3073" t="n">
        <v>21236.59871</v>
      </c>
      <c r="I3073" t="n">
        <v>19171.13652</v>
      </c>
      <c r="J3073" t="n">
        <v>2065.46219</v>
      </c>
      <c r="K3073" t="n">
        <v>16035.59483</v>
      </c>
      <c r="L3073" t="n">
        <v>14006.12168</v>
      </c>
      <c r="M3073" t="n">
        <v>2029.47315</v>
      </c>
      <c r="N3073" t="n">
        <v>16542.38889</v>
      </c>
      <c r="O3073" t="n">
        <v>14417.35778</v>
      </c>
      <c r="P3073" t="n">
        <v>2125.03111</v>
      </c>
    </row>
    <row r="3074">
      <c r="A3074" t="inlineStr">
        <is>
          <t>29</t>
        </is>
      </c>
      <c r="B3074" t="inlineStr">
        <is>
          <t>АТ "БАНК АЛЬЯНС"</t>
        </is>
      </c>
      <c r="C3074" t="inlineStr">
        <is>
          <t>Приватний капітал</t>
        </is>
      </c>
      <c r="D3074" t="inlineStr">
        <is>
          <t>2622</t>
        </is>
      </c>
      <c r="E3074" t="inlineStr">
        <is>
          <t>(без привʼязки)</t>
        </is>
      </c>
      <c r="F3074" t="inlineStr">
        <is>
          <t xml:space="preserve">Кошти фізичних осіб за рахунками умовного зберігання (ескроу) </t>
        </is>
      </c>
      <c r="G3074" t="inlineStr">
        <is>
          <t>П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29</t>
        </is>
      </c>
      <c r="B3075" t="inlineStr">
        <is>
          <t>АТ "БАНК АЛЬЯНС"</t>
        </is>
      </c>
      <c r="C3075" t="inlineStr">
        <is>
          <t>Приватний капітал</t>
        </is>
      </c>
      <c r="D3075" t="inlineStr">
        <is>
          <t>2622</t>
        </is>
      </c>
      <c r="E3075" t="inlineStr">
        <is>
          <t>Кредити фізичним особам (р. 22, 24, 262)</t>
        </is>
      </c>
      <c r="F3075" t="inlineStr">
        <is>
          <t xml:space="preserve">Кошти фізичних осіб за рахунками умовного зберігання (ескроу) </t>
        </is>
      </c>
      <c r="G3075" t="inlineStr">
        <is>
          <t>П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29</t>
        </is>
      </c>
      <c r="B3076" t="inlineStr">
        <is>
          <t>АТ "БАНК АЛЬЯНС"</t>
        </is>
      </c>
      <c r="C3076" t="inlineStr">
        <is>
          <t>Приватний капітал</t>
        </is>
      </c>
      <c r="D3076" t="inlineStr">
        <is>
          <t>2628</t>
        </is>
      </c>
      <c r="E3076" t="inlineStr">
        <is>
          <t>(без привʼязки)</t>
        </is>
      </c>
      <c r="F3076" t="inlineStr">
        <is>
          <t xml:space="preserve">Нараховані витрати за коштами на вимогу фізичних осіб </t>
        </is>
      </c>
      <c r="G3076" t="inlineStr">
        <is>
          <t>П</t>
        </is>
      </c>
      <c r="H3076" t="n">
        <v>165.38496</v>
      </c>
      <c r="I3076" t="n">
        <v>160.33191</v>
      </c>
      <c r="J3076" t="n">
        <v>5.05305</v>
      </c>
      <c r="K3076" t="n">
        <v>164.98729</v>
      </c>
      <c r="L3076" t="n">
        <v>160.14311</v>
      </c>
      <c r="M3076" t="n">
        <v>4.84418</v>
      </c>
      <c r="N3076" t="n">
        <v>8.592700000000001</v>
      </c>
      <c r="O3076" t="n">
        <v>5.76026</v>
      </c>
      <c r="P3076" t="n">
        <v>2.83244</v>
      </c>
    </row>
    <row r="3077">
      <c r="A3077" t="inlineStr">
        <is>
          <t>29</t>
        </is>
      </c>
      <c r="B3077" t="inlineStr">
        <is>
          <t>АТ "БАНК АЛЬЯНС"</t>
        </is>
      </c>
      <c r="C3077" t="inlineStr">
        <is>
          <t>Приватний капітал</t>
        </is>
      </c>
      <c r="D3077" t="inlineStr">
        <is>
          <t>2628</t>
        </is>
      </c>
      <c r="E3077" t="inlineStr">
        <is>
          <t>Кредити фізичним особам (р. 22, 24, 262)</t>
        </is>
      </c>
      <c r="F3077" t="inlineStr">
        <is>
          <t xml:space="preserve">Нараховані витрати за коштами на вимогу фізичних осіб </t>
        </is>
      </c>
      <c r="G3077" t="inlineStr">
        <is>
          <t>П</t>
        </is>
      </c>
      <c r="H3077" t="n">
        <v>165.38496</v>
      </c>
      <c r="I3077" t="n">
        <v>160.33191</v>
      </c>
      <c r="J3077" t="n">
        <v>5.05305</v>
      </c>
      <c r="K3077" t="n">
        <v>164.98729</v>
      </c>
      <c r="L3077" t="n">
        <v>160.14311</v>
      </c>
      <c r="M3077" t="n">
        <v>4.84418</v>
      </c>
      <c r="N3077" t="n">
        <v>8.592700000000001</v>
      </c>
      <c r="O3077" t="n">
        <v>5.76026</v>
      </c>
      <c r="P3077" t="n">
        <v>2.83244</v>
      </c>
    </row>
    <row r="3078">
      <c r="A3078" t="inlineStr">
        <is>
          <t>29</t>
        </is>
      </c>
      <c r="B3078" t="inlineStr">
        <is>
          <t>АТ "БАНК АЛЬЯНС"</t>
        </is>
      </c>
      <c r="C3078" t="inlineStr">
        <is>
          <t>Приватний капітал</t>
        </is>
      </c>
      <c r="D3078" t="inlineStr">
        <is>
          <t>2624</t>
        </is>
      </c>
      <c r="E3078" t="inlineStr">
        <is>
          <t>(без привʼязки)</t>
        </is>
      </c>
      <c r="F3078" t="inlineStr">
        <is>
          <t>Кошти, що отримані суб’єктами незалежної професійної діяльності</t>
        </is>
      </c>
      <c r="G3078" t="inlineStr">
        <is>
          <t>П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29</t>
        </is>
      </c>
      <c r="B3079" t="inlineStr">
        <is>
          <t>АТ "БАНК АЛЬЯНС"</t>
        </is>
      </c>
      <c r="C3079" t="inlineStr">
        <is>
          <t>Приватний капітал</t>
        </is>
      </c>
      <c r="D3079" t="inlineStr">
        <is>
          <t>2624</t>
        </is>
      </c>
      <c r="E3079" t="inlineStr">
        <is>
          <t>Кредити фізичним особам (р. 22, 24, 262)</t>
        </is>
      </c>
      <c r="F3079" t="inlineStr">
        <is>
          <t>Кошти, що отримані суб’єктами незалежної професійної діяльності</t>
        </is>
      </c>
      <c r="G3079" t="inlineStr">
        <is>
          <t>П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29</t>
        </is>
      </c>
      <c r="B3080" t="inlineStr">
        <is>
          <t>АТ "БАНК АЛЬЯНС"</t>
        </is>
      </c>
      <c r="C3080" t="inlineStr">
        <is>
          <t>Приватний капітал</t>
        </is>
      </c>
      <c r="D3080" t="inlineStr">
        <is>
          <t>2630</t>
        </is>
      </c>
      <c r="E3080" t="inlineStr">
        <is>
          <t>(без привʼязки)</t>
        </is>
      </c>
      <c r="F3080" t="inlineStr">
        <is>
          <t xml:space="preserve">Строкові вклади (депозити) фізичних осіб </t>
        </is>
      </c>
      <c r="G3080" t="inlineStr">
        <is>
          <t>П</t>
        </is>
      </c>
      <c r="H3080" t="n">
        <v>346732.83471</v>
      </c>
      <c r="I3080" t="n">
        <v>318789.32966</v>
      </c>
      <c r="J3080" t="n">
        <v>27943.50505</v>
      </c>
      <c r="K3080" t="n">
        <v>269578.63282</v>
      </c>
      <c r="L3080" t="n">
        <v>236556.62492</v>
      </c>
      <c r="M3080" t="n">
        <v>33022.0079</v>
      </c>
      <c r="N3080" t="n">
        <v>1873684.83058</v>
      </c>
      <c r="O3080" t="n">
        <v>1663459.78102</v>
      </c>
      <c r="P3080" t="n">
        <v>210225.04956</v>
      </c>
    </row>
    <row r="3081">
      <c r="A3081" t="inlineStr">
        <is>
          <t>29</t>
        </is>
      </c>
      <c r="B3081" t="inlineStr">
        <is>
          <t>АТ "БАНК АЛЬЯНС"</t>
        </is>
      </c>
      <c r="C3081" t="inlineStr">
        <is>
          <t>Приватний капітал</t>
        </is>
      </c>
      <c r="D3081" t="inlineStr">
        <is>
          <t>2636</t>
        </is>
      </c>
      <c r="E3081" t="inlineStr">
        <is>
          <t>(без привʼязки)</t>
        </is>
      </c>
      <c r="F3081" t="inlineStr">
        <is>
          <t>Неамортизований дисконт/премія за строковими коштами фізичних осіб</t>
        </is>
      </c>
      <c r="G3081" t="inlineStr">
        <is>
          <t>А</t>
        </is>
      </c>
      <c r="H3081" t="n">
        <v>160.42093</v>
      </c>
      <c r="I3081" t="n">
        <v>159.52413</v>
      </c>
      <c r="J3081" t="n">
        <v>0.8968</v>
      </c>
      <c r="K3081" t="n">
        <v>217.68346</v>
      </c>
      <c r="L3081" t="n">
        <v>216.87825</v>
      </c>
      <c r="M3081" t="n">
        <v>0.80521</v>
      </c>
      <c r="N3081" t="n">
        <v>-380.68386</v>
      </c>
      <c r="O3081" t="n">
        <v>-375.21001</v>
      </c>
      <c r="P3081" t="n">
        <v>-5.47385</v>
      </c>
    </row>
    <row r="3082">
      <c r="A3082" t="inlineStr">
        <is>
          <t>29</t>
        </is>
      </c>
      <c r="B3082" t="inlineStr">
        <is>
          <t>АТ "БАНК АЛЬЯНС"</t>
        </is>
      </c>
      <c r="C3082" t="inlineStr">
        <is>
          <t>Приватний капітал</t>
        </is>
      </c>
      <c r="D3082" t="inlineStr">
        <is>
          <t>2636</t>
        </is>
      </c>
      <c r="E3082" t="inlineStr">
        <is>
          <t>(без привʼязки)</t>
        </is>
      </c>
      <c r="F3082" t="inlineStr">
        <is>
          <t>Неамортизований дисконт/премія за строковими коштами фізичних осіб</t>
        </is>
      </c>
      <c r="G3082" t="inlineStr">
        <is>
          <t>П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0.69167</v>
      </c>
      <c r="O3082" t="n">
        <v>0.63085</v>
      </c>
      <c r="P3082" t="n">
        <v>0.06082</v>
      </c>
    </row>
    <row r="3083">
      <c r="A3083" t="inlineStr">
        <is>
          <t>29</t>
        </is>
      </c>
      <c r="B3083" t="inlineStr">
        <is>
          <t>АТ "БАНК АЛЬЯНС"</t>
        </is>
      </c>
      <c r="C3083" t="inlineStr">
        <is>
          <t>Приватний капітал</t>
        </is>
      </c>
      <c r="D3083" t="inlineStr">
        <is>
          <t>2638</t>
        </is>
      </c>
      <c r="E3083" t="inlineStr">
        <is>
          <t>(без привʼязки)</t>
        </is>
      </c>
      <c r="F3083" t="inlineStr">
        <is>
          <t xml:space="preserve">Нараховані витрати за строковими коштами фізичних осіб </t>
        </is>
      </c>
      <c r="G3083" t="inlineStr">
        <is>
          <t>П</t>
        </is>
      </c>
      <c r="H3083" t="n">
        <v>22434.02158</v>
      </c>
      <c r="I3083" t="n">
        <v>22238.69616</v>
      </c>
      <c r="J3083" t="n">
        <v>195.32542</v>
      </c>
      <c r="K3083" t="n">
        <v>20617.296</v>
      </c>
      <c r="L3083" t="n">
        <v>20412.19982</v>
      </c>
      <c r="M3083" t="n">
        <v>205.09618</v>
      </c>
      <c r="N3083" t="n">
        <v>15042.36602</v>
      </c>
      <c r="O3083" t="n">
        <v>14454.35195</v>
      </c>
      <c r="P3083" t="n">
        <v>588.0140699999999</v>
      </c>
    </row>
    <row r="3084">
      <c r="A3084" t="inlineStr">
        <is>
          <t>29</t>
        </is>
      </c>
      <c r="B3084" t="inlineStr">
        <is>
          <t>АТ "БАНК АЛЬЯНС"</t>
        </is>
      </c>
      <c r="C3084" t="inlineStr">
        <is>
          <t>Приватний капітал</t>
        </is>
      </c>
      <c r="D3084" t="inlineStr">
        <is>
          <t>2643</t>
        </is>
      </c>
      <c r="E3084" t="inlineStr">
        <is>
          <t>(без привʼязки)</t>
        </is>
      </c>
      <c r="F308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3084" t="inlineStr">
        <is>
          <t>П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29</t>
        </is>
      </c>
      <c r="B3085" t="inlineStr">
        <is>
          <t>АТ "БАНК АЛЬЯНС"</t>
        </is>
      </c>
      <c r="C3085" t="inlineStr">
        <is>
          <t>Приватний капітал</t>
        </is>
      </c>
      <c r="D3085" t="inlineStr">
        <is>
          <t>2651</t>
        </is>
      </c>
      <c r="E3085" t="inlineStr">
        <is>
          <t>(без привʼязки)</t>
        </is>
      </c>
      <c r="F3085" t="inlineStr">
        <is>
          <t>Строкові вклади (депозити) небанківських фінансових установ</t>
        </is>
      </c>
      <c r="G3085" t="inlineStr">
        <is>
          <t>П</t>
        </is>
      </c>
      <c r="H3085" t="n">
        <v>12389.29044</v>
      </c>
      <c r="I3085" t="n">
        <v>12300</v>
      </c>
      <c r="J3085" t="n">
        <v>89.29044</v>
      </c>
      <c r="K3085" t="n">
        <v>5140.9399</v>
      </c>
      <c r="L3085" t="n">
        <v>5000</v>
      </c>
      <c r="M3085" t="n">
        <v>140.9399</v>
      </c>
      <c r="N3085" t="n">
        <v>96675.95677999999</v>
      </c>
      <c r="O3085" t="n">
        <v>90210</v>
      </c>
      <c r="P3085" t="n">
        <v>6465.95678</v>
      </c>
    </row>
    <row r="3086">
      <c r="A3086" t="inlineStr">
        <is>
          <t>29</t>
        </is>
      </c>
      <c r="B3086" t="inlineStr">
        <is>
          <t>АТ "БАНК АЛЬЯНС"</t>
        </is>
      </c>
      <c r="C3086" t="inlineStr">
        <is>
          <t>Приватний капітал</t>
        </is>
      </c>
      <c r="D3086" t="inlineStr">
        <is>
          <t>2652</t>
        </is>
      </c>
      <c r="E3086" t="inlineStr">
        <is>
          <t>(без привʼязки)</t>
        </is>
      </c>
      <c r="F3086" t="inlineStr">
        <is>
          <t>Кошти небанківських фінансових установ за рахунками умовного зберігання (ескроу)</t>
        </is>
      </c>
      <c r="G3086" t="inlineStr">
        <is>
          <t>П</t>
        </is>
      </c>
      <c r="H3086" t="n">
        <v>2248.76263</v>
      </c>
      <c r="I3086" t="n">
        <v>2248.76263</v>
      </c>
      <c r="J3086" t="n">
        <v>0</v>
      </c>
      <c r="K3086" t="n">
        <v>6744</v>
      </c>
      <c r="L3086" t="n">
        <v>6744</v>
      </c>
      <c r="M3086" t="n">
        <v>0</v>
      </c>
      <c r="N3086" t="n">
        <v>19494.77236</v>
      </c>
      <c r="O3086" t="n">
        <v>19494.77236</v>
      </c>
      <c r="P3086" t="n">
        <v>0</v>
      </c>
    </row>
    <row r="3087">
      <c r="A3087" t="inlineStr">
        <is>
          <t>29</t>
        </is>
      </c>
      <c r="B3087" t="inlineStr">
        <is>
          <t>АТ "БАНК АЛЬЯНС"</t>
        </is>
      </c>
      <c r="C3087" t="inlineStr">
        <is>
          <t>Приватний капітал</t>
        </is>
      </c>
      <c r="D3087" t="inlineStr">
        <is>
          <t>2656</t>
        </is>
      </c>
      <c r="E3087" t="inlineStr">
        <is>
          <t>(без привʼязки)</t>
        </is>
      </c>
      <c r="F3087" t="inlineStr">
        <is>
          <t>Неамортизований дисконт/премія за строковими коштами небанківських фінансових установ</t>
        </is>
      </c>
      <c r="G3087" t="inlineStr">
        <is>
          <t>А</t>
        </is>
      </c>
      <c r="H3087" t="n">
        <v>5.55149</v>
      </c>
      <c r="I3087" t="n">
        <v>5.4614</v>
      </c>
      <c r="J3087" t="n">
        <v>0.09009</v>
      </c>
      <c r="K3087" t="n">
        <v>4.95684</v>
      </c>
      <c r="L3087" t="n">
        <v>4.9546</v>
      </c>
      <c r="M3087" t="n">
        <v>0.00224</v>
      </c>
      <c r="N3087" t="n">
        <v>-20.36085</v>
      </c>
      <c r="O3087" t="n">
        <v>-20.11278</v>
      </c>
      <c r="P3087" t="n">
        <v>-0.24807</v>
      </c>
    </row>
    <row r="3088">
      <c r="A3088" t="inlineStr">
        <is>
          <t>29</t>
        </is>
      </c>
      <c r="B3088" t="inlineStr">
        <is>
          <t>АТ "БАНК АЛЬЯНС"</t>
        </is>
      </c>
      <c r="C3088" t="inlineStr">
        <is>
          <t>Приватний капітал</t>
        </is>
      </c>
      <c r="D3088" t="inlineStr">
        <is>
          <t>2656</t>
        </is>
      </c>
      <c r="E3088" t="inlineStr">
        <is>
          <t>(без привʼязки)</t>
        </is>
      </c>
      <c r="F3088" t="inlineStr">
        <is>
          <t>Неамортизований дисконт/премія за строковими коштами небанківських фінансових установ</t>
        </is>
      </c>
      <c r="G3088" t="inlineStr">
        <is>
          <t>П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0.32464</v>
      </c>
      <c r="O3088" t="n">
        <v>0.32464</v>
      </c>
      <c r="P3088" t="n">
        <v>0</v>
      </c>
    </row>
    <row r="3089">
      <c r="A3089" t="inlineStr">
        <is>
          <t>29</t>
        </is>
      </c>
      <c r="B3089" t="inlineStr">
        <is>
          <t>АТ "БАНК АЛЬЯНС"</t>
        </is>
      </c>
      <c r="C3089" t="inlineStr">
        <is>
          <t>Приватний капітал</t>
        </is>
      </c>
      <c r="D3089" t="inlineStr">
        <is>
          <t>2656</t>
        </is>
      </c>
      <c r="E3089" t="inlineStr">
        <is>
          <t>Кредити небанківським установам (265)</t>
        </is>
      </c>
      <c r="F3089" t="inlineStr">
        <is>
          <t>Неамортизований дисконт/премія за строковими коштами небанківських фінансових установ</t>
        </is>
      </c>
      <c r="G3089" t="inlineStr">
        <is>
          <t>П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0.32464</v>
      </c>
      <c r="O3089" t="n">
        <v>0.32464</v>
      </c>
      <c r="P3089" t="n">
        <v>0</v>
      </c>
    </row>
    <row r="3090">
      <c r="A3090" t="inlineStr">
        <is>
          <t>29</t>
        </is>
      </c>
      <c r="B3090" t="inlineStr">
        <is>
          <t>АТ "БАНК АЛЬЯНС"</t>
        </is>
      </c>
      <c r="C3090" t="inlineStr">
        <is>
          <t>Приватний капітал</t>
        </is>
      </c>
      <c r="D3090" t="inlineStr">
        <is>
          <t>2656</t>
        </is>
      </c>
      <c r="E3090" t="inlineStr">
        <is>
          <t>Кредити небанківським установам (265)</t>
        </is>
      </c>
      <c r="F3090" t="inlineStr">
        <is>
          <t>Неамортизований дисконт/премія за строковими коштами небанківських фінансових установ</t>
        </is>
      </c>
      <c r="G3090" t="inlineStr">
        <is>
          <t>П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0.32464</v>
      </c>
      <c r="O3090" t="n">
        <v>0.32464</v>
      </c>
      <c r="P3090" t="n">
        <v>0</v>
      </c>
    </row>
    <row r="3091">
      <c r="A3091" t="inlineStr">
        <is>
          <t>29</t>
        </is>
      </c>
      <c r="B3091" t="inlineStr">
        <is>
          <t>АТ "БАНК АЛЬЯНС"</t>
        </is>
      </c>
      <c r="C3091" t="inlineStr">
        <is>
          <t>Приватний капітал</t>
        </is>
      </c>
      <c r="D3091" t="inlineStr">
        <is>
          <t>2658</t>
        </is>
      </c>
      <c r="E3091" t="inlineStr">
        <is>
          <t>(без привʼязки)</t>
        </is>
      </c>
      <c r="F3091" t="inlineStr">
        <is>
          <t xml:space="preserve">Нараховані витрати за коштами небанківських фінансових установ </t>
        </is>
      </c>
      <c r="G3091" t="inlineStr">
        <is>
          <t>П</t>
        </is>
      </c>
      <c r="H3091" t="n">
        <v>2645.45878</v>
      </c>
      <c r="I3091" t="n">
        <v>2631.36342</v>
      </c>
      <c r="J3091" t="n">
        <v>14.09536</v>
      </c>
      <c r="K3091" t="n">
        <v>2511.07483</v>
      </c>
      <c r="L3091" t="n">
        <v>2497.32692</v>
      </c>
      <c r="M3091" t="n">
        <v>13.74791</v>
      </c>
      <c r="N3091" t="n">
        <v>2541.43783</v>
      </c>
      <c r="O3091" t="n">
        <v>2527.68992</v>
      </c>
      <c r="P3091" t="n">
        <v>13.74791</v>
      </c>
    </row>
    <row r="3092">
      <c r="A3092" t="inlineStr">
        <is>
          <t>29</t>
        </is>
      </c>
      <c r="B3092" t="inlineStr">
        <is>
          <t>АТ "БАНК АЛЬЯНС"</t>
        </is>
      </c>
      <c r="C3092" t="inlineStr">
        <is>
          <t>Приватний капітал</t>
        </is>
      </c>
      <c r="D3092" t="inlineStr">
        <is>
          <t>2654</t>
        </is>
      </c>
      <c r="E3092" t="inlineStr">
        <is>
          <t>(без привʼязки)</t>
        </is>
      </c>
      <c r="F3092" t="inlineStr">
        <is>
          <t>Розрахункові рахунки небанківських надавачів фінансових платіжних послуг</t>
        </is>
      </c>
      <c r="G3092" t="inlineStr">
        <is>
          <t>П</t>
        </is>
      </c>
      <c r="H3092" t="n">
        <v>2155.24783</v>
      </c>
      <c r="I3092" t="n">
        <v>2155.24783</v>
      </c>
      <c r="J3092" t="n">
        <v>0</v>
      </c>
      <c r="K3092" t="n">
        <v>1308.41223</v>
      </c>
      <c r="L3092" t="n">
        <v>1308.41223</v>
      </c>
      <c r="M3092" t="n">
        <v>0</v>
      </c>
      <c r="N3092" t="n">
        <v>300.84563</v>
      </c>
      <c r="O3092" t="n">
        <v>300.84563</v>
      </c>
      <c r="P3092" t="n">
        <v>0</v>
      </c>
    </row>
    <row r="3093">
      <c r="A3093" t="inlineStr">
        <is>
          <t>29</t>
        </is>
      </c>
      <c r="B3093" t="inlineStr">
        <is>
          <t>АТ "БАНК АЛЬЯНС"</t>
        </is>
      </c>
      <c r="C3093" t="inlineStr">
        <is>
          <t>Приватний капітал</t>
        </is>
      </c>
      <c r="D3093" t="inlineStr">
        <is>
          <t>2701</t>
        </is>
      </c>
      <c r="E3093" t="inlineStr">
        <is>
          <t>(без привʼязки)</t>
        </is>
      </c>
      <c r="F3093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3093" t="inlineStr">
        <is>
          <t>П</t>
        </is>
      </c>
      <c r="H3093" t="n">
        <v>6603.91736</v>
      </c>
      <c r="I3093" t="n">
        <v>0</v>
      </c>
      <c r="J3093" t="n">
        <v>6603.91736</v>
      </c>
      <c r="K3093" t="n">
        <v>1076.76387</v>
      </c>
      <c r="L3093" t="n">
        <v>0</v>
      </c>
      <c r="M3093" t="n">
        <v>1076.76387</v>
      </c>
      <c r="N3093" t="n">
        <v>43294.66663</v>
      </c>
      <c r="O3093" t="n">
        <v>0</v>
      </c>
      <c r="P3093" t="n">
        <v>43294.66663</v>
      </c>
    </row>
    <row r="3094">
      <c r="A3094" t="inlineStr">
        <is>
          <t>29</t>
        </is>
      </c>
      <c r="B3094" t="inlineStr">
        <is>
          <t>АТ "БАНК АЛЬЯНС"</t>
        </is>
      </c>
      <c r="C3094" t="inlineStr">
        <is>
          <t>Приватний капітал</t>
        </is>
      </c>
      <c r="D3094" t="inlineStr">
        <is>
          <t>2706</t>
        </is>
      </c>
      <c r="E3094" t="inlineStr">
        <is>
          <t>(без привʼязки)</t>
        </is>
      </c>
      <c r="F309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4" t="inlineStr">
        <is>
          <t>А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29</t>
        </is>
      </c>
      <c r="B3095" t="inlineStr">
        <is>
          <t>АТ "БАНК АЛЬЯНС"</t>
        </is>
      </c>
      <c r="C3095" t="inlineStr">
        <is>
          <t>Приватний капітал</t>
        </is>
      </c>
      <c r="D3095" t="inlineStr">
        <is>
          <t>2706</t>
        </is>
      </c>
      <c r="E3095" t="inlineStr">
        <is>
          <t>(без привʼязки)</t>
        </is>
      </c>
      <c r="F309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5" t="inlineStr">
        <is>
          <t>П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29</t>
        </is>
      </c>
      <c r="B3096" t="inlineStr">
        <is>
          <t>АТ "БАНК АЛЬЯНС"</t>
        </is>
      </c>
      <c r="C3096" t="inlineStr">
        <is>
          <t>Приватний капітал</t>
        </is>
      </c>
      <c r="D3096" t="inlineStr">
        <is>
          <t>2708</t>
        </is>
      </c>
      <c r="E3096" t="inlineStr">
        <is>
          <t>(без привʼязки)</t>
        </is>
      </c>
      <c r="F3096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6" t="inlineStr">
        <is>
          <t>П</t>
        </is>
      </c>
      <c r="H3096" t="n">
        <v>49.68091</v>
      </c>
      <c r="I3096" t="n">
        <v>0</v>
      </c>
      <c r="J3096" t="n">
        <v>49.68091</v>
      </c>
      <c r="K3096" t="n">
        <v>42.98772</v>
      </c>
      <c r="L3096" t="n">
        <v>0</v>
      </c>
      <c r="M3096" t="n">
        <v>42.98772</v>
      </c>
      <c r="N3096" t="n">
        <v>42.98772</v>
      </c>
      <c r="O3096" t="n">
        <v>0</v>
      </c>
      <c r="P3096" t="n">
        <v>42.98772</v>
      </c>
    </row>
    <row r="3097">
      <c r="A3097" t="inlineStr">
        <is>
          <t>29</t>
        </is>
      </c>
      <c r="B3097" t="inlineStr">
        <is>
          <t>АТ "БАНК АЛЬЯНС"</t>
        </is>
      </c>
      <c r="C3097" t="inlineStr">
        <is>
          <t>Приватний капітал</t>
        </is>
      </c>
      <c r="D3097" t="inlineStr">
        <is>
          <t>2900</t>
        </is>
      </c>
      <c r="E3097" t="inlineStr">
        <is>
          <t>(без привʼязки)</t>
        </is>
      </c>
      <c r="F3097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3097" t="inlineStr">
        <is>
          <t>П</t>
        </is>
      </c>
      <c r="H3097" t="n">
        <v>4544530.75572</v>
      </c>
      <c r="I3097" t="n">
        <v>2256023.52195</v>
      </c>
      <c r="J3097" t="n">
        <v>2288507.23377</v>
      </c>
      <c r="K3097" t="n">
        <v>4544530.73138</v>
      </c>
      <c r="L3097" t="n">
        <v>2256023.52195</v>
      </c>
      <c r="M3097" t="n">
        <v>2288507.20943</v>
      </c>
      <c r="N3097" t="n">
        <v>0</v>
      </c>
      <c r="O3097" t="n">
        <v>0</v>
      </c>
      <c r="P3097" t="n">
        <v>0</v>
      </c>
    </row>
    <row r="3098">
      <c r="A3098" t="inlineStr">
        <is>
          <t>29</t>
        </is>
      </c>
      <c r="B3098" t="inlineStr">
        <is>
          <t>АТ "БАНК АЛЬЯНС"</t>
        </is>
      </c>
      <c r="C3098" t="inlineStr">
        <is>
          <t>Приватний капітал</t>
        </is>
      </c>
      <c r="D3098" t="inlineStr">
        <is>
          <t>2901</t>
        </is>
      </c>
      <c r="E3098" t="inlineStr">
        <is>
          <t>(без привʼязки)</t>
        </is>
      </c>
      <c r="F3098" t="inlineStr">
        <is>
          <t>Кредиторська заборгованість за розрахунками за цінними паперами для клієнтів</t>
        </is>
      </c>
      <c r="G3098" t="inlineStr">
        <is>
          <t>П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29</t>
        </is>
      </c>
      <c r="B3099" t="inlineStr">
        <is>
          <t>АТ "БАНК АЛЬЯНС"</t>
        </is>
      </c>
      <c r="C3099" t="inlineStr">
        <is>
          <t>Приватний капітал</t>
        </is>
      </c>
      <c r="D3099" t="inlineStr">
        <is>
          <t>2902</t>
        </is>
      </c>
      <c r="E3099" t="inlineStr">
        <is>
          <t>(без привʼязки)</t>
        </is>
      </c>
      <c r="F3099" t="inlineStr">
        <is>
          <t>Кредиторська заборгованість за прийняті платежі</t>
        </is>
      </c>
      <c r="G3099" t="inlineStr">
        <is>
          <t>П</t>
        </is>
      </c>
      <c r="H3099" t="n">
        <v>152279.54829</v>
      </c>
      <c r="I3099" t="n">
        <v>152279.54829</v>
      </c>
      <c r="J3099" t="n">
        <v>0</v>
      </c>
      <c r="K3099" t="n">
        <v>153709.95898</v>
      </c>
      <c r="L3099" t="n">
        <v>153709.95898</v>
      </c>
      <c r="M3099" t="n">
        <v>0</v>
      </c>
      <c r="N3099" t="n">
        <v>2006.67434</v>
      </c>
      <c r="O3099" t="n">
        <v>2006.67434</v>
      </c>
      <c r="P3099" t="n">
        <v>0</v>
      </c>
    </row>
    <row r="3100">
      <c r="A3100" t="inlineStr">
        <is>
          <t>29</t>
        </is>
      </c>
      <c r="B3100" t="inlineStr">
        <is>
          <t>АТ "БАНК АЛЬЯНС"</t>
        </is>
      </c>
      <c r="C3100" t="inlineStr">
        <is>
          <t>Приватний капітал</t>
        </is>
      </c>
      <c r="D3100" t="inlineStr">
        <is>
          <t>2903</t>
        </is>
      </c>
      <c r="E3100" t="inlineStr">
        <is>
          <t>(без привʼязки)</t>
        </is>
      </c>
      <c r="F3100" t="inlineStr">
        <is>
          <t>Кошти клієнтів банку за недіючими рахунками</t>
        </is>
      </c>
      <c r="G3100" t="inlineStr">
        <is>
          <t>П</t>
        </is>
      </c>
      <c r="H3100" t="n">
        <v>19817.05043</v>
      </c>
      <c r="I3100" t="n">
        <v>19606.84005</v>
      </c>
      <c r="J3100" t="n">
        <v>210.21038</v>
      </c>
      <c r="K3100" t="n">
        <v>13108.8313</v>
      </c>
      <c r="L3100" t="n">
        <v>12765.23678</v>
      </c>
      <c r="M3100" t="n">
        <v>343.59452</v>
      </c>
      <c r="N3100" t="n">
        <v>48530.69108</v>
      </c>
      <c r="O3100" t="n">
        <v>34884.39018</v>
      </c>
      <c r="P3100" t="n">
        <v>13646.3009</v>
      </c>
    </row>
    <row r="3101">
      <c r="A3101" t="inlineStr">
        <is>
          <t>29</t>
        </is>
      </c>
      <c r="B3101" t="inlineStr">
        <is>
          <t>АТ "БАНК АЛЬЯНС"</t>
        </is>
      </c>
      <c r="C3101" t="inlineStr">
        <is>
          <t>Приватний капітал</t>
        </is>
      </c>
      <c r="D3101" t="inlineStr">
        <is>
          <t>2904</t>
        </is>
      </c>
      <c r="E3101" t="inlineStr">
        <is>
          <t>(без привʼязки)</t>
        </is>
      </c>
      <c r="F3101" t="inlineStr">
        <is>
          <t>Зобов'язання банку за випущеними електронними грошима</t>
        </is>
      </c>
      <c r="G3101" t="inlineStr">
        <is>
          <t>П</t>
        </is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29</t>
        </is>
      </c>
      <c r="B3102" t="inlineStr">
        <is>
          <t>АТ "БАНК АЛЬЯНС"</t>
        </is>
      </c>
      <c r="C3102" t="inlineStr">
        <is>
          <t>Приватний капітал</t>
        </is>
      </c>
      <c r="D3102" t="inlineStr">
        <is>
          <t>2907</t>
        </is>
      </c>
      <c r="E3102" t="inlineStr">
        <is>
          <t>(без привʼязки)</t>
        </is>
      </c>
      <c r="F3102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3102" t="inlineStr">
        <is>
          <t>П</t>
        </is>
      </c>
      <c r="H3102" t="n">
        <v>140330</v>
      </c>
      <c r="I3102" t="n">
        <v>140330</v>
      </c>
      <c r="J3102" t="n">
        <v>0</v>
      </c>
      <c r="K3102" t="n">
        <v>140330</v>
      </c>
      <c r="L3102" t="n">
        <v>140330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29</t>
        </is>
      </c>
      <c r="B3103" t="inlineStr">
        <is>
          <t>АТ "БАНК АЛЬЯНС"</t>
        </is>
      </c>
      <c r="C3103" t="inlineStr">
        <is>
          <t>Приватний капітал</t>
        </is>
      </c>
      <c r="D3103" t="inlineStr">
        <is>
          <t>2908</t>
        </is>
      </c>
      <c r="E3103" t="inlineStr">
        <is>
          <t>(без привʼязки)</t>
        </is>
      </c>
      <c r="F3103" t="inlineStr">
        <is>
          <t>Кредиторська заборгованість за іншими операціями колишнього СРСР</t>
        </is>
      </c>
      <c r="G3103" t="inlineStr">
        <is>
          <t>П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29</t>
        </is>
      </c>
      <c r="B3104" t="inlineStr">
        <is>
          <t>АТ "БАНК АЛЬЯНС"</t>
        </is>
      </c>
      <c r="C3104" t="inlineStr">
        <is>
          <t>Приватний капітал</t>
        </is>
      </c>
      <c r="D3104" t="inlineStr">
        <is>
          <t>2909</t>
        </is>
      </c>
      <c r="E3104" t="inlineStr">
        <is>
          <t>(без привʼязки)</t>
        </is>
      </c>
      <c r="F3104" t="inlineStr">
        <is>
          <t>Інша кредиторська заборгованість за операціями з клієнтами банку</t>
        </is>
      </c>
      <c r="G3104" t="inlineStr">
        <is>
          <t>П</t>
        </is>
      </c>
      <c r="H3104" t="n">
        <v>3044130.56257</v>
      </c>
      <c r="I3104" t="n">
        <v>401762.61733</v>
      </c>
      <c r="J3104" t="n">
        <v>2642367.94524</v>
      </c>
      <c r="K3104" t="n">
        <v>3064369.26025</v>
      </c>
      <c r="L3104" t="n">
        <v>421954.33881</v>
      </c>
      <c r="M3104" t="n">
        <v>2642414.92144</v>
      </c>
      <c r="N3104" t="n">
        <v>52931.89483</v>
      </c>
      <c r="O3104" t="n">
        <v>37814.03905</v>
      </c>
      <c r="P3104" t="n">
        <v>15117.85578</v>
      </c>
    </row>
    <row r="3105">
      <c r="A3105" t="inlineStr">
        <is>
          <t>29</t>
        </is>
      </c>
      <c r="B3105" t="inlineStr">
        <is>
          <t>АТ "БАНК АЛЬЯНС"</t>
        </is>
      </c>
      <c r="C3105" t="inlineStr">
        <is>
          <t>Приватний капітал</t>
        </is>
      </c>
      <c r="D3105" t="inlineStr">
        <is>
          <t>2932</t>
        </is>
      </c>
      <c r="E3105" t="inlineStr">
        <is>
          <t>(без привʼязки)</t>
        </is>
      </c>
      <c r="F3105" t="inlineStr">
        <is>
          <t>Кошти в розрахунках суб’єктів господарювання</t>
        </is>
      </c>
      <c r="G3105" t="inlineStr">
        <is>
          <t>П</t>
        </is>
      </c>
      <c r="H3105" t="n">
        <v>40948.47444</v>
      </c>
      <c r="I3105" t="n">
        <v>40703.12134</v>
      </c>
      <c r="J3105" t="n">
        <v>245.3531</v>
      </c>
      <c r="K3105" t="n">
        <v>14927.34843</v>
      </c>
      <c r="L3105" t="n">
        <v>14578.4933</v>
      </c>
      <c r="M3105" t="n">
        <v>348.85513</v>
      </c>
      <c r="N3105" t="n">
        <v>550736.72434</v>
      </c>
      <c r="O3105" t="n">
        <v>536529.55738</v>
      </c>
      <c r="P3105" t="n">
        <v>14207.16696</v>
      </c>
    </row>
    <row r="3106">
      <c r="A3106" t="inlineStr">
        <is>
          <t>29</t>
        </is>
      </c>
      <c r="B3106" t="inlineStr">
        <is>
          <t>АТ "БАНК АЛЬЯНС"</t>
        </is>
      </c>
      <c r="C3106" t="inlineStr">
        <is>
          <t>Приватний капітал</t>
        </is>
      </c>
      <c r="D3106" t="inlineStr">
        <is>
          <t>2942</t>
        </is>
      </c>
      <c r="E3106" t="inlineStr">
        <is>
          <t>(без привʼязки)</t>
        </is>
      </c>
      <c r="F3106" t="inlineStr">
        <is>
          <t>Кошти в розрахунках фізичних осіб</t>
        </is>
      </c>
      <c r="G3106" t="inlineStr">
        <is>
          <t>П</t>
        </is>
      </c>
      <c r="H3106" t="n">
        <v>1007.74608</v>
      </c>
      <c r="I3106" t="n">
        <v>1000</v>
      </c>
      <c r="J3106" t="n">
        <v>7.74608</v>
      </c>
      <c r="K3106" t="n">
        <v>1011.6551</v>
      </c>
      <c r="L3106" t="n">
        <v>1000</v>
      </c>
      <c r="M3106" t="n">
        <v>11.6551</v>
      </c>
      <c r="N3106" t="n">
        <v>778.79039</v>
      </c>
      <c r="O3106" t="n">
        <v>38.18526</v>
      </c>
      <c r="P3106" t="n">
        <v>740.60513</v>
      </c>
    </row>
    <row r="3107">
      <c r="A3107" t="inlineStr">
        <is>
          <t>29</t>
        </is>
      </c>
      <c r="B3107" t="inlineStr">
        <is>
          <t>АТ "БАНК АЛЬЯНС"</t>
        </is>
      </c>
      <c r="C3107" t="inlineStr">
        <is>
          <t>Приватний капітал</t>
        </is>
      </c>
      <c r="D3107" t="inlineStr">
        <is>
          <t>2952</t>
        </is>
      </c>
      <c r="E3107" t="inlineStr">
        <is>
          <t>(без привʼязки)</t>
        </is>
      </c>
      <c r="F3107" t="inlineStr">
        <is>
          <t>Кошти в розрахунках небанківських фінансових установ</t>
        </is>
      </c>
      <c r="G3107" t="inlineStr">
        <is>
          <t>П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29</t>
        </is>
      </c>
      <c r="B3108" t="inlineStr">
        <is>
          <t>АТ "БАНК АЛЬЯНС"</t>
        </is>
      </c>
      <c r="C3108" t="inlineStr">
        <is>
          <t>Приватний капітал</t>
        </is>
      </c>
      <c r="D3108" t="inlineStr">
        <is>
          <t>3300</t>
        </is>
      </c>
      <c r="E3108" t="inlineStr">
        <is>
          <t>(без привʼязки)</t>
        </is>
      </c>
      <c r="F3108" t="inlineStr">
        <is>
          <t>Прості векселі, випущені банком, які обліковуються за амортизованою собівартістю</t>
        </is>
      </c>
      <c r="G3108" t="inlineStr">
        <is>
          <t>П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29</t>
        </is>
      </c>
      <c r="B3109" t="inlineStr">
        <is>
          <t>АТ "БАНК АЛЬЯНС"</t>
        </is>
      </c>
      <c r="C3109" t="inlineStr">
        <is>
          <t>Приватний капітал</t>
        </is>
      </c>
      <c r="D3109" t="inlineStr">
        <is>
          <t>3306</t>
        </is>
      </c>
      <c r="E3109" t="inlineStr">
        <is>
          <t>(без привʼязки)</t>
        </is>
      </c>
      <c r="F3109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3109" t="inlineStr">
        <is>
          <t>А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29</t>
        </is>
      </c>
      <c r="B3110" t="inlineStr">
        <is>
          <t>АТ "БАНК АЛЬЯНС"</t>
        </is>
      </c>
      <c r="C3110" t="inlineStr">
        <is>
          <t>Приватний капітал</t>
        </is>
      </c>
      <c r="D3110" t="inlineStr">
        <is>
          <t>3306</t>
        </is>
      </c>
      <c r="E3110" t="inlineStr">
        <is>
          <t>(без привʼязки)</t>
        </is>
      </c>
      <c r="F3110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3110" t="inlineStr">
        <is>
          <t>П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29</t>
        </is>
      </c>
      <c r="B3111" t="inlineStr">
        <is>
          <t>АТ "БАНК АЛЬЯНС"</t>
        </is>
      </c>
      <c r="C3111" t="inlineStr">
        <is>
          <t>Приватний капітал</t>
        </is>
      </c>
      <c r="D3111" t="inlineStr">
        <is>
          <t>3308</t>
        </is>
      </c>
      <c r="E3111" t="inlineStr">
        <is>
          <t>(без привʼязки)</t>
        </is>
      </c>
      <c r="F3111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3111" t="inlineStr">
        <is>
          <t>П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29</t>
        </is>
      </c>
      <c r="B3112" t="inlineStr">
        <is>
          <t>АТ "БАНК АЛЬЯНС"</t>
        </is>
      </c>
      <c r="C3112" t="inlineStr">
        <is>
          <t>Приватний капітал</t>
        </is>
      </c>
      <c r="D3112" t="inlineStr">
        <is>
          <t>3303</t>
        </is>
      </c>
      <c r="E3112" t="inlineStr">
        <is>
          <t>(без привʼязки)</t>
        </is>
      </c>
      <c r="F3112" t="inlineStr">
        <is>
          <t>Облігації, випущені банком, які обліковуються за амортизованою собівартістю</t>
        </is>
      </c>
      <c r="G3112" t="inlineStr">
        <is>
          <t>П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29</t>
        </is>
      </c>
      <c r="B3113" t="inlineStr">
        <is>
          <t>АТ "БАНК АЛЬЯНС"</t>
        </is>
      </c>
      <c r="C3113" t="inlineStr">
        <is>
          <t>Приватний капітал</t>
        </is>
      </c>
      <c r="D3113" t="inlineStr">
        <is>
          <t>3320</t>
        </is>
      </c>
      <c r="E3113" t="inlineStr">
        <is>
          <t>(без привʼязки)</t>
        </is>
      </c>
      <c r="F3113" t="inlineStr">
        <is>
          <t>Ощадні сертифікати, випущені банком, які обліковуються за амортизованою собівартістю</t>
        </is>
      </c>
      <c r="G3113" t="inlineStr">
        <is>
          <t>П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29</t>
        </is>
      </c>
      <c r="B3114" t="inlineStr">
        <is>
          <t>АТ "БАНК АЛЬЯНС"</t>
        </is>
      </c>
      <c r="C3114" t="inlineStr">
        <is>
          <t>Приватний капітал</t>
        </is>
      </c>
      <c r="D3114" t="inlineStr">
        <is>
          <t>3326</t>
        </is>
      </c>
      <c r="E3114" t="inlineStr">
        <is>
          <t>(без привʼязки)</t>
        </is>
      </c>
      <c r="F3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3114" t="inlineStr">
        <is>
          <t>А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29</t>
        </is>
      </c>
      <c r="B3115" t="inlineStr">
        <is>
          <t>АТ "БАНК АЛЬЯНС"</t>
        </is>
      </c>
      <c r="C3115" t="inlineStr">
        <is>
          <t>Приватний капітал</t>
        </is>
      </c>
      <c r="D3115" t="inlineStr">
        <is>
          <t>3326</t>
        </is>
      </c>
      <c r="E3115" t="inlineStr">
        <is>
          <t>(без привʼязки)</t>
        </is>
      </c>
      <c r="F3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3115" t="inlineStr">
        <is>
          <t>П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29</t>
        </is>
      </c>
      <c r="B3116" t="inlineStr">
        <is>
          <t>АТ "БАНК АЛЬЯНС"</t>
        </is>
      </c>
      <c r="C3116" t="inlineStr">
        <is>
          <t>Приватний капітал</t>
        </is>
      </c>
      <c r="D3116" t="inlineStr">
        <is>
          <t>3328</t>
        </is>
      </c>
      <c r="E3116" t="inlineStr">
        <is>
          <t>(без привʼязки)</t>
        </is>
      </c>
      <c r="F3116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3116" t="inlineStr">
        <is>
          <t>П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29</t>
        </is>
      </c>
      <c r="B3117" t="inlineStr">
        <is>
          <t>АТ "БАНК АЛЬЯНС"</t>
        </is>
      </c>
      <c r="C3117" t="inlineStr">
        <is>
          <t>Приватний капітал</t>
        </is>
      </c>
      <c r="D3117" t="inlineStr">
        <is>
          <t>3351</t>
        </is>
      </c>
      <c r="E3117" t="inlineStr">
        <is>
          <t>(без привʼязки)</t>
        </is>
      </c>
      <c r="F3117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3117" t="inlineStr">
        <is>
          <t>П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29</t>
        </is>
      </c>
      <c r="B3118" t="inlineStr">
        <is>
          <t>АТ "БАНК АЛЬЯНС"</t>
        </is>
      </c>
      <c r="C3118" t="inlineStr">
        <is>
          <t>Приватний капітал</t>
        </is>
      </c>
      <c r="D3118" t="inlineStr">
        <is>
          <t>3353</t>
        </is>
      </c>
      <c r="E3118" t="inlineStr">
        <is>
          <t>(без привʼязки)</t>
        </is>
      </c>
      <c r="F3118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3118" t="inlineStr">
        <is>
          <t>П</t>
        </is>
      </c>
      <c r="H3118" t="n">
        <v>32408.8248</v>
      </c>
      <c r="I3118" t="n">
        <v>32408.8248</v>
      </c>
      <c r="J3118" t="n">
        <v>0</v>
      </c>
      <c r="K3118" t="n">
        <v>34968.1262</v>
      </c>
      <c r="L3118" t="n">
        <v>34264.42899</v>
      </c>
      <c r="M3118" t="n">
        <v>703.69721</v>
      </c>
      <c r="N3118" t="n">
        <v>34968.1262</v>
      </c>
      <c r="O3118" t="n">
        <v>34264.42899</v>
      </c>
      <c r="P3118" t="n">
        <v>703.69721</v>
      </c>
    </row>
    <row r="3119">
      <c r="A3119" t="inlineStr">
        <is>
          <t>29</t>
        </is>
      </c>
      <c r="B3119" t="inlineStr">
        <is>
          <t>АТ "БАНК АЛЬЯНС"</t>
        </is>
      </c>
      <c r="C3119" t="inlineStr">
        <is>
          <t>Приватний капітал</t>
        </is>
      </c>
      <c r="D3119" t="inlineStr">
        <is>
          <t>3600</t>
        </is>
      </c>
      <c r="E3119" t="inlineStr">
        <is>
          <t>(без привʼязки)</t>
        </is>
      </c>
      <c r="F3119" t="inlineStr">
        <is>
          <t>Доходи майбутніх періодів</t>
        </is>
      </c>
      <c r="G3119" t="inlineStr">
        <is>
          <t>П</t>
        </is>
      </c>
      <c r="H3119" t="n">
        <v>617.71828</v>
      </c>
      <c r="I3119" t="n">
        <v>617.71828</v>
      </c>
      <c r="J3119" t="n">
        <v>0</v>
      </c>
      <c r="K3119" t="n">
        <v>578.57444</v>
      </c>
      <c r="L3119" t="n">
        <v>578.57444</v>
      </c>
      <c r="M3119" t="n">
        <v>0</v>
      </c>
      <c r="N3119" t="n">
        <v>688.06034</v>
      </c>
      <c r="O3119" t="n">
        <v>688.06034</v>
      </c>
      <c r="P3119" t="n">
        <v>0</v>
      </c>
    </row>
    <row r="3120">
      <c r="A3120" t="inlineStr">
        <is>
          <t>29</t>
        </is>
      </c>
      <c r="B3120" t="inlineStr">
        <is>
          <t>АТ "БАНК АЛЬЯНС"</t>
        </is>
      </c>
      <c r="C3120" t="inlineStr">
        <is>
          <t>Приватний капітал</t>
        </is>
      </c>
      <c r="D3120" t="inlineStr">
        <is>
          <t>3610</t>
        </is>
      </c>
      <c r="E3120" t="inlineStr">
        <is>
          <t>(без привʼязки)</t>
        </is>
      </c>
      <c r="F3120" t="inlineStr">
        <is>
          <t>Кредиторська заборгованість з придбання активів</t>
        </is>
      </c>
      <c r="G3120" t="inlineStr">
        <is>
          <t>П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247.5</v>
      </c>
      <c r="O3120" t="n">
        <v>247.5</v>
      </c>
      <c r="P3120" t="n">
        <v>0</v>
      </c>
    </row>
    <row r="3121">
      <c r="A3121" t="inlineStr">
        <is>
          <t>29</t>
        </is>
      </c>
      <c r="B3121" t="inlineStr">
        <is>
          <t>АТ "БАНК АЛЬЯНС"</t>
        </is>
      </c>
      <c r="C3121" t="inlineStr">
        <is>
          <t>Приватний капітал</t>
        </is>
      </c>
      <c r="D3121" t="inlineStr">
        <is>
          <t>3611</t>
        </is>
      </c>
      <c r="E3121" t="inlineStr">
        <is>
          <t>(без привʼязки)</t>
        </is>
      </c>
      <c r="F3121" t="inlineStr">
        <is>
          <t>Договірне зобов'язання</t>
        </is>
      </c>
      <c r="G3121" t="inlineStr">
        <is>
          <t>П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29</t>
        </is>
      </c>
      <c r="B3122" t="inlineStr">
        <is>
          <t>АТ "БАНК АЛЬЯНС"</t>
        </is>
      </c>
      <c r="C3122" t="inlineStr">
        <is>
          <t>Приватний капітал</t>
        </is>
      </c>
      <c r="D3122" t="inlineStr">
        <is>
          <t>3615</t>
        </is>
      </c>
      <c r="E3122" t="inlineStr">
        <is>
          <t>(без привʼязки)</t>
        </is>
      </c>
      <c r="F3122" t="inlineStr">
        <is>
          <t>Зобов'язання орендаря з лізингу (оренди)</t>
        </is>
      </c>
      <c r="G3122" t="inlineStr">
        <is>
          <t>П</t>
        </is>
      </c>
      <c r="H3122" t="n">
        <v>3709.87641</v>
      </c>
      <c r="I3122" t="n">
        <v>3709.87641</v>
      </c>
      <c r="J3122" t="n">
        <v>0</v>
      </c>
      <c r="K3122" t="n">
        <v>3921.42569</v>
      </c>
      <c r="L3122" t="n">
        <v>3921.42569</v>
      </c>
      <c r="M3122" t="n">
        <v>0</v>
      </c>
      <c r="N3122" t="n">
        <v>52121.54773</v>
      </c>
      <c r="O3122" t="n">
        <v>52121.54773</v>
      </c>
      <c r="P3122" t="n">
        <v>0</v>
      </c>
    </row>
    <row r="3123">
      <c r="A3123" t="inlineStr">
        <is>
          <t>29</t>
        </is>
      </c>
      <c r="B3123" t="inlineStr">
        <is>
          <t>АТ "БАНК АЛЬЯНС"</t>
        </is>
      </c>
      <c r="C3123" t="inlineStr">
        <is>
          <t>Приватний капітал</t>
        </is>
      </c>
      <c r="D3123" t="inlineStr">
        <is>
          <t>3619</t>
        </is>
      </c>
      <c r="E3123" t="inlineStr">
        <is>
          <t>(без привʼязки)</t>
        </is>
      </c>
      <c r="F3123" t="inlineStr">
        <is>
          <t>Кредиторська заборгованість за послуги</t>
        </is>
      </c>
      <c r="G3123" t="inlineStr">
        <is>
          <t>П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29</t>
        </is>
      </c>
      <c r="B3124" t="inlineStr">
        <is>
          <t>АТ "БАНК АЛЬЯНС"</t>
        </is>
      </c>
      <c r="C3124" t="inlineStr">
        <is>
          <t>Приватний капітал</t>
        </is>
      </c>
      <c r="D3124" t="inlineStr">
        <is>
          <t>3618</t>
        </is>
      </c>
      <c r="E3124" t="inlineStr">
        <is>
          <t>(без привʼязки)</t>
        </is>
      </c>
      <c r="F3124" t="inlineStr">
        <is>
          <t>Нараховані витрати за зобов'язанням орендаря з лізингу (оренди)</t>
        </is>
      </c>
      <c r="G3124" t="inlineStr">
        <is>
          <t>П</t>
        </is>
      </c>
      <c r="H3124" t="n">
        <v>360.91955</v>
      </c>
      <c r="I3124" t="n">
        <v>360.91955</v>
      </c>
      <c r="J3124" t="n">
        <v>0</v>
      </c>
      <c r="K3124" t="n">
        <v>360.91955</v>
      </c>
      <c r="L3124" t="n">
        <v>360.91955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29</t>
        </is>
      </c>
      <c r="B3125" t="inlineStr">
        <is>
          <t>АТ "БАНК АЛЬЯНС"</t>
        </is>
      </c>
      <c r="C3125" t="inlineStr">
        <is>
          <t>Приватний капітал</t>
        </is>
      </c>
      <c r="D3125" t="inlineStr">
        <is>
          <t>3620</t>
        </is>
      </c>
      <c r="E3125" t="inlineStr">
        <is>
          <t>(без привʼязки)</t>
        </is>
      </c>
      <c r="F3125" t="inlineStr">
        <is>
          <t>Кредиторська заборгованість за податком на прибуток</t>
        </is>
      </c>
      <c r="G3125" t="inlineStr">
        <is>
          <t>П</t>
        </is>
      </c>
      <c r="H3125" t="n">
        <v>96.86405000000001</v>
      </c>
      <c r="I3125" t="n">
        <v>96.86405000000001</v>
      </c>
      <c r="J3125" t="n">
        <v>0</v>
      </c>
      <c r="K3125" t="n">
        <v>96.66941</v>
      </c>
      <c r="L3125" t="n">
        <v>96.66941</v>
      </c>
      <c r="M3125" t="n">
        <v>0</v>
      </c>
      <c r="N3125" t="n">
        <v>96.66941</v>
      </c>
      <c r="O3125" t="n">
        <v>96.66941</v>
      </c>
      <c r="P3125" t="n">
        <v>0</v>
      </c>
    </row>
    <row r="3126">
      <c r="A3126" t="inlineStr">
        <is>
          <t>29</t>
        </is>
      </c>
      <c r="B3126" t="inlineStr">
        <is>
          <t>АТ "БАНК АЛЬЯНС"</t>
        </is>
      </c>
      <c r="C3126" t="inlineStr">
        <is>
          <t>Приватний капітал</t>
        </is>
      </c>
      <c r="D3126" t="inlineStr">
        <is>
          <t>3621</t>
        </is>
      </c>
      <c r="E3126" t="inlineStr">
        <is>
          <t>(без привʼязки)</t>
        </is>
      </c>
      <c r="F3126" t="inlineStr">
        <is>
          <t>Відстрочені податкові зобов'язання</t>
        </is>
      </c>
      <c r="G3126" t="inlineStr">
        <is>
          <t>П</t>
        </is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29</t>
        </is>
      </c>
      <c r="B3127" t="inlineStr">
        <is>
          <t>АТ "БАНК АЛЬЯНС"</t>
        </is>
      </c>
      <c r="C3127" t="inlineStr">
        <is>
          <t>Приватний капітал</t>
        </is>
      </c>
      <c r="D3127" t="inlineStr">
        <is>
          <t>3622</t>
        </is>
      </c>
      <c r="E3127" t="inlineStr">
        <is>
          <t>(без привʼязки)</t>
        </is>
      </c>
      <c r="F3127" t="inlineStr">
        <is>
          <t>Кредиторська заборгованість за податками та обов'язковими платежами, крім податку на прибуток</t>
        </is>
      </c>
      <c r="G3127" t="inlineStr">
        <is>
          <t>П</t>
        </is>
      </c>
      <c r="H3127" t="n">
        <v>28887.9511</v>
      </c>
      <c r="I3127" t="n">
        <v>28887.9511</v>
      </c>
      <c r="J3127" t="n">
        <v>0</v>
      </c>
      <c r="K3127" t="n">
        <v>27344.02666</v>
      </c>
      <c r="L3127" t="n">
        <v>27344.02666</v>
      </c>
      <c r="M3127" t="n">
        <v>0</v>
      </c>
      <c r="N3127" t="n">
        <v>5101.39629</v>
      </c>
      <c r="O3127" t="n">
        <v>5101.39629</v>
      </c>
      <c r="P3127" t="n">
        <v>0</v>
      </c>
    </row>
    <row r="3128">
      <c r="A3128" t="inlineStr">
        <is>
          <t>29</t>
        </is>
      </c>
      <c r="B3128" t="inlineStr">
        <is>
          <t>АТ "БАНК АЛЬЯНС"</t>
        </is>
      </c>
      <c r="C3128" t="inlineStr">
        <is>
          <t>Приватний капітал</t>
        </is>
      </c>
      <c r="D3128" t="inlineStr">
        <is>
          <t>3623</t>
        </is>
      </c>
      <c r="E3128" t="inlineStr">
        <is>
          <t>(без привʼязки)</t>
        </is>
      </c>
      <c r="F3128" t="inlineStr">
        <is>
          <t>Кредиторська заборгованість за зборами до Фонду гарантування вкладів фізичних осіб</t>
        </is>
      </c>
      <c r="G3128" t="inlineStr">
        <is>
          <t>П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29</t>
        </is>
      </c>
      <c r="B3129" t="inlineStr">
        <is>
          <t>АТ "БАНК АЛЬЯНС"</t>
        </is>
      </c>
      <c r="C3129" t="inlineStr">
        <is>
          <t>Приватний капітал</t>
        </is>
      </c>
      <c r="D3129" t="inlineStr">
        <is>
          <t>3631</t>
        </is>
      </c>
      <c r="E3129" t="inlineStr">
        <is>
          <t>(без привʼязки)</t>
        </is>
      </c>
      <c r="F3129" t="inlineStr">
        <is>
          <t>Кредиторська заборгованість перед акціонерами (власниками) банку за дивідендами</t>
        </is>
      </c>
      <c r="G3129" t="inlineStr">
        <is>
          <t>П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29</t>
        </is>
      </c>
      <c r="B3130" t="inlineStr">
        <is>
          <t>АТ "БАНК АЛЬЯНС"</t>
        </is>
      </c>
      <c r="C3130" t="inlineStr">
        <is>
          <t>Приватний капітал</t>
        </is>
      </c>
      <c r="D3130" t="inlineStr">
        <is>
          <t>3640</t>
        </is>
      </c>
      <c r="E3130" t="inlineStr">
        <is>
          <t>(без привʼязки)</t>
        </is>
      </c>
      <c r="F3130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3130" t="inlineStr">
        <is>
          <t>П</t>
        </is>
      </c>
      <c r="H3130" t="n">
        <v>115175354.77951</v>
      </c>
      <c r="I3130" t="n">
        <v>20311019.57126</v>
      </c>
      <c r="J3130" t="n">
        <v>94864335.20825</v>
      </c>
      <c r="K3130" t="n">
        <v>115158165.23161</v>
      </c>
      <c r="L3130" t="n">
        <v>20293355.1842</v>
      </c>
      <c r="M3130" t="n">
        <v>94864810.04741</v>
      </c>
      <c r="N3130" t="n">
        <v>89985.20872</v>
      </c>
      <c r="O3130" t="n">
        <v>22.05768</v>
      </c>
      <c r="P3130" t="n">
        <v>89963.15104</v>
      </c>
    </row>
    <row r="3131">
      <c r="A3131" t="inlineStr">
        <is>
          <t>29</t>
        </is>
      </c>
      <c r="B3131" t="inlineStr">
        <is>
          <t>АТ "БАНК АЛЬЯНС"</t>
        </is>
      </c>
      <c r="C3131" t="inlineStr">
        <is>
          <t>Приватний капітал</t>
        </is>
      </c>
      <c r="D3131" t="inlineStr">
        <is>
          <t>3641</t>
        </is>
      </c>
      <c r="E3131" t="inlineStr">
        <is>
          <t>(без привʼязки)</t>
        </is>
      </c>
      <c r="F3131" t="inlineStr">
        <is>
          <t>Кредиторська заборгованість за розрахунками за цінними паперами для банку</t>
        </is>
      </c>
      <c r="G3131" t="inlineStr">
        <is>
          <t>П</t>
        </is>
      </c>
      <c r="H3131" t="n">
        <v>76453.84420000001</v>
      </c>
      <c r="I3131" t="n">
        <v>76453.0866</v>
      </c>
      <c r="J3131" t="n">
        <v>0.7576000000000001</v>
      </c>
      <c r="K3131" t="n">
        <v>76453.84420000001</v>
      </c>
      <c r="L3131" t="n">
        <v>76453.0866</v>
      </c>
      <c r="M3131" t="n">
        <v>0.7576000000000001</v>
      </c>
      <c r="N3131" t="n">
        <v>0</v>
      </c>
      <c r="O3131" t="n">
        <v>0</v>
      </c>
      <c r="P3131" t="n">
        <v>0</v>
      </c>
    </row>
    <row r="3132">
      <c r="A3132" t="inlineStr">
        <is>
          <t>29</t>
        </is>
      </c>
      <c r="B3132" t="inlineStr">
        <is>
          <t>АТ "БАНК АЛЬЯНС"</t>
        </is>
      </c>
      <c r="C3132" t="inlineStr">
        <is>
          <t>Приватний капітал</t>
        </is>
      </c>
      <c r="D3132" t="inlineStr">
        <is>
          <t>3648</t>
        </is>
      </c>
      <c r="E3132" t="inlineStr">
        <is>
          <t>(без привʼязки)</t>
        </is>
      </c>
      <c r="F3132" t="inlineStr">
        <is>
          <t>Кредиторська заборгованість за операціями з іншими фінансовими інструментами</t>
        </is>
      </c>
      <c r="G3132" t="inlineStr">
        <is>
          <t>П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1084427.73345</v>
      </c>
      <c r="O3132" t="n">
        <v>1084427.73345</v>
      </c>
      <c r="P3132" t="n">
        <v>0</v>
      </c>
    </row>
    <row r="3133">
      <c r="A3133" t="inlineStr">
        <is>
          <t>29</t>
        </is>
      </c>
      <c r="B3133" t="inlineStr">
        <is>
          <t>АТ "БАНК АЛЬЯНС"</t>
        </is>
      </c>
      <c r="C3133" t="inlineStr">
        <is>
          <t>Приватний капітал</t>
        </is>
      </c>
      <c r="D3133" t="inlineStr">
        <is>
          <t>3642</t>
        </is>
      </c>
      <c r="E3133" t="inlineStr">
        <is>
          <t>(без привʼязки)</t>
        </is>
      </c>
      <c r="F3133" t="inlineStr">
        <is>
          <t>Кредиторська заборгованість за кредитними операціями</t>
        </is>
      </c>
      <c r="G3133" t="inlineStr">
        <is>
          <t>П</t>
        </is>
      </c>
      <c r="H3133" t="n">
        <v>40239.04108</v>
      </c>
      <c r="I3133" t="n">
        <v>40239.04108</v>
      </c>
      <c r="J3133" t="n">
        <v>0</v>
      </c>
      <c r="K3133" t="n">
        <v>40239.04108</v>
      </c>
      <c r="L3133" t="n">
        <v>40239.04108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29</t>
        </is>
      </c>
      <c r="B3134" t="inlineStr">
        <is>
          <t>АТ "БАНК АЛЬЯНС"</t>
        </is>
      </c>
      <c r="C3134" t="inlineStr">
        <is>
          <t>Приватний капітал</t>
        </is>
      </c>
      <c r="D3134" t="inlineStr">
        <is>
          <t>3650</t>
        </is>
      </c>
      <c r="E3134" t="inlineStr">
        <is>
          <t>(без привʼязки)</t>
        </is>
      </c>
      <c r="F3134" t="inlineStr">
        <is>
          <t>Заборгованість працівникам банку на відрядження</t>
        </is>
      </c>
      <c r="G3134" t="inlineStr">
        <is>
          <t>П</t>
        </is>
      </c>
      <c r="H3134" t="n">
        <v>1.5</v>
      </c>
      <c r="I3134" t="n">
        <v>1.5</v>
      </c>
      <c r="J3134" t="n">
        <v>0</v>
      </c>
      <c r="K3134" t="n">
        <v>1.5</v>
      </c>
      <c r="L3134" t="n">
        <v>1.5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29</t>
        </is>
      </c>
      <c r="B3135" t="inlineStr">
        <is>
          <t>АТ "БАНК АЛЬЯНС"</t>
        </is>
      </c>
      <c r="C3135" t="inlineStr">
        <is>
          <t>Приватний капітал</t>
        </is>
      </c>
      <c r="D3135" t="inlineStr">
        <is>
          <t>3651</t>
        </is>
      </c>
      <c r="E3135" t="inlineStr">
        <is>
          <t>(без привʼязки)</t>
        </is>
      </c>
      <c r="F3135" t="inlineStr">
        <is>
          <t>Заборгованість працівникам банку на господарські витрати</t>
        </is>
      </c>
      <c r="G3135" t="inlineStr">
        <is>
          <t>П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29</t>
        </is>
      </c>
      <c r="B3136" t="inlineStr">
        <is>
          <t>АТ "БАНК АЛЬЯНС"</t>
        </is>
      </c>
      <c r="C3136" t="inlineStr">
        <is>
          <t>Приватний капітал</t>
        </is>
      </c>
      <c r="D3136" t="inlineStr">
        <is>
          <t>3652</t>
        </is>
      </c>
      <c r="E3136" t="inlineStr">
        <is>
          <t>(без привʼязки)</t>
        </is>
      </c>
      <c r="F3136" t="inlineStr">
        <is>
          <t>Нарахування працівникам банку за заробітною платою</t>
        </is>
      </c>
      <c r="G3136" t="inlineStr">
        <is>
          <t>П</t>
        </is>
      </c>
      <c r="H3136" t="n">
        <v>38406.38351</v>
      </c>
      <c r="I3136" t="n">
        <v>38406.38351</v>
      </c>
      <c r="J3136" t="n">
        <v>0</v>
      </c>
      <c r="K3136" t="n">
        <v>38406.38351</v>
      </c>
      <c r="L3136" t="n">
        <v>38406.38351</v>
      </c>
      <c r="M3136" t="n">
        <v>0</v>
      </c>
      <c r="N3136" t="n">
        <v>0.40709</v>
      </c>
      <c r="O3136" t="n">
        <v>0.40709</v>
      </c>
      <c r="P3136" t="n">
        <v>0</v>
      </c>
    </row>
    <row r="3137">
      <c r="A3137" t="inlineStr">
        <is>
          <t>29</t>
        </is>
      </c>
      <c r="B3137" t="inlineStr">
        <is>
          <t>АТ "БАНК АЛЬЯНС"</t>
        </is>
      </c>
      <c r="C3137" t="inlineStr">
        <is>
          <t>Приватний капітал</t>
        </is>
      </c>
      <c r="D3137" t="inlineStr">
        <is>
          <t>3653</t>
        </is>
      </c>
      <c r="E3137" t="inlineStr">
        <is>
          <t>(без привʼязки)</t>
        </is>
      </c>
      <c r="F3137" t="inlineStr">
        <is>
          <t>Утримання з працівників банку на користь третіх осіб</t>
        </is>
      </c>
      <c r="G3137" t="inlineStr">
        <is>
          <t>П</t>
        </is>
      </c>
      <c r="H3137" t="n">
        <v>86.95957</v>
      </c>
      <c r="I3137" t="n">
        <v>86.95957</v>
      </c>
      <c r="J3137" t="n">
        <v>0</v>
      </c>
      <c r="K3137" t="n">
        <v>86.95957</v>
      </c>
      <c r="L3137" t="n">
        <v>86.95957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29</t>
        </is>
      </c>
      <c r="B3138" t="inlineStr">
        <is>
          <t>АТ "БАНК АЛЬЯНС"</t>
        </is>
      </c>
      <c r="C3138" t="inlineStr">
        <is>
          <t>Приватний капітал</t>
        </is>
      </c>
      <c r="D3138" t="inlineStr">
        <is>
          <t>3654</t>
        </is>
      </c>
      <c r="E3138" t="inlineStr">
        <is>
          <t>(без привʼязки)</t>
        </is>
      </c>
      <c r="F3138" t="inlineStr">
        <is>
          <t>Нараховані відпускні до сплати</t>
        </is>
      </c>
      <c r="G3138" t="inlineStr">
        <is>
          <t>П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29</t>
        </is>
      </c>
      <c r="B3139" t="inlineStr">
        <is>
          <t>АТ "БАНК АЛЬЯНС"</t>
        </is>
      </c>
      <c r="C3139" t="inlineStr">
        <is>
          <t>Приватний капітал</t>
        </is>
      </c>
      <c r="D3139" t="inlineStr">
        <is>
          <t>3658</t>
        </is>
      </c>
      <c r="E3139" t="inlineStr">
        <is>
          <t>(без привʼязки)</t>
        </is>
      </c>
      <c r="F3139" t="inlineStr">
        <is>
          <t>Забезпечення оплати відпусток</t>
        </is>
      </c>
      <c r="G3139" t="inlineStr">
        <is>
          <t>П</t>
        </is>
      </c>
      <c r="H3139" t="n">
        <v>2912.19967</v>
      </c>
      <c r="I3139" t="n">
        <v>2912.19967</v>
      </c>
      <c r="J3139" t="n">
        <v>0</v>
      </c>
      <c r="K3139" t="n">
        <v>5058.27822</v>
      </c>
      <c r="L3139" t="n">
        <v>5058.27822</v>
      </c>
      <c r="M3139" t="n">
        <v>0</v>
      </c>
      <c r="N3139" t="n">
        <v>49382.50183</v>
      </c>
      <c r="O3139" t="n">
        <v>49382.50183</v>
      </c>
      <c r="P3139" t="n">
        <v>0</v>
      </c>
    </row>
    <row r="3140">
      <c r="A3140" t="inlineStr">
        <is>
          <t>29</t>
        </is>
      </c>
      <c r="B3140" t="inlineStr">
        <is>
          <t>АТ "БАНК АЛЬЯНС"</t>
        </is>
      </c>
      <c r="C3140" t="inlineStr">
        <is>
          <t>Приватний капітал</t>
        </is>
      </c>
      <c r="D3140" t="inlineStr">
        <is>
          <t>3659</t>
        </is>
      </c>
      <c r="E3140" t="inlineStr">
        <is>
          <t>(без привʼязки)</t>
        </is>
      </c>
      <c r="F3140" t="inlineStr">
        <is>
          <t>Інша кредиторська заборгованість за розрахунками з працівниками банку та іншими особами</t>
        </is>
      </c>
      <c r="G3140" t="inlineStr">
        <is>
          <t>П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inlineStr">
        <is>
          <t>29</t>
        </is>
      </c>
      <c r="B3141" t="inlineStr">
        <is>
          <t>АТ "БАНК АЛЬЯНС"</t>
        </is>
      </c>
      <c r="C3141" t="inlineStr">
        <is>
          <t>Приватний капітал</t>
        </is>
      </c>
      <c r="D3141" t="inlineStr">
        <is>
          <t>3660</t>
        </is>
      </c>
      <c r="E3141" t="inlineStr">
        <is>
          <t>(без привʼязки)</t>
        </is>
      </c>
      <c r="F3141" t="inlineStr">
        <is>
          <t>Субординований борг банку</t>
        </is>
      </c>
      <c r="G3141" t="inlineStr">
        <is>
          <t>П</t>
        </is>
      </c>
      <c r="H3141" t="n">
        <v>882.6</v>
      </c>
      <c r="I3141" t="n">
        <v>0</v>
      </c>
      <c r="J3141" t="n">
        <v>882.6</v>
      </c>
      <c r="K3141" t="n">
        <v>1328</v>
      </c>
      <c r="L3141" t="n">
        <v>0</v>
      </c>
      <c r="M3141" t="n">
        <v>1328</v>
      </c>
      <c r="N3141" t="n">
        <v>300885.6</v>
      </c>
      <c r="O3141" t="n">
        <v>216500</v>
      </c>
      <c r="P3141" t="n">
        <v>84385.60000000001</v>
      </c>
    </row>
    <row r="3142">
      <c r="A3142" t="inlineStr">
        <is>
          <t>29</t>
        </is>
      </c>
      <c r="B3142" t="inlineStr">
        <is>
          <t>АТ "БАНК АЛЬЯНС"</t>
        </is>
      </c>
      <c r="C3142" t="inlineStr">
        <is>
          <t>Приватний капітал</t>
        </is>
      </c>
      <c r="D3142" t="inlineStr">
        <is>
          <t>3666</t>
        </is>
      </c>
      <c r="E3142" t="inlineStr">
        <is>
          <t>(без привʼязки)</t>
        </is>
      </c>
      <c r="F3142" t="inlineStr">
        <is>
          <t>Неамортизований дисконт/премія за субординованим боргом</t>
        </is>
      </c>
      <c r="G3142" t="inlineStr">
        <is>
          <t>А</t>
        </is>
      </c>
      <c r="H3142" t="n">
        <v>0.73269</v>
      </c>
      <c r="I3142" t="n">
        <v>0.73269</v>
      </c>
      <c r="J3142" t="n">
        <v>0</v>
      </c>
      <c r="K3142" t="n">
        <v>0</v>
      </c>
      <c r="L3142" t="n">
        <v>0</v>
      </c>
      <c r="M3142" t="n">
        <v>0</v>
      </c>
      <c r="N3142" t="n">
        <v>-11.19764</v>
      </c>
      <c r="O3142" t="n">
        <v>-11.19764</v>
      </c>
      <c r="P3142" t="n">
        <v>0</v>
      </c>
    </row>
    <row r="3143">
      <c r="A3143" t="inlineStr">
        <is>
          <t>29</t>
        </is>
      </c>
      <c r="B3143" t="inlineStr">
        <is>
          <t>АТ "БАНК АЛЬЯНС"</t>
        </is>
      </c>
      <c r="C3143" t="inlineStr">
        <is>
          <t>Приватний капітал</t>
        </is>
      </c>
      <c r="D3143" t="inlineStr">
        <is>
          <t>3666</t>
        </is>
      </c>
      <c r="E3143" t="inlineStr">
        <is>
          <t>(без привʼязки)</t>
        </is>
      </c>
      <c r="F3143" t="inlineStr">
        <is>
          <t>Неамортизований дисконт/премія за субординованим боргом</t>
        </is>
      </c>
      <c r="G3143" t="inlineStr">
        <is>
          <t>П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inlineStr">
        <is>
          <t>29</t>
        </is>
      </c>
      <c r="B3144" t="inlineStr">
        <is>
          <t>АТ "БАНК АЛЬЯНС"</t>
        </is>
      </c>
      <c r="C3144" t="inlineStr">
        <is>
          <t>Приватний капітал</t>
        </is>
      </c>
      <c r="D3144" t="inlineStr">
        <is>
          <t>3668</t>
        </is>
      </c>
      <c r="E3144" t="inlineStr">
        <is>
          <t>(без привʼязки)</t>
        </is>
      </c>
      <c r="F3144" t="inlineStr">
        <is>
          <t xml:space="preserve">Нараховані витрати за субординованим боргом </t>
        </is>
      </c>
      <c r="G3144" t="inlineStr">
        <is>
          <t>П</t>
        </is>
      </c>
      <c r="H3144" t="n">
        <v>1252.63201</v>
      </c>
      <c r="I3144" t="n">
        <v>1252.29686</v>
      </c>
      <c r="J3144" t="n">
        <v>0.33515</v>
      </c>
      <c r="K3144" t="n">
        <v>1221.46319</v>
      </c>
      <c r="L3144" t="n">
        <v>1220.95891</v>
      </c>
      <c r="M3144" t="n">
        <v>0.50428</v>
      </c>
      <c r="N3144" t="n">
        <v>972.1816700000001</v>
      </c>
      <c r="O3144" t="n">
        <v>940.1383499999999</v>
      </c>
      <c r="P3144" t="n">
        <v>32.04332</v>
      </c>
    </row>
    <row r="3145">
      <c r="A3145" t="inlineStr">
        <is>
          <t>29</t>
        </is>
      </c>
      <c r="B3145" t="inlineStr">
        <is>
          <t>АТ "БАНК АЛЬЯНС"</t>
        </is>
      </c>
      <c r="C3145" t="inlineStr">
        <is>
          <t>Приватний капітал</t>
        </is>
      </c>
      <c r="D3145" t="inlineStr">
        <is>
          <t>3670</t>
        </is>
      </c>
      <c r="E3145" t="inlineStr">
        <is>
          <t>(без привʼязки)</t>
        </is>
      </c>
      <c r="F3145" t="inlineStr">
        <is>
          <t>Нараховані витрати за розрахунково-касове обслуговування</t>
        </is>
      </c>
      <c r="G3145" t="inlineStr">
        <is>
          <t>П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29</t>
        </is>
      </c>
      <c r="B3146" t="inlineStr">
        <is>
          <t>АТ "БАНК АЛЬЯНС"</t>
        </is>
      </c>
      <c r="C3146" t="inlineStr">
        <is>
          <t>Приватний капітал</t>
        </is>
      </c>
      <c r="D3146" t="inlineStr">
        <is>
          <t>3678</t>
        </is>
      </c>
      <c r="E3146" t="inlineStr">
        <is>
          <t>(без привʼязки)</t>
        </is>
      </c>
      <c r="F3146" t="inlineStr">
        <is>
          <t xml:space="preserve">Інші нараховані витрати </t>
        </is>
      </c>
      <c r="G3146" t="inlineStr">
        <is>
          <t>П</t>
        </is>
      </c>
      <c r="H3146" t="n">
        <v>670.48589</v>
      </c>
      <c r="I3146" t="n">
        <v>425.00412</v>
      </c>
      <c r="J3146" t="n">
        <v>245.48177</v>
      </c>
      <c r="K3146" t="n">
        <v>1115.41058</v>
      </c>
      <c r="L3146" t="n">
        <v>868.4556</v>
      </c>
      <c r="M3146" t="n">
        <v>246.95498</v>
      </c>
      <c r="N3146" t="n">
        <v>18544.7566</v>
      </c>
      <c r="O3146" t="n">
        <v>18298.88549</v>
      </c>
      <c r="P3146" t="n">
        <v>245.87111</v>
      </c>
    </row>
    <row r="3147">
      <c r="A3147" t="inlineStr">
        <is>
          <t>29</t>
        </is>
      </c>
      <c r="B3147" t="inlineStr">
        <is>
          <t>АТ "БАНК АЛЬЯНС"</t>
        </is>
      </c>
      <c r="C3147" t="inlineStr">
        <is>
          <t>Приватний капітал</t>
        </is>
      </c>
      <c r="D3147" t="inlineStr">
        <is>
          <t>3680</t>
        </is>
      </c>
      <c r="E3147" t="inlineStr">
        <is>
          <t>(без привʼязки)</t>
        </is>
      </c>
      <c r="F3147" t="inlineStr">
        <is>
          <t>Капітальний інструмент з умовами списання/конверсії</t>
        </is>
      </c>
      <c r="G3147" t="inlineStr">
        <is>
          <t>П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29</t>
        </is>
      </c>
      <c r="B3148" t="inlineStr">
        <is>
          <t>АТ "БАНК АЛЬЯНС"</t>
        </is>
      </c>
      <c r="C3148" t="inlineStr">
        <is>
          <t>Приватний капітал</t>
        </is>
      </c>
      <c r="D3148" t="inlineStr">
        <is>
          <t>3686</t>
        </is>
      </c>
      <c r="E3148" t="inlineStr">
        <is>
          <t>(без привʼязки)</t>
        </is>
      </c>
      <c r="F3148" t="inlineStr">
        <is>
          <t>Неамортизований дисконт/премія за капітальним інструментом з умовами списання/конверсії</t>
        </is>
      </c>
      <c r="G3148" t="inlineStr">
        <is>
          <t>А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29</t>
        </is>
      </c>
      <c r="B3149" t="inlineStr">
        <is>
          <t>АТ "БАНК АЛЬЯНС"</t>
        </is>
      </c>
      <c r="C3149" t="inlineStr">
        <is>
          <t>Приватний капітал</t>
        </is>
      </c>
      <c r="D3149" t="inlineStr">
        <is>
          <t>3688</t>
        </is>
      </c>
      <c r="E3149" t="inlineStr">
        <is>
          <t>(без привʼязки)</t>
        </is>
      </c>
      <c r="F3149" t="inlineStr">
        <is>
          <t>Нараховані витрати за капітальним інструментом з умовами списання/конверсії</t>
        </is>
      </c>
      <c r="G3149" t="inlineStr">
        <is>
          <t>П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29</t>
        </is>
      </c>
      <c r="B3150" t="inlineStr">
        <is>
          <t>АТ "БАНК АЛЬЯНС"</t>
        </is>
      </c>
      <c r="C3150" t="inlineStr">
        <is>
          <t>Приватний капітал</t>
        </is>
      </c>
      <c r="D3150" t="inlineStr">
        <is>
          <t>3690</t>
        </is>
      </c>
      <c r="E3150" t="inlineStr">
        <is>
          <t>(без привʼязки)</t>
        </is>
      </c>
      <c r="F3150" t="inlineStr">
        <is>
          <t>Резерви за наданими фінансовими гарантіями</t>
        </is>
      </c>
      <c r="G3150" t="inlineStr">
        <is>
          <t>П</t>
        </is>
      </c>
      <c r="H3150" t="n">
        <v>37325.55182</v>
      </c>
      <c r="I3150" t="n">
        <v>37193.96861</v>
      </c>
      <c r="J3150" t="n">
        <v>131.58321</v>
      </c>
      <c r="K3150" t="n">
        <v>36930.53695</v>
      </c>
      <c r="L3150" t="n">
        <v>36631.336</v>
      </c>
      <c r="M3150" t="n">
        <v>299.20095</v>
      </c>
      <c r="N3150" t="n">
        <v>7246.36529</v>
      </c>
      <c r="O3150" t="n">
        <v>6949.75548</v>
      </c>
      <c r="P3150" t="n">
        <v>296.60981</v>
      </c>
    </row>
    <row r="3151">
      <c r="A3151" t="inlineStr">
        <is>
          <t>29</t>
        </is>
      </c>
      <c r="B3151" t="inlineStr">
        <is>
          <t>АТ "БАНК АЛЬЯНС"</t>
        </is>
      </c>
      <c r="C3151" t="inlineStr">
        <is>
          <t>Приватний капітал</t>
        </is>
      </c>
      <c r="D3151" t="inlineStr">
        <is>
          <t>3699</t>
        </is>
      </c>
      <c r="E3151" t="inlineStr">
        <is>
          <t>(без привʼязки)</t>
        </is>
      </c>
      <c r="F3151" t="inlineStr">
        <is>
          <t>Резерви за іншими нефінансовими зобов'язаннями</t>
        </is>
      </c>
      <c r="G3151" t="inlineStr">
        <is>
          <t>П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29</t>
        </is>
      </c>
      <c r="B3152" t="inlineStr">
        <is>
          <t>АТ "БАНК АЛЬЯНС"</t>
        </is>
      </c>
      <c r="C3152" t="inlineStr">
        <is>
          <t>Приватний капітал</t>
        </is>
      </c>
      <c r="D3152" t="inlineStr">
        <is>
          <t>3692</t>
        </is>
      </c>
      <c r="E3152" t="inlineStr">
        <is>
          <t>(без привʼязки)</t>
        </is>
      </c>
      <c r="F3152" t="inlineStr">
        <is>
          <t>Резерви за кредитними зобов'язаннями</t>
        </is>
      </c>
      <c r="G3152" t="inlineStr">
        <is>
          <t>П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29</t>
        </is>
      </c>
      <c r="B3153" t="inlineStr">
        <is>
          <t>АТ "БАНК АЛЬЯНС"</t>
        </is>
      </c>
      <c r="C3153" t="inlineStr">
        <is>
          <t>Приватний капітал</t>
        </is>
      </c>
      <c r="D3153" t="inlineStr">
        <is>
          <t>3720</t>
        </is>
      </c>
      <c r="E3153" t="inlineStr">
        <is>
          <t>(без привʼязки)</t>
        </is>
      </c>
      <c r="F3153" t="inlineStr">
        <is>
          <t>Кредитові суми до з'ясування</t>
        </is>
      </c>
      <c r="G3153" t="inlineStr">
        <is>
          <t>П</t>
        </is>
      </c>
      <c r="H3153" t="n">
        <v>7596.91843</v>
      </c>
      <c r="I3153" t="n">
        <v>4744.25387</v>
      </c>
      <c r="J3153" t="n">
        <v>2852.66456</v>
      </c>
      <c r="K3153" t="n">
        <v>7689.08261</v>
      </c>
      <c r="L3153" t="n">
        <v>4822.36115</v>
      </c>
      <c r="M3153" t="n">
        <v>2866.72146</v>
      </c>
      <c r="N3153" t="n">
        <v>103.69874</v>
      </c>
      <c r="O3153" t="n">
        <v>78.20728</v>
      </c>
      <c r="P3153" t="n">
        <v>25.49146</v>
      </c>
    </row>
    <row r="3154">
      <c r="A3154" t="inlineStr">
        <is>
          <t>29</t>
        </is>
      </c>
      <c r="B3154" t="inlineStr">
        <is>
          <t>АТ "БАНК АЛЬЯНС"</t>
        </is>
      </c>
      <c r="C3154" t="inlineStr">
        <is>
          <t>Приватний капітал</t>
        </is>
      </c>
      <c r="D3154" t="inlineStr">
        <is>
          <t>3903</t>
        </is>
      </c>
      <c r="E3154" t="inlineStr">
        <is>
          <t>(без привʼязки)</t>
        </is>
      </c>
      <c r="F3154" t="inlineStr">
        <is>
          <t>Розрахунки за коштами, що отримані від філій банку</t>
        </is>
      </c>
      <c r="G3154" t="inlineStr">
        <is>
          <t>П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29</t>
        </is>
      </c>
      <c r="B3155" t="inlineStr">
        <is>
          <t>АТ "БАНК АЛЬЯНС"</t>
        </is>
      </c>
      <c r="C3155" t="inlineStr">
        <is>
          <t>Приватний капітал</t>
        </is>
      </c>
      <c r="D3155" t="inlineStr">
        <is>
          <t>3905</t>
        </is>
      </c>
      <c r="E3155" t="inlineStr">
        <is>
          <t>(без привʼязки)</t>
        </is>
      </c>
      <c r="F3155" t="inlineStr">
        <is>
          <t>Нараховані витрати за коштами, що отримані від філій банку</t>
        </is>
      </c>
      <c r="G3155" t="inlineStr">
        <is>
          <t>П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29</t>
        </is>
      </c>
      <c r="B3156" t="inlineStr">
        <is>
          <t>АТ "БАНК АЛЬЯНС"</t>
        </is>
      </c>
      <c r="C3156" t="inlineStr">
        <is>
          <t>Приватний капітал</t>
        </is>
      </c>
      <c r="D3156" t="inlineStr">
        <is>
          <t>3907</t>
        </is>
      </c>
      <c r="E3156" t="inlineStr">
        <is>
          <t>(без привʼязки)</t>
        </is>
      </c>
      <c r="F3156" t="inlineStr">
        <is>
          <t>Кредиторська заборгованість за операціями з готівкою між філіями банку</t>
        </is>
      </c>
      <c r="G3156" t="inlineStr">
        <is>
          <t>П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29</t>
        </is>
      </c>
      <c r="B3157" t="inlineStr">
        <is>
          <t>АТ "БАНК АЛЬЯНС"</t>
        </is>
      </c>
      <c r="C3157" t="inlineStr">
        <is>
          <t>Приватний капітал</t>
        </is>
      </c>
      <c r="D3157" t="inlineStr">
        <is>
          <t>5000</t>
        </is>
      </c>
      <c r="E3157" t="inlineStr">
        <is>
          <t>(без привʼязки)</t>
        </is>
      </c>
      <c r="F3157" t="inlineStr">
        <is>
          <t>Статутний капітал банку</t>
        </is>
      </c>
      <c r="G3157" t="inlineStr">
        <is>
          <t>П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804800</v>
      </c>
      <c r="O3157" t="n">
        <v>804800</v>
      </c>
      <c r="P3157" t="n">
        <v>0</v>
      </c>
    </row>
    <row r="3158">
      <c r="A3158" t="inlineStr">
        <is>
          <t>29</t>
        </is>
      </c>
      <c r="B3158" t="inlineStr">
        <is>
          <t>АТ "БАНК АЛЬЯНС"</t>
        </is>
      </c>
      <c r="C3158" t="inlineStr">
        <is>
          <t>Приватний капітал</t>
        </is>
      </c>
      <c r="D3158" t="inlineStr">
        <is>
          <t>5002</t>
        </is>
      </c>
      <c r="E3158" t="inlineStr">
        <is>
          <t>(без привʼязки)</t>
        </is>
      </c>
      <c r="F3158" t="inlineStr">
        <is>
          <t xml:space="preserve">Власні акції (частки, паї), що викуплені в акціонерів (власників) </t>
        </is>
      </c>
      <c r="G3158" t="inlineStr">
        <is>
          <t>А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29</t>
        </is>
      </c>
      <c r="B3159" t="inlineStr">
        <is>
          <t>АТ "БАНК АЛЬЯНС"</t>
        </is>
      </c>
      <c r="C3159" t="inlineStr">
        <is>
          <t>Приватний капітал</t>
        </is>
      </c>
      <c r="D3159" t="inlineStr">
        <is>
          <t>5004</t>
        </is>
      </c>
      <c r="E3159" t="inlineStr">
        <is>
          <t>(без привʼязки)</t>
        </is>
      </c>
      <c r="F3159" t="inlineStr">
        <is>
          <t>Незареєстрований статутний капітал</t>
        </is>
      </c>
      <c r="G3159" t="inlineStr">
        <is>
          <t>П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29</t>
        </is>
      </c>
      <c r="B3160" t="inlineStr">
        <is>
          <t>АТ "БАНК АЛЬЯНС"</t>
        </is>
      </c>
      <c r="C3160" t="inlineStr">
        <is>
          <t>Приватний капітал</t>
        </is>
      </c>
      <c r="D3160" t="inlineStr">
        <is>
          <t>5010</t>
        </is>
      </c>
      <c r="E3160" t="inlineStr">
        <is>
          <t>(без привʼязки)</t>
        </is>
      </c>
      <c r="F3160" t="inlineStr">
        <is>
          <t>Емісійні різниці</t>
        </is>
      </c>
      <c r="G3160" t="inlineStr">
        <is>
          <t>П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29</t>
        </is>
      </c>
      <c r="B3161" t="inlineStr">
        <is>
          <t>АТ "БАНК АЛЬЯНС"</t>
        </is>
      </c>
      <c r="C3161" t="inlineStr">
        <is>
          <t>Приватний капітал</t>
        </is>
      </c>
      <c r="D3161" t="inlineStr">
        <is>
          <t>5011</t>
        </is>
      </c>
      <c r="E3161" t="inlineStr">
        <is>
          <t>(без привʼязки)</t>
        </is>
      </c>
      <c r="F3161" t="inlineStr">
        <is>
          <t>Операції з акціонерами (власниками)</t>
        </is>
      </c>
      <c r="G3161" t="inlineStr">
        <is>
          <t>А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29</t>
        </is>
      </c>
      <c r="B3162" t="inlineStr">
        <is>
          <t>АТ "БАНК АЛЬЯНС"</t>
        </is>
      </c>
      <c r="C3162" t="inlineStr">
        <is>
          <t>Приватний капітал</t>
        </is>
      </c>
      <c r="D3162" t="inlineStr">
        <is>
          <t>5011</t>
        </is>
      </c>
      <c r="E3162" t="inlineStr">
        <is>
          <t>(без привʼязки)</t>
        </is>
      </c>
      <c r="F3162" t="inlineStr">
        <is>
          <t>Операції з акціонерами (власниками)</t>
        </is>
      </c>
      <c r="G3162" t="inlineStr">
        <is>
          <t>П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29</t>
        </is>
      </c>
      <c r="B3163" t="inlineStr">
        <is>
          <t>АТ "БАНК АЛЬЯНС"</t>
        </is>
      </c>
      <c r="C3163" t="inlineStr">
        <is>
          <t>Приватний капітал</t>
        </is>
      </c>
      <c r="D3163" t="inlineStr">
        <is>
          <t>5020</t>
        </is>
      </c>
      <c r="E3163" t="inlineStr">
        <is>
          <t>(без привʼязки)</t>
        </is>
      </c>
      <c r="F3163" t="inlineStr">
        <is>
          <t>Загальні резерви</t>
        </is>
      </c>
      <c r="G3163" t="inlineStr">
        <is>
          <t>П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29</t>
        </is>
      </c>
      <c r="B3164" t="inlineStr">
        <is>
          <t>АТ "БАНК АЛЬЯНС"</t>
        </is>
      </c>
      <c r="C3164" t="inlineStr">
        <is>
          <t>Приватний капітал</t>
        </is>
      </c>
      <c r="D3164" t="inlineStr">
        <is>
          <t>5021</t>
        </is>
      </c>
      <c r="E3164" t="inlineStr">
        <is>
          <t>(без привʼязки)</t>
        </is>
      </c>
      <c r="F3164" t="inlineStr">
        <is>
          <t>Резервні фонди</t>
        </is>
      </c>
      <c r="G3164" t="inlineStr">
        <is>
          <t>П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242525.65362</v>
      </c>
      <c r="O3164" t="n">
        <v>242525.65362</v>
      </c>
      <c r="P3164" t="n">
        <v>0</v>
      </c>
    </row>
    <row r="3165">
      <c r="A3165" t="inlineStr">
        <is>
          <t>29</t>
        </is>
      </c>
      <c r="B3165" t="inlineStr">
        <is>
          <t>АТ "БАНК АЛЬЯНС"</t>
        </is>
      </c>
      <c r="C3165" t="inlineStr">
        <is>
          <t>Приватний капітал</t>
        </is>
      </c>
      <c r="D3165" t="inlineStr">
        <is>
          <t>5022</t>
        </is>
      </c>
      <c r="E3165" t="inlineStr">
        <is>
          <t>(без привʼязки)</t>
        </is>
      </c>
      <c r="F3165" t="inlineStr">
        <is>
          <t>Інші фонди банку</t>
        </is>
      </c>
      <c r="G3165" t="inlineStr">
        <is>
          <t>П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1128.62441</v>
      </c>
      <c r="O3165" t="n">
        <v>1128.62441</v>
      </c>
      <c r="P3165" t="n">
        <v>0</v>
      </c>
    </row>
    <row r="3166">
      <c r="A3166" t="inlineStr">
        <is>
          <t>29</t>
        </is>
      </c>
      <c r="B3166" t="inlineStr">
        <is>
          <t>АТ "БАНК АЛЬЯНС"</t>
        </is>
      </c>
      <c r="C3166" t="inlineStr">
        <is>
          <t>Приватний капітал</t>
        </is>
      </c>
      <c r="D3166" t="inlineStr">
        <is>
          <t>5030</t>
        </is>
      </c>
      <c r="E3166" t="inlineStr">
        <is>
          <t>(без привʼязки)</t>
        </is>
      </c>
      <c r="F3166" t="inlineStr">
        <is>
          <t>Нерозподілені прибутки минулих років</t>
        </is>
      </c>
      <c r="G3166" t="inlineStr">
        <is>
          <t>П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54759.1563</v>
      </c>
      <c r="O3166" t="n">
        <v>54759.1563</v>
      </c>
      <c r="P3166" t="n">
        <v>0</v>
      </c>
    </row>
    <row r="3167">
      <c r="A3167" t="inlineStr">
        <is>
          <t>29</t>
        </is>
      </c>
      <c r="B3167" t="inlineStr">
        <is>
          <t>АТ "БАНК АЛЬЯНС"</t>
        </is>
      </c>
      <c r="C3167" t="inlineStr">
        <is>
          <t>Приватний капітал</t>
        </is>
      </c>
      <c r="D3167" t="inlineStr">
        <is>
          <t>5031</t>
        </is>
      </c>
      <c r="E3167" t="inlineStr">
        <is>
          <t>(без привʼязки)</t>
        </is>
      </c>
      <c r="F3167" t="inlineStr">
        <is>
          <t>Непокриті збитки минулих років</t>
        </is>
      </c>
      <c r="G3167" t="inlineStr">
        <is>
          <t>А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29</t>
        </is>
      </c>
      <c r="B3168" t="inlineStr">
        <is>
          <t>АТ "БАНК АЛЬЯНС"</t>
        </is>
      </c>
      <c r="C3168" t="inlineStr">
        <is>
          <t>Приватний капітал</t>
        </is>
      </c>
      <c r="D3168" t="inlineStr">
        <is>
          <t>5040</t>
        </is>
      </c>
      <c r="E3168" t="inlineStr">
        <is>
          <t>(без привʼязки)</t>
        </is>
      </c>
      <c r="F3168" t="inlineStr">
        <is>
          <t xml:space="preserve">Прибуток звітного року </t>
        </is>
      </c>
      <c r="G3168" t="inlineStr">
        <is>
          <t>П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29</t>
        </is>
      </c>
      <c r="B3169" t="inlineStr">
        <is>
          <t>АТ "БАНК АЛЬЯНС"</t>
        </is>
      </c>
      <c r="C3169" t="inlineStr">
        <is>
          <t>Приватний капітал</t>
        </is>
      </c>
      <c r="D3169" t="inlineStr">
        <is>
          <t>5040</t>
        </is>
      </c>
      <c r="E3169" t="inlineStr">
        <is>
          <t>Прибуток звітного року (5040)</t>
        </is>
      </c>
      <c r="F3169" t="inlineStr">
        <is>
          <t xml:space="preserve">Прибуток звітного року </t>
        </is>
      </c>
      <c r="G3169" t="inlineStr">
        <is>
          <t>П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29</t>
        </is>
      </c>
      <c r="B3170" t="inlineStr">
        <is>
          <t>АТ "БАНК АЛЬЯНС"</t>
        </is>
      </c>
      <c r="C3170" t="inlineStr">
        <is>
          <t>Приватний капітал</t>
        </is>
      </c>
      <c r="D3170" t="inlineStr">
        <is>
          <t>5041</t>
        </is>
      </c>
      <c r="E3170" t="inlineStr">
        <is>
          <t>(без привʼязки)</t>
        </is>
      </c>
      <c r="F3170" t="inlineStr">
        <is>
          <t>Збиток звітного року</t>
        </is>
      </c>
      <c r="G3170" t="inlineStr">
        <is>
          <t>А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29</t>
        </is>
      </c>
      <c r="B3171" t="inlineStr">
        <is>
          <t>АТ "БАНК АЛЬЯНС"</t>
        </is>
      </c>
      <c r="C3171" t="inlineStr">
        <is>
          <t>Приватний капітал</t>
        </is>
      </c>
      <c r="D3171" t="inlineStr">
        <is>
          <t>5041</t>
        </is>
      </c>
      <c r="E3171" t="inlineStr">
        <is>
          <t>Збиток звітного року (5041)</t>
        </is>
      </c>
      <c r="F3171" t="inlineStr">
        <is>
          <t>Збиток звітного року</t>
        </is>
      </c>
      <c r="G3171" t="inlineStr">
        <is>
          <t>А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29</t>
        </is>
      </c>
      <c r="B3172" t="inlineStr">
        <is>
          <t>АТ "БАНК АЛЬЯНС"</t>
        </is>
      </c>
      <c r="C3172" t="inlineStr">
        <is>
          <t>Приватний капітал</t>
        </is>
      </c>
      <c r="D3172" t="inlineStr">
        <is>
          <t>5100</t>
        </is>
      </c>
      <c r="E3172" t="inlineStr">
        <is>
          <t>(без привʼязки)</t>
        </is>
      </c>
      <c r="F3172" t="inlineStr">
        <is>
          <t>Результати переоцінки основних засобів</t>
        </is>
      </c>
      <c r="G3172" t="inlineStr">
        <is>
          <t>П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29</t>
        </is>
      </c>
      <c r="B3173" t="inlineStr">
        <is>
          <t>АТ "БАНК АЛЬЯНС"</t>
        </is>
      </c>
      <c r="C3173" t="inlineStr">
        <is>
          <t>Приватний капітал</t>
        </is>
      </c>
      <c r="D3173" t="inlineStr">
        <is>
          <t>5102</t>
        </is>
      </c>
      <c r="E3173" t="inlineStr">
        <is>
          <t>(без привʼязки)</t>
        </is>
      </c>
      <c r="F3173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3173" t="inlineStr">
        <is>
          <t>А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29</t>
        </is>
      </c>
      <c r="B3174" t="inlineStr">
        <is>
          <t>АТ "БАНК АЛЬЯНС"</t>
        </is>
      </c>
      <c r="C3174" t="inlineStr">
        <is>
          <t>Приватний капітал</t>
        </is>
      </c>
      <c r="D3174" t="inlineStr">
        <is>
          <t>5102</t>
        </is>
      </c>
      <c r="E3174" t="inlineStr">
        <is>
          <t>(без привʼязки)</t>
        </is>
      </c>
      <c r="F317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3174" t="inlineStr">
        <is>
          <t>П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29</t>
        </is>
      </c>
      <c r="B3175" t="inlineStr">
        <is>
          <t>АТ "БАНК АЛЬЯНС"</t>
        </is>
      </c>
      <c r="C3175" t="inlineStr">
        <is>
          <t>Приватний капітал</t>
        </is>
      </c>
      <c r="D3175" t="inlineStr">
        <is>
          <t>5105</t>
        </is>
      </c>
      <c r="E3175" t="inlineStr">
        <is>
          <t>(без привʼязки)</t>
        </is>
      </c>
      <c r="F3175" t="inlineStr">
        <is>
          <t>Результати коригування вартості фінансових інструментів за операціями з акціонерами</t>
        </is>
      </c>
      <c r="G3175" t="inlineStr">
        <is>
          <t>А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29</t>
        </is>
      </c>
      <c r="B3176" t="inlineStr">
        <is>
          <t>АТ "БАНК АЛЬЯНС"</t>
        </is>
      </c>
      <c r="C3176" t="inlineStr">
        <is>
          <t>Приватний капітал</t>
        </is>
      </c>
      <c r="D3176" t="inlineStr">
        <is>
          <t>5105</t>
        </is>
      </c>
      <c r="E3176" t="inlineStr">
        <is>
          <t>(без привʼязки)</t>
        </is>
      </c>
      <c r="F3176" t="inlineStr">
        <is>
          <t>Результати коригування вартості фінансових інструментів за операціями з акціонерами</t>
        </is>
      </c>
      <c r="G3176" t="inlineStr">
        <is>
          <t>П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29</t>
        </is>
      </c>
      <c r="B3177" t="inlineStr">
        <is>
          <t>АТ "БАНК АЛЬЯНС"</t>
        </is>
      </c>
      <c r="C3177" t="inlineStr">
        <is>
          <t>Приватний капітал</t>
        </is>
      </c>
      <c r="D3177" t="inlineStr">
        <is>
          <t>5106</t>
        </is>
      </c>
      <c r="E3177" t="inlineStr">
        <is>
          <t>(без привʼязки)</t>
        </is>
      </c>
      <c r="F317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3177" t="inlineStr">
        <is>
          <t>А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29</t>
        </is>
      </c>
      <c r="B3178" t="inlineStr">
        <is>
          <t>АТ "БАНК АЛЬЯНС"</t>
        </is>
      </c>
      <c r="C3178" t="inlineStr">
        <is>
          <t>Приватний капітал</t>
        </is>
      </c>
      <c r="D3178" t="inlineStr">
        <is>
          <t>5106</t>
        </is>
      </c>
      <c r="E3178" t="inlineStr">
        <is>
          <t>(без привʼязки)</t>
        </is>
      </c>
      <c r="F3178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3178" t="inlineStr">
        <is>
          <t>П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29</t>
        </is>
      </c>
      <c r="B3179" t="inlineStr">
        <is>
          <t>АТ "БАНК АЛЬЯНС"</t>
        </is>
      </c>
      <c r="C3179" t="inlineStr">
        <is>
          <t>Приватний капітал</t>
        </is>
      </c>
      <c r="D3179" t="inlineStr">
        <is>
          <t>5999</t>
        </is>
      </c>
      <c r="E3179" t="inlineStr">
        <is>
          <t>(без привʼязки)</t>
        </is>
      </c>
      <c r="F3179" t="inlineStr">
        <is>
          <t>5999</t>
        </is>
      </c>
      <c r="G3179" t="inlineStr">
        <is>
          <t>П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-94291.0125</v>
      </c>
      <c r="O3179" t="n">
        <v>-94291.0125</v>
      </c>
      <c r="P3179" t="n">
        <v>0</v>
      </c>
    </row>
    <row r="3180">
      <c r="A3180" t="inlineStr">
        <is>
          <t>29</t>
        </is>
      </c>
      <c r="B3180" t="inlineStr">
        <is>
          <t>АТ "БАНК АЛЬЯНС"</t>
        </is>
      </c>
      <c r="C3180" t="inlineStr">
        <is>
          <t>Приватний капітал</t>
        </is>
      </c>
      <c r="D3180" t="inlineStr">
        <is>
          <t>6000</t>
        </is>
      </c>
      <c r="E3180" t="inlineStr">
        <is>
          <t>(без привʼязки)</t>
        </is>
      </c>
      <c r="F3180" t="inlineStr">
        <is>
          <t>Процентні доходи за коштами на вимогу, що розміщені в Hаціональному банку України</t>
        </is>
      </c>
      <c r="G3180" t="inlineStr">
        <is>
          <t>А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inlineStr">
        <is>
          <t>29</t>
        </is>
      </c>
      <c r="B3181" t="inlineStr">
        <is>
          <t>АТ "БАНК АЛЬЯНС"</t>
        </is>
      </c>
      <c r="C3181" t="inlineStr">
        <is>
          <t>Приватний капітал</t>
        </is>
      </c>
      <c r="D3181" t="inlineStr">
        <is>
          <t>6000</t>
        </is>
      </c>
      <c r="E3181" t="inlineStr">
        <is>
          <t>Процентні доходи (коди р.60,р.61)</t>
        </is>
      </c>
      <c r="F3181" t="inlineStr">
        <is>
          <t>Процентні доходи за коштами на вимогу, що розміщені в Hаціональному банку України</t>
        </is>
      </c>
      <c r="G3181" t="inlineStr">
        <is>
          <t>А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29</t>
        </is>
      </c>
      <c r="B3182" t="inlineStr">
        <is>
          <t>АТ "БАНК АЛЬЯНС"</t>
        </is>
      </c>
      <c r="C3182" t="inlineStr">
        <is>
          <t>Приватний капітал</t>
        </is>
      </c>
      <c r="D3182" t="inlineStr">
        <is>
          <t>6000</t>
        </is>
      </c>
      <c r="E3182" t="inlineStr">
        <is>
          <t>Загальні доходи (6)</t>
        </is>
      </c>
      <c r="F3182" t="inlineStr">
        <is>
          <t>Процентні доходи за коштами на вимогу, що розміщені в Hаціональному банку України</t>
        </is>
      </c>
      <c r="G3182" t="inlineStr">
        <is>
          <t>А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29</t>
        </is>
      </c>
      <c r="B3183" t="inlineStr">
        <is>
          <t>АТ "БАНК АЛЬЯНС"</t>
        </is>
      </c>
      <c r="C3183" t="inlineStr">
        <is>
          <t>Приватний капітал</t>
        </is>
      </c>
      <c r="D3183" t="inlineStr">
        <is>
          <t>6000</t>
        </is>
      </c>
      <c r="E3183" t="inlineStr">
        <is>
          <t>(без привʼязки)</t>
        </is>
      </c>
      <c r="F3183" t="inlineStr">
        <is>
          <t>Процентні доходи за коштами на вимогу, що розміщені в Hаціональному банку України</t>
        </is>
      </c>
      <c r="G3183" t="inlineStr">
        <is>
          <t>П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29</t>
        </is>
      </c>
      <c r="B3184" t="inlineStr">
        <is>
          <t>АТ "БАНК АЛЬЯНС"</t>
        </is>
      </c>
      <c r="C3184" t="inlineStr">
        <is>
          <t>Приватний капітал</t>
        </is>
      </c>
      <c r="D3184" t="inlineStr">
        <is>
          <t>6000</t>
        </is>
      </c>
      <c r="E3184" t="inlineStr">
        <is>
          <t>Процентні доходи (коди р.60,р.61)</t>
        </is>
      </c>
      <c r="F3184" t="inlineStr">
        <is>
          <t>Процентні доходи за коштами на вимогу, що розміщені в Hаціональному банку України</t>
        </is>
      </c>
      <c r="G3184" t="inlineStr">
        <is>
          <t>П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29</t>
        </is>
      </c>
      <c r="B3185" t="inlineStr">
        <is>
          <t>АТ "БАНК АЛЬЯНС"</t>
        </is>
      </c>
      <c r="C3185" t="inlineStr">
        <is>
          <t>Приватний капітал</t>
        </is>
      </c>
      <c r="D3185" t="inlineStr">
        <is>
          <t>6000</t>
        </is>
      </c>
      <c r="E3185" t="inlineStr">
        <is>
          <t>Загальні доходи (6)</t>
        </is>
      </c>
      <c r="F3185" t="inlineStr">
        <is>
          <t>Процентні доходи за коштами на вимогу, що розміщені в Hаціональному банку України</t>
        </is>
      </c>
      <c r="G3185" t="inlineStr">
        <is>
          <t>П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29</t>
        </is>
      </c>
      <c r="B3186" t="inlineStr">
        <is>
          <t>АТ "БАНК АЛЬЯНС"</t>
        </is>
      </c>
      <c r="C3186" t="inlineStr">
        <is>
          <t>Приватний капітал</t>
        </is>
      </c>
      <c r="D3186" t="inlineStr">
        <is>
          <t>6010</t>
        </is>
      </c>
      <c r="E3186" t="inlineStr">
        <is>
          <t>(без привʼязки)</t>
        </is>
      </c>
      <c r="F318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6" t="inlineStr">
        <is>
          <t>А</t>
        </is>
      </c>
      <c r="H3186" t="n">
        <v>0</v>
      </c>
      <c r="I3186" t="n">
        <v>0</v>
      </c>
      <c r="J3186" t="n">
        <v>0</v>
      </c>
      <c r="K3186" t="n">
        <v>8.4024</v>
      </c>
      <c r="L3186" t="n">
        <v>8.4024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inlineStr">
        <is>
          <t>29</t>
        </is>
      </c>
      <c r="B3187" t="inlineStr">
        <is>
          <t>АТ "БАНК АЛЬЯНС"</t>
        </is>
      </c>
      <c r="C3187" t="inlineStr">
        <is>
          <t>Приватний капітал</t>
        </is>
      </c>
      <c r="D3187" t="inlineStr">
        <is>
          <t>6010</t>
        </is>
      </c>
      <c r="E3187" t="inlineStr">
        <is>
          <t>Процентні доходи (коди р.60,р.61)</t>
        </is>
      </c>
      <c r="F318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7" t="inlineStr">
        <is>
          <t>А</t>
        </is>
      </c>
      <c r="H3187" t="n">
        <v>0</v>
      </c>
      <c r="I3187" t="n">
        <v>0</v>
      </c>
      <c r="J3187" t="n">
        <v>0</v>
      </c>
      <c r="K3187" t="n">
        <v>8.4024</v>
      </c>
      <c r="L3187" t="n">
        <v>8.4024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inlineStr">
        <is>
          <t>29</t>
        </is>
      </c>
      <c r="B3188" t="inlineStr">
        <is>
          <t>АТ "БАНК АЛЬЯНС"</t>
        </is>
      </c>
      <c r="C3188" t="inlineStr">
        <is>
          <t>Приватний капітал</t>
        </is>
      </c>
      <c r="D3188" t="inlineStr">
        <is>
          <t>6010</t>
        </is>
      </c>
      <c r="E3188" t="inlineStr">
        <is>
          <t>Загальні доходи (6)</t>
        </is>
      </c>
      <c r="F3188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8" t="inlineStr">
        <is>
          <t>А</t>
        </is>
      </c>
      <c r="H3188" t="n">
        <v>0</v>
      </c>
      <c r="I3188" t="n">
        <v>0</v>
      </c>
      <c r="J3188" t="n">
        <v>0</v>
      </c>
      <c r="K3188" t="n">
        <v>8.4024</v>
      </c>
      <c r="L3188" t="n">
        <v>8.4024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29</t>
        </is>
      </c>
      <c r="B3189" t="inlineStr">
        <is>
          <t>АТ "БАНК АЛЬЯНС"</t>
        </is>
      </c>
      <c r="C3189" t="inlineStr">
        <is>
          <t>Приватний капітал</t>
        </is>
      </c>
      <c r="D3189" t="inlineStr">
        <is>
          <t>6010</t>
        </is>
      </c>
      <c r="E3189" t="inlineStr">
        <is>
          <t>(без привʼязки)</t>
        </is>
      </c>
      <c r="F3189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9" t="inlineStr">
        <is>
          <t>П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28.87423</v>
      </c>
      <c r="O3189" t="n">
        <v>28.87423</v>
      </c>
      <c r="P3189" t="n">
        <v>0</v>
      </c>
    </row>
    <row r="3190">
      <c r="A3190" t="inlineStr">
        <is>
          <t>29</t>
        </is>
      </c>
      <c r="B3190" t="inlineStr">
        <is>
          <t>АТ "БАНК АЛЬЯНС"</t>
        </is>
      </c>
      <c r="C3190" t="inlineStr">
        <is>
          <t>Приватний капітал</t>
        </is>
      </c>
      <c r="D3190" t="inlineStr">
        <is>
          <t>6010</t>
        </is>
      </c>
      <c r="E3190" t="inlineStr">
        <is>
          <t>Процентні доходи (коди р.60,р.61)</t>
        </is>
      </c>
      <c r="F319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90" t="inlineStr">
        <is>
          <t>П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28.87423</v>
      </c>
      <c r="O3190" t="n">
        <v>28.87423</v>
      </c>
      <c r="P3190" t="n">
        <v>0</v>
      </c>
    </row>
    <row r="3191">
      <c r="A3191" t="inlineStr">
        <is>
          <t>29</t>
        </is>
      </c>
      <c r="B3191" t="inlineStr">
        <is>
          <t>АТ "БАНК АЛЬЯНС"</t>
        </is>
      </c>
      <c r="C3191" t="inlineStr">
        <is>
          <t>Приватний капітал</t>
        </is>
      </c>
      <c r="D3191" t="inlineStr">
        <is>
          <t>6010</t>
        </is>
      </c>
      <c r="E3191" t="inlineStr">
        <is>
          <t>Загальні доходи (6)</t>
        </is>
      </c>
      <c r="F319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91" t="inlineStr">
        <is>
          <t>П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28.87423</v>
      </c>
      <c r="O3191" t="n">
        <v>28.87423</v>
      </c>
      <c r="P3191" t="n">
        <v>0</v>
      </c>
    </row>
    <row r="3192">
      <c r="A3192" t="inlineStr">
        <is>
          <t>29</t>
        </is>
      </c>
      <c r="B3192" t="inlineStr">
        <is>
          <t>АТ "БАНК АЛЬЯНС"</t>
        </is>
      </c>
      <c r="C3192" t="inlineStr">
        <is>
          <t>Приватний капітал</t>
        </is>
      </c>
      <c r="D3192" t="inlineStr">
        <is>
          <t>6011</t>
        </is>
      </c>
      <c r="E3192" t="inlineStr">
        <is>
          <t>(без привʼязки)</t>
        </is>
      </c>
      <c r="F319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2" t="inlineStr">
        <is>
          <t>А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inlineStr">
        <is>
          <t>29</t>
        </is>
      </c>
      <c r="B3193" t="inlineStr">
        <is>
          <t>АТ "БАНК АЛЬЯНС"</t>
        </is>
      </c>
      <c r="C3193" t="inlineStr">
        <is>
          <t>Приватний капітал</t>
        </is>
      </c>
      <c r="D3193" t="inlineStr">
        <is>
          <t>6011</t>
        </is>
      </c>
      <c r="E3193" t="inlineStr">
        <is>
          <t>Процентні доходи (коди р.60,р.61)</t>
        </is>
      </c>
      <c r="F319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3" t="inlineStr">
        <is>
          <t>А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29</t>
        </is>
      </c>
      <c r="B3194" t="inlineStr">
        <is>
          <t>АТ "БАНК АЛЬЯНС"</t>
        </is>
      </c>
      <c r="C3194" t="inlineStr">
        <is>
          <t>Приватний капітал</t>
        </is>
      </c>
      <c r="D3194" t="inlineStr">
        <is>
          <t>6011</t>
        </is>
      </c>
      <c r="E3194" t="inlineStr">
        <is>
          <t>Загальні доходи (6)</t>
        </is>
      </c>
      <c r="F319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4" t="inlineStr">
        <is>
          <t>А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inlineStr">
        <is>
          <t>29</t>
        </is>
      </c>
      <c r="B3195" t="inlineStr">
        <is>
          <t>АТ "БАНК АЛЬЯНС"</t>
        </is>
      </c>
      <c r="C3195" t="inlineStr">
        <is>
          <t>Приватний капітал</t>
        </is>
      </c>
      <c r="D3195" t="inlineStr">
        <is>
          <t>6011</t>
        </is>
      </c>
      <c r="E3195" t="inlineStr">
        <is>
          <t>(без привʼязки)</t>
        </is>
      </c>
      <c r="F319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5" t="inlineStr">
        <is>
          <t>П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inlineStr">
        <is>
          <t>29</t>
        </is>
      </c>
      <c r="B3196" t="inlineStr">
        <is>
          <t>АТ "БАНК АЛЬЯНС"</t>
        </is>
      </c>
      <c r="C3196" t="inlineStr">
        <is>
          <t>Приватний капітал</t>
        </is>
      </c>
      <c r="D3196" t="inlineStr">
        <is>
          <t>6011</t>
        </is>
      </c>
      <c r="E3196" t="inlineStr">
        <is>
          <t>Процентні доходи (коди р.60,р.61)</t>
        </is>
      </c>
      <c r="F319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6" t="inlineStr">
        <is>
          <t>П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29</t>
        </is>
      </c>
      <c r="B3197" t="inlineStr">
        <is>
          <t>АТ "БАНК АЛЬЯНС"</t>
        </is>
      </c>
      <c r="C3197" t="inlineStr">
        <is>
          <t>Приватний капітал</t>
        </is>
      </c>
      <c r="D3197" t="inlineStr">
        <is>
          <t>6011</t>
        </is>
      </c>
      <c r="E3197" t="inlineStr">
        <is>
          <t>Загальні доходи (6)</t>
        </is>
      </c>
      <c r="F319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7" t="inlineStr">
        <is>
          <t>П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inlineStr">
        <is>
          <t>29</t>
        </is>
      </c>
      <c r="B3198" t="inlineStr">
        <is>
          <t>АТ "БАНК АЛЬЯНС"</t>
        </is>
      </c>
      <c r="C3198" t="inlineStr">
        <is>
          <t>Приватний капітал</t>
        </is>
      </c>
      <c r="D3198" t="inlineStr">
        <is>
          <t>6012</t>
        </is>
      </c>
      <c r="E3198" t="inlineStr">
        <is>
          <t>(без привʼязки)</t>
        </is>
      </c>
      <c r="F319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198" t="inlineStr">
        <is>
          <t>А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inlineStr">
        <is>
          <t>29</t>
        </is>
      </c>
      <c r="B3199" t="inlineStr">
        <is>
          <t>АТ "БАНК АЛЬЯНС"</t>
        </is>
      </c>
      <c r="C3199" t="inlineStr">
        <is>
          <t>Приватний капітал</t>
        </is>
      </c>
      <c r="D3199" t="inlineStr">
        <is>
          <t>6012</t>
        </is>
      </c>
      <c r="E3199" t="inlineStr">
        <is>
          <t>Процентні доходи (коди р.60,р.61)</t>
        </is>
      </c>
      <c r="F319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199" t="inlineStr">
        <is>
          <t>А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inlineStr">
        <is>
          <t>29</t>
        </is>
      </c>
      <c r="B3200" t="inlineStr">
        <is>
          <t>АТ "БАНК АЛЬЯНС"</t>
        </is>
      </c>
      <c r="C3200" t="inlineStr">
        <is>
          <t>Приватний капітал</t>
        </is>
      </c>
      <c r="D3200" t="inlineStr">
        <is>
          <t>6012</t>
        </is>
      </c>
      <c r="E3200" t="inlineStr">
        <is>
          <t>Загальні доходи (6)</t>
        </is>
      </c>
      <c r="F3200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0" t="inlineStr">
        <is>
          <t>А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inlineStr">
        <is>
          <t>29</t>
        </is>
      </c>
      <c r="B3201" t="inlineStr">
        <is>
          <t>АТ "БАНК АЛЬЯНС"</t>
        </is>
      </c>
      <c r="C3201" t="inlineStr">
        <is>
          <t>Приватний капітал</t>
        </is>
      </c>
      <c r="D3201" t="inlineStr">
        <is>
          <t>6012</t>
        </is>
      </c>
      <c r="E3201" t="inlineStr">
        <is>
          <t>(без привʼязки)</t>
        </is>
      </c>
      <c r="F320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1" t="inlineStr">
        <is>
          <t>П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29</t>
        </is>
      </c>
      <c r="B3202" t="inlineStr">
        <is>
          <t>АТ "БАНК АЛЬЯНС"</t>
        </is>
      </c>
      <c r="C3202" t="inlineStr">
        <is>
          <t>Приватний капітал</t>
        </is>
      </c>
      <c r="D3202" t="inlineStr">
        <is>
          <t>6012</t>
        </is>
      </c>
      <c r="E3202" t="inlineStr">
        <is>
          <t>Процентні доходи (коди р.60,р.61)</t>
        </is>
      </c>
      <c r="F320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2" t="inlineStr">
        <is>
          <t>П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inlineStr">
        <is>
          <t>29</t>
        </is>
      </c>
      <c r="B3203" t="inlineStr">
        <is>
          <t>АТ "БАНК АЛЬЯНС"</t>
        </is>
      </c>
      <c r="C3203" t="inlineStr">
        <is>
          <t>Приватний капітал</t>
        </is>
      </c>
      <c r="D3203" t="inlineStr">
        <is>
          <t>6012</t>
        </is>
      </c>
      <c r="E3203" t="inlineStr">
        <is>
          <t>Загальні доходи (6)</t>
        </is>
      </c>
      <c r="F320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3" t="inlineStr">
        <is>
          <t>П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inlineStr">
        <is>
          <t>29</t>
        </is>
      </c>
      <c r="B3204" t="inlineStr">
        <is>
          <t>АТ "БАНК АЛЬЯНС"</t>
        </is>
      </c>
      <c r="C3204" t="inlineStr">
        <is>
          <t>Приватний капітал</t>
        </is>
      </c>
      <c r="D3204" t="inlineStr">
        <is>
          <t>6013</t>
        </is>
      </c>
      <c r="E3204" t="inlineStr">
        <is>
          <t>(без привʼязки)</t>
        </is>
      </c>
      <c r="F320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4" t="inlineStr">
        <is>
          <t>А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29</t>
        </is>
      </c>
      <c r="B3205" t="inlineStr">
        <is>
          <t>АТ "БАНК АЛЬЯНС"</t>
        </is>
      </c>
      <c r="C3205" t="inlineStr">
        <is>
          <t>Приватний капітал</t>
        </is>
      </c>
      <c r="D3205" t="inlineStr">
        <is>
          <t>6013</t>
        </is>
      </c>
      <c r="E3205" t="inlineStr">
        <is>
          <t>Процентні доходи (коди р.60,р.61)</t>
        </is>
      </c>
      <c r="F320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5" t="inlineStr">
        <is>
          <t>А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29</t>
        </is>
      </c>
      <c r="B3206" t="inlineStr">
        <is>
          <t>АТ "БАНК АЛЬЯНС"</t>
        </is>
      </c>
      <c r="C3206" t="inlineStr">
        <is>
          <t>Приватний капітал</t>
        </is>
      </c>
      <c r="D3206" t="inlineStr">
        <is>
          <t>6013</t>
        </is>
      </c>
      <c r="E3206" t="inlineStr">
        <is>
          <t>Загальні доходи (6)</t>
        </is>
      </c>
      <c r="F320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6" t="inlineStr">
        <is>
          <t>А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29</t>
        </is>
      </c>
      <c r="B3207" t="inlineStr">
        <is>
          <t>АТ "БАНК АЛЬЯНС"</t>
        </is>
      </c>
      <c r="C3207" t="inlineStr">
        <is>
          <t>Приватний капітал</t>
        </is>
      </c>
      <c r="D3207" t="inlineStr">
        <is>
          <t>6013</t>
        </is>
      </c>
      <c r="E3207" t="inlineStr">
        <is>
          <t>(без привʼязки)</t>
        </is>
      </c>
      <c r="F320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7" t="inlineStr">
        <is>
          <t>П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29</t>
        </is>
      </c>
      <c r="B3208" t="inlineStr">
        <is>
          <t>АТ "БАНК АЛЬЯНС"</t>
        </is>
      </c>
      <c r="C3208" t="inlineStr">
        <is>
          <t>Приватний капітал</t>
        </is>
      </c>
      <c r="D3208" t="inlineStr">
        <is>
          <t>6013</t>
        </is>
      </c>
      <c r="E3208" t="inlineStr">
        <is>
          <t>Процентні доходи (коди р.60,р.61)</t>
        </is>
      </c>
      <c r="F320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8" t="inlineStr">
        <is>
          <t>П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29</t>
        </is>
      </c>
      <c r="B3209" t="inlineStr">
        <is>
          <t>АТ "БАНК АЛЬЯНС"</t>
        </is>
      </c>
      <c r="C3209" t="inlineStr">
        <is>
          <t>Приватний капітал</t>
        </is>
      </c>
      <c r="D3209" t="inlineStr">
        <is>
          <t>6013</t>
        </is>
      </c>
      <c r="E3209" t="inlineStr">
        <is>
          <t>Загальні доходи (6)</t>
        </is>
      </c>
      <c r="F320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9" t="inlineStr">
        <is>
          <t>П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29</t>
        </is>
      </c>
      <c r="B3210" t="inlineStr">
        <is>
          <t>АТ "БАНК АЛЬЯНС"</t>
        </is>
      </c>
      <c r="C3210" t="inlineStr">
        <is>
          <t>Приватний капітал</t>
        </is>
      </c>
      <c r="D3210" t="inlineStr">
        <is>
          <t>6014</t>
        </is>
      </c>
      <c r="E3210" t="inlineStr">
        <is>
          <t>(без привʼязки)</t>
        </is>
      </c>
      <c r="F321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0" t="inlineStr">
        <is>
          <t>А</t>
        </is>
      </c>
      <c r="H3210" t="n">
        <v>0</v>
      </c>
      <c r="I3210" t="n">
        <v>0</v>
      </c>
      <c r="J3210" t="n">
        <v>0</v>
      </c>
      <c r="K3210" t="n">
        <v>208.82996</v>
      </c>
      <c r="L3210" t="n">
        <v>208.82996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29</t>
        </is>
      </c>
      <c r="B3211" t="inlineStr">
        <is>
          <t>АТ "БАНК АЛЬЯНС"</t>
        </is>
      </c>
      <c r="C3211" t="inlineStr">
        <is>
          <t>Приватний капітал</t>
        </is>
      </c>
      <c r="D3211" t="inlineStr">
        <is>
          <t>6014</t>
        </is>
      </c>
      <c r="E3211" t="inlineStr">
        <is>
          <t>Процентні доходи (коди р.60,р.61)</t>
        </is>
      </c>
      <c r="F321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1" t="inlineStr">
        <is>
          <t>А</t>
        </is>
      </c>
      <c r="H3211" t="n">
        <v>0</v>
      </c>
      <c r="I3211" t="n">
        <v>0</v>
      </c>
      <c r="J3211" t="n">
        <v>0</v>
      </c>
      <c r="K3211" t="n">
        <v>208.82996</v>
      </c>
      <c r="L3211" t="n">
        <v>208.82996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29</t>
        </is>
      </c>
      <c r="B3212" t="inlineStr">
        <is>
          <t>АТ "БАНК АЛЬЯНС"</t>
        </is>
      </c>
      <c r="C3212" t="inlineStr">
        <is>
          <t>Приватний капітал</t>
        </is>
      </c>
      <c r="D3212" t="inlineStr">
        <is>
          <t>6014</t>
        </is>
      </c>
      <c r="E3212" t="inlineStr">
        <is>
          <t>Загальні доходи (6)</t>
        </is>
      </c>
      <c r="F3212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2" t="inlineStr">
        <is>
          <t>А</t>
        </is>
      </c>
      <c r="H3212" t="n">
        <v>0</v>
      </c>
      <c r="I3212" t="n">
        <v>0</v>
      </c>
      <c r="J3212" t="n">
        <v>0</v>
      </c>
      <c r="K3212" t="n">
        <v>208.82996</v>
      </c>
      <c r="L3212" t="n">
        <v>208.82996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29</t>
        </is>
      </c>
      <c r="B3213" t="inlineStr">
        <is>
          <t>АТ "БАНК АЛЬЯНС"</t>
        </is>
      </c>
      <c r="C3213" t="inlineStr">
        <is>
          <t>Приватний капітал</t>
        </is>
      </c>
      <c r="D3213" t="inlineStr">
        <is>
          <t>6014</t>
        </is>
      </c>
      <c r="E3213" t="inlineStr">
        <is>
          <t>(без привʼязки)</t>
        </is>
      </c>
      <c r="F3213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3" t="inlineStr">
        <is>
          <t>П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220.74777</v>
      </c>
      <c r="O3213" t="n">
        <v>220.74777</v>
      </c>
      <c r="P3213" t="n">
        <v>0</v>
      </c>
    </row>
    <row r="3214">
      <c r="A3214" t="inlineStr">
        <is>
          <t>29</t>
        </is>
      </c>
      <c r="B3214" t="inlineStr">
        <is>
          <t>АТ "БАНК АЛЬЯНС"</t>
        </is>
      </c>
      <c r="C3214" t="inlineStr">
        <is>
          <t>Приватний капітал</t>
        </is>
      </c>
      <c r="D3214" t="inlineStr">
        <is>
          <t>6014</t>
        </is>
      </c>
      <c r="E3214" t="inlineStr">
        <is>
          <t>Процентні доходи (коди р.60,р.61)</t>
        </is>
      </c>
      <c r="F32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4" t="inlineStr">
        <is>
          <t>П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220.74777</v>
      </c>
      <c r="O3214" t="n">
        <v>220.74777</v>
      </c>
      <c r="P3214" t="n">
        <v>0</v>
      </c>
    </row>
    <row r="3215">
      <c r="A3215" t="inlineStr">
        <is>
          <t>29</t>
        </is>
      </c>
      <c r="B3215" t="inlineStr">
        <is>
          <t>АТ "БАНК АЛЬЯНС"</t>
        </is>
      </c>
      <c r="C3215" t="inlineStr">
        <is>
          <t>Приватний капітал</t>
        </is>
      </c>
      <c r="D3215" t="inlineStr">
        <is>
          <t>6014</t>
        </is>
      </c>
      <c r="E3215" t="inlineStr">
        <is>
          <t>Загальні доходи (6)</t>
        </is>
      </c>
      <c r="F32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5" t="inlineStr">
        <is>
          <t>П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220.74777</v>
      </c>
      <c r="O3215" t="n">
        <v>220.74777</v>
      </c>
      <c r="P3215" t="n">
        <v>0</v>
      </c>
    </row>
    <row r="3216">
      <c r="A3216" t="inlineStr">
        <is>
          <t>29</t>
        </is>
      </c>
      <c r="B3216" t="inlineStr">
        <is>
          <t>АТ "БАНК АЛЬЯНС"</t>
        </is>
      </c>
      <c r="C3216" t="inlineStr">
        <is>
          <t>Приватний капітал</t>
        </is>
      </c>
      <c r="D3216" t="inlineStr">
        <is>
          <t>6015</t>
        </is>
      </c>
      <c r="E3216" t="inlineStr">
        <is>
          <t>(без привʼязки)</t>
        </is>
      </c>
      <c r="F321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6" t="inlineStr">
        <is>
          <t>А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29</t>
        </is>
      </c>
      <c r="B3217" t="inlineStr">
        <is>
          <t>АТ "БАНК АЛЬЯНС"</t>
        </is>
      </c>
      <c r="C3217" t="inlineStr">
        <is>
          <t>Приватний капітал</t>
        </is>
      </c>
      <c r="D3217" t="inlineStr">
        <is>
          <t>6015</t>
        </is>
      </c>
      <c r="E3217" t="inlineStr">
        <is>
          <t>Процентні доходи (коди р.60,р.61)</t>
        </is>
      </c>
      <c r="F321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7" t="inlineStr">
        <is>
          <t>А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inlineStr">
        <is>
          <t>29</t>
        </is>
      </c>
      <c r="B3218" t="inlineStr">
        <is>
          <t>АТ "БАНК АЛЬЯНС"</t>
        </is>
      </c>
      <c r="C3218" t="inlineStr">
        <is>
          <t>Приватний капітал</t>
        </is>
      </c>
      <c r="D3218" t="inlineStr">
        <is>
          <t>6015</t>
        </is>
      </c>
      <c r="E3218" t="inlineStr">
        <is>
          <t>Загальні доходи (6)</t>
        </is>
      </c>
      <c r="F3218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8" t="inlineStr">
        <is>
          <t>А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29</t>
        </is>
      </c>
      <c r="B3219" t="inlineStr">
        <is>
          <t>АТ "БАНК АЛЬЯНС"</t>
        </is>
      </c>
      <c r="C3219" t="inlineStr">
        <is>
          <t>Приватний капітал</t>
        </is>
      </c>
      <c r="D3219" t="inlineStr">
        <is>
          <t>6015</t>
        </is>
      </c>
      <c r="E3219" t="inlineStr">
        <is>
          <t>(без привʼязки)</t>
        </is>
      </c>
      <c r="F3219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9" t="inlineStr">
        <is>
          <t>П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29</t>
        </is>
      </c>
      <c r="B3220" t="inlineStr">
        <is>
          <t>АТ "БАНК АЛЬЯНС"</t>
        </is>
      </c>
      <c r="C3220" t="inlineStr">
        <is>
          <t>Приватний капітал</t>
        </is>
      </c>
      <c r="D3220" t="inlineStr">
        <is>
          <t>6015</t>
        </is>
      </c>
      <c r="E3220" t="inlineStr">
        <is>
          <t>Процентні доходи (коди р.60,р.61)</t>
        </is>
      </c>
      <c r="F322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20" t="inlineStr">
        <is>
          <t>П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29</t>
        </is>
      </c>
      <c r="B3221" t="inlineStr">
        <is>
          <t>АТ "БАНК АЛЬЯНС"</t>
        </is>
      </c>
      <c r="C3221" t="inlineStr">
        <is>
          <t>Приватний капітал</t>
        </is>
      </c>
      <c r="D3221" t="inlineStr">
        <is>
          <t>6015</t>
        </is>
      </c>
      <c r="E3221" t="inlineStr">
        <is>
          <t>Загальні доходи (6)</t>
        </is>
      </c>
      <c r="F322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21" t="inlineStr">
        <is>
          <t>П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29</t>
        </is>
      </c>
      <c r="B3222" t="inlineStr">
        <is>
          <t>АТ "БАНК АЛЬЯНС"</t>
        </is>
      </c>
      <c r="C3222" t="inlineStr">
        <is>
          <t>Приватний капітал</t>
        </is>
      </c>
      <c r="D3222" t="inlineStr">
        <is>
          <t>6020</t>
        </is>
      </c>
      <c r="E3222" t="inlineStr">
        <is>
          <t>(без привʼязки)</t>
        </is>
      </c>
      <c r="F32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2" t="inlineStr">
        <is>
          <t>А</t>
        </is>
      </c>
      <c r="H3222" t="n">
        <v>0</v>
      </c>
      <c r="I3222" t="n">
        <v>0</v>
      </c>
      <c r="J3222" t="n">
        <v>0</v>
      </c>
      <c r="K3222" t="n">
        <v>2848.72969</v>
      </c>
      <c r="L3222" t="n">
        <v>2848.72969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29</t>
        </is>
      </c>
      <c r="B3223" t="inlineStr">
        <is>
          <t>АТ "БАНК АЛЬЯНС"</t>
        </is>
      </c>
      <c r="C3223" t="inlineStr">
        <is>
          <t>Приватний капітал</t>
        </is>
      </c>
      <c r="D3223" t="inlineStr">
        <is>
          <t>6020</t>
        </is>
      </c>
      <c r="E3223" t="inlineStr">
        <is>
          <t>Процентні доходи (коди р.60,р.61)</t>
        </is>
      </c>
      <c r="F32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3" t="inlineStr">
        <is>
          <t>А</t>
        </is>
      </c>
      <c r="H3223" t="n">
        <v>0</v>
      </c>
      <c r="I3223" t="n">
        <v>0</v>
      </c>
      <c r="J3223" t="n">
        <v>0</v>
      </c>
      <c r="K3223" t="n">
        <v>2848.72969</v>
      </c>
      <c r="L3223" t="n">
        <v>2848.72969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29</t>
        </is>
      </c>
      <c r="B3224" t="inlineStr">
        <is>
          <t>АТ "БАНК АЛЬЯНС"</t>
        </is>
      </c>
      <c r="C3224" t="inlineStr">
        <is>
          <t>Приватний капітал</t>
        </is>
      </c>
      <c r="D3224" t="inlineStr">
        <is>
          <t>6020</t>
        </is>
      </c>
      <c r="E3224" t="inlineStr">
        <is>
          <t>Проценти за кредитами НК (коди 602, 603, 609)</t>
        </is>
      </c>
      <c r="F322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4" t="inlineStr">
        <is>
          <t>А</t>
        </is>
      </c>
      <c r="H3224" t="n">
        <v>0</v>
      </c>
      <c r="I3224" t="n">
        <v>0</v>
      </c>
      <c r="J3224" t="n">
        <v>0</v>
      </c>
      <c r="K3224" t="n">
        <v>2848.72969</v>
      </c>
      <c r="L3224" t="n">
        <v>2848.72969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29</t>
        </is>
      </c>
      <c r="B3225" t="inlineStr">
        <is>
          <t>АТ "БАНК АЛЬЯНС"</t>
        </is>
      </c>
      <c r="C3225" t="inlineStr">
        <is>
          <t>Приватний капітал</t>
        </is>
      </c>
      <c r="D3225" t="inlineStr">
        <is>
          <t>6020</t>
        </is>
      </c>
      <c r="E3225" t="inlineStr">
        <is>
          <t>Загальні доходи (6)</t>
        </is>
      </c>
      <c r="F32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5" t="inlineStr">
        <is>
          <t>А</t>
        </is>
      </c>
      <c r="H3225" t="n">
        <v>0</v>
      </c>
      <c r="I3225" t="n">
        <v>0</v>
      </c>
      <c r="J3225" t="n">
        <v>0</v>
      </c>
      <c r="K3225" t="n">
        <v>2848.72969</v>
      </c>
      <c r="L3225" t="n">
        <v>2848.72969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29</t>
        </is>
      </c>
      <c r="B3226" t="inlineStr">
        <is>
          <t>АТ "БАНК АЛЬЯНС"</t>
        </is>
      </c>
      <c r="C3226" t="inlineStr">
        <is>
          <t>Приватний капітал</t>
        </is>
      </c>
      <c r="D3226" t="inlineStr">
        <is>
          <t>6020</t>
        </is>
      </c>
      <c r="E3226" t="inlineStr">
        <is>
          <t>(без привʼязки)</t>
        </is>
      </c>
      <c r="F32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6" t="inlineStr">
        <is>
          <t>П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24855.28774</v>
      </c>
      <c r="O3226" t="n">
        <v>24855.28774</v>
      </c>
      <c r="P3226" t="n">
        <v>0</v>
      </c>
    </row>
    <row r="3227">
      <c r="A3227" t="inlineStr">
        <is>
          <t>29</t>
        </is>
      </c>
      <c r="B3227" t="inlineStr">
        <is>
          <t>АТ "БАНК АЛЬЯНС"</t>
        </is>
      </c>
      <c r="C3227" t="inlineStr">
        <is>
          <t>Приватний капітал</t>
        </is>
      </c>
      <c r="D3227" t="inlineStr">
        <is>
          <t>6020</t>
        </is>
      </c>
      <c r="E3227" t="inlineStr">
        <is>
          <t>Процентні доходи (коди р.60,р.61)</t>
        </is>
      </c>
      <c r="F32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7" t="inlineStr">
        <is>
          <t>П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24855.28774</v>
      </c>
      <c r="O3227" t="n">
        <v>24855.28774</v>
      </c>
      <c r="P3227" t="n">
        <v>0</v>
      </c>
    </row>
    <row r="3228">
      <c r="A3228" t="inlineStr">
        <is>
          <t>29</t>
        </is>
      </c>
      <c r="B3228" t="inlineStr">
        <is>
          <t>АТ "БАНК АЛЬЯНС"</t>
        </is>
      </c>
      <c r="C3228" t="inlineStr">
        <is>
          <t>Приватний капітал</t>
        </is>
      </c>
      <c r="D3228" t="inlineStr">
        <is>
          <t>6020</t>
        </is>
      </c>
      <c r="E3228" t="inlineStr">
        <is>
          <t>Проценти за кредитами НК (коди 602, 603, 609)</t>
        </is>
      </c>
      <c r="F32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8" t="inlineStr">
        <is>
          <t>П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24855.28774</v>
      </c>
      <c r="O3228" t="n">
        <v>24855.28774</v>
      </c>
      <c r="P3228" t="n">
        <v>0</v>
      </c>
    </row>
    <row r="3229">
      <c r="A3229" t="inlineStr">
        <is>
          <t>29</t>
        </is>
      </c>
      <c r="B3229" t="inlineStr">
        <is>
          <t>АТ "БАНК АЛЬЯНС"</t>
        </is>
      </c>
      <c r="C3229" t="inlineStr">
        <is>
          <t>Приватний капітал</t>
        </is>
      </c>
      <c r="D3229" t="inlineStr">
        <is>
          <t>6020</t>
        </is>
      </c>
      <c r="E3229" t="inlineStr">
        <is>
          <t>Загальні доходи (6)</t>
        </is>
      </c>
      <c r="F32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9" t="inlineStr">
        <is>
          <t>П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24855.28774</v>
      </c>
      <c r="O3229" t="n">
        <v>24855.28774</v>
      </c>
      <c r="P3229" t="n">
        <v>0</v>
      </c>
    </row>
    <row r="3230">
      <c r="A3230" t="inlineStr">
        <is>
          <t>29</t>
        </is>
      </c>
      <c r="B3230" t="inlineStr">
        <is>
          <t>АТ "БАНК АЛЬЯНС"</t>
        </is>
      </c>
      <c r="C3230" t="inlineStr">
        <is>
          <t>Приватний капітал</t>
        </is>
      </c>
      <c r="D3230" t="inlineStr">
        <is>
          <t>6021</t>
        </is>
      </c>
      <c r="E3230" t="inlineStr">
        <is>
          <t>(без привʼязки)</t>
        </is>
      </c>
      <c r="F32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0" t="inlineStr">
        <is>
          <t>А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29</t>
        </is>
      </c>
      <c r="B3231" t="inlineStr">
        <is>
          <t>АТ "БАНК АЛЬЯНС"</t>
        </is>
      </c>
      <c r="C3231" t="inlineStr">
        <is>
          <t>Приватний капітал</t>
        </is>
      </c>
      <c r="D3231" t="inlineStr">
        <is>
          <t>6021</t>
        </is>
      </c>
      <c r="E3231" t="inlineStr">
        <is>
          <t>Процентні доходи (коди р.60,р.61)</t>
        </is>
      </c>
      <c r="F32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1" t="inlineStr">
        <is>
          <t>А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29</t>
        </is>
      </c>
      <c r="B3232" t="inlineStr">
        <is>
          <t>АТ "БАНК АЛЬЯНС"</t>
        </is>
      </c>
      <c r="C3232" t="inlineStr">
        <is>
          <t>Приватний капітал</t>
        </is>
      </c>
      <c r="D3232" t="inlineStr">
        <is>
          <t>6021</t>
        </is>
      </c>
      <c r="E3232" t="inlineStr">
        <is>
          <t>Проценти за кредитами НК (коди 602, 603, 609)</t>
        </is>
      </c>
      <c r="F323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2" t="inlineStr">
        <is>
          <t>А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29</t>
        </is>
      </c>
      <c r="B3233" t="inlineStr">
        <is>
          <t>АТ "БАНК АЛЬЯНС"</t>
        </is>
      </c>
      <c r="C3233" t="inlineStr">
        <is>
          <t>Приватний капітал</t>
        </is>
      </c>
      <c r="D3233" t="inlineStr">
        <is>
          <t>6021</t>
        </is>
      </c>
      <c r="E3233" t="inlineStr">
        <is>
          <t>Загальні доходи (6)</t>
        </is>
      </c>
      <c r="F32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3" t="inlineStr">
        <is>
          <t>А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29</t>
        </is>
      </c>
      <c r="B3234" t="inlineStr">
        <is>
          <t>АТ "БАНК АЛЬЯНС"</t>
        </is>
      </c>
      <c r="C3234" t="inlineStr">
        <is>
          <t>Приватний капітал</t>
        </is>
      </c>
      <c r="D3234" t="inlineStr">
        <is>
          <t>6021</t>
        </is>
      </c>
      <c r="E3234" t="inlineStr">
        <is>
          <t>(без привʼязки)</t>
        </is>
      </c>
      <c r="F32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4" t="inlineStr">
        <is>
          <t>П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29</t>
        </is>
      </c>
      <c r="B3235" t="inlineStr">
        <is>
          <t>АТ "БАНК АЛЬЯНС"</t>
        </is>
      </c>
      <c r="C3235" t="inlineStr">
        <is>
          <t>Приватний капітал</t>
        </is>
      </c>
      <c r="D3235" t="inlineStr">
        <is>
          <t>6021</t>
        </is>
      </c>
      <c r="E3235" t="inlineStr">
        <is>
          <t>Процентні доходи (коди р.60,р.61)</t>
        </is>
      </c>
      <c r="F323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5" t="inlineStr">
        <is>
          <t>П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29</t>
        </is>
      </c>
      <c r="B3236" t="inlineStr">
        <is>
          <t>АТ "БАНК АЛЬЯНС"</t>
        </is>
      </c>
      <c r="C3236" t="inlineStr">
        <is>
          <t>Приватний капітал</t>
        </is>
      </c>
      <c r="D3236" t="inlineStr">
        <is>
          <t>6021</t>
        </is>
      </c>
      <c r="E3236" t="inlineStr">
        <is>
          <t>Проценти за кредитами НК (коди 602, 603, 609)</t>
        </is>
      </c>
      <c r="F32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6" t="inlineStr">
        <is>
          <t>П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29</t>
        </is>
      </c>
      <c r="B3237" t="inlineStr">
        <is>
          <t>АТ "БАНК АЛЬЯНС"</t>
        </is>
      </c>
      <c r="C3237" t="inlineStr">
        <is>
          <t>Приватний капітал</t>
        </is>
      </c>
      <c r="D3237" t="inlineStr">
        <is>
          <t>6021</t>
        </is>
      </c>
      <c r="E3237" t="inlineStr">
        <is>
          <t>Загальні доходи (6)</t>
        </is>
      </c>
      <c r="F32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7" t="inlineStr">
        <is>
          <t>П</t>
        </is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29</t>
        </is>
      </c>
      <c r="B3238" t="inlineStr">
        <is>
          <t>АТ "БАНК АЛЬЯНС"</t>
        </is>
      </c>
      <c r="C3238" t="inlineStr">
        <is>
          <t>Приватний капітал</t>
        </is>
      </c>
      <c r="D3238" t="inlineStr">
        <is>
          <t>6022</t>
        </is>
      </c>
      <c r="E3238" t="inlineStr">
        <is>
          <t>(без привʼязки)</t>
        </is>
      </c>
      <c r="F32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38" t="inlineStr">
        <is>
          <t>А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29</t>
        </is>
      </c>
      <c r="B3239" t="inlineStr">
        <is>
          <t>АТ "БАНК АЛЬЯНС"</t>
        </is>
      </c>
      <c r="C3239" t="inlineStr">
        <is>
          <t>Приватний капітал</t>
        </is>
      </c>
      <c r="D3239" t="inlineStr">
        <is>
          <t>6022</t>
        </is>
      </c>
      <c r="E3239" t="inlineStr">
        <is>
          <t>Процентні доходи (коди р.60,р.61)</t>
        </is>
      </c>
      <c r="F32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39" t="inlineStr">
        <is>
          <t>А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29</t>
        </is>
      </c>
      <c r="B3240" t="inlineStr">
        <is>
          <t>АТ "БАНК АЛЬЯНС"</t>
        </is>
      </c>
      <c r="C3240" t="inlineStr">
        <is>
          <t>Приватний капітал</t>
        </is>
      </c>
      <c r="D3240" t="inlineStr">
        <is>
          <t>6022</t>
        </is>
      </c>
      <c r="E3240" t="inlineStr">
        <is>
          <t>Проценти за кредитами НК (коди 602, 603, 609)</t>
        </is>
      </c>
      <c r="F324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0" t="inlineStr">
        <is>
          <t>А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29</t>
        </is>
      </c>
      <c r="B3241" t="inlineStr">
        <is>
          <t>АТ "БАНК АЛЬЯНС"</t>
        </is>
      </c>
      <c r="C3241" t="inlineStr">
        <is>
          <t>Приватний капітал</t>
        </is>
      </c>
      <c r="D3241" t="inlineStr">
        <is>
          <t>6022</t>
        </is>
      </c>
      <c r="E3241" t="inlineStr">
        <is>
          <t>Загальні доходи (6)</t>
        </is>
      </c>
      <c r="F32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1" t="inlineStr">
        <is>
          <t>А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29</t>
        </is>
      </c>
      <c r="B3242" t="inlineStr">
        <is>
          <t>АТ "БАНК АЛЬЯНС"</t>
        </is>
      </c>
      <c r="C3242" t="inlineStr">
        <is>
          <t>Приватний капітал</t>
        </is>
      </c>
      <c r="D3242" t="inlineStr">
        <is>
          <t>6022</t>
        </is>
      </c>
      <c r="E3242" t="inlineStr">
        <is>
          <t>(без привʼязки)</t>
        </is>
      </c>
      <c r="F32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2" t="inlineStr">
        <is>
          <t>П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29</t>
        </is>
      </c>
      <c r="B3243" t="inlineStr">
        <is>
          <t>АТ "БАНК АЛЬЯНС"</t>
        </is>
      </c>
      <c r="C3243" t="inlineStr">
        <is>
          <t>Приватний капітал</t>
        </is>
      </c>
      <c r="D3243" t="inlineStr">
        <is>
          <t>6022</t>
        </is>
      </c>
      <c r="E3243" t="inlineStr">
        <is>
          <t>Процентні доходи (коди р.60,р.61)</t>
        </is>
      </c>
      <c r="F324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3" t="inlineStr">
        <is>
          <t>П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29</t>
        </is>
      </c>
      <c r="B3244" t="inlineStr">
        <is>
          <t>АТ "БАНК АЛЬЯНС"</t>
        </is>
      </c>
      <c r="C3244" t="inlineStr">
        <is>
          <t>Приватний капітал</t>
        </is>
      </c>
      <c r="D3244" t="inlineStr">
        <is>
          <t>6022</t>
        </is>
      </c>
      <c r="E3244" t="inlineStr">
        <is>
          <t>Проценти за кредитами НК (коди 602, 603, 609)</t>
        </is>
      </c>
      <c r="F32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4" t="inlineStr">
        <is>
          <t>П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29</t>
        </is>
      </c>
      <c r="B3245" t="inlineStr">
        <is>
          <t>АТ "БАНК АЛЬЯНС"</t>
        </is>
      </c>
      <c r="C3245" t="inlineStr">
        <is>
          <t>Приватний капітал</t>
        </is>
      </c>
      <c r="D3245" t="inlineStr">
        <is>
          <t>6022</t>
        </is>
      </c>
      <c r="E3245" t="inlineStr">
        <is>
          <t>Загальні доходи (6)</t>
        </is>
      </c>
      <c r="F32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5" t="inlineStr">
        <is>
          <t>П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29</t>
        </is>
      </c>
      <c r="B3246" t="inlineStr">
        <is>
          <t>АТ "БАНК АЛЬЯНС"</t>
        </is>
      </c>
      <c r="C3246" t="inlineStr">
        <is>
          <t>Приватний капітал</t>
        </is>
      </c>
      <c r="D3246" t="inlineStr">
        <is>
          <t>6023</t>
        </is>
      </c>
      <c r="E3246" t="inlineStr">
        <is>
          <t>(без привʼязки)</t>
        </is>
      </c>
      <c r="F32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6" t="inlineStr">
        <is>
          <t>А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29</t>
        </is>
      </c>
      <c r="B3247" t="inlineStr">
        <is>
          <t>АТ "БАНК АЛЬЯНС"</t>
        </is>
      </c>
      <c r="C3247" t="inlineStr">
        <is>
          <t>Приватний капітал</t>
        </is>
      </c>
      <c r="D3247" t="inlineStr">
        <is>
          <t>6023</t>
        </is>
      </c>
      <c r="E3247" t="inlineStr">
        <is>
          <t>Процентні доходи (коди р.60,р.61)</t>
        </is>
      </c>
      <c r="F32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7" t="inlineStr">
        <is>
          <t>А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29</t>
        </is>
      </c>
      <c r="B3248" t="inlineStr">
        <is>
          <t>АТ "БАНК АЛЬЯНС"</t>
        </is>
      </c>
      <c r="C3248" t="inlineStr">
        <is>
          <t>Приватний капітал</t>
        </is>
      </c>
      <c r="D3248" t="inlineStr">
        <is>
          <t>6023</t>
        </is>
      </c>
      <c r="E3248" t="inlineStr">
        <is>
          <t>Проценти за кредитами НК (коди 602, 603, 609)</t>
        </is>
      </c>
      <c r="F324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8" t="inlineStr">
        <is>
          <t>А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29</t>
        </is>
      </c>
      <c r="B3249" t="inlineStr">
        <is>
          <t>АТ "БАНК АЛЬЯНС"</t>
        </is>
      </c>
      <c r="C3249" t="inlineStr">
        <is>
          <t>Приватний капітал</t>
        </is>
      </c>
      <c r="D3249" t="inlineStr">
        <is>
          <t>6023</t>
        </is>
      </c>
      <c r="E3249" t="inlineStr">
        <is>
          <t>Загальні доходи (6)</t>
        </is>
      </c>
      <c r="F32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9" t="inlineStr">
        <is>
          <t>А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29</t>
        </is>
      </c>
      <c r="B3250" t="inlineStr">
        <is>
          <t>АТ "БАНК АЛЬЯНС"</t>
        </is>
      </c>
      <c r="C3250" t="inlineStr">
        <is>
          <t>Приватний капітал</t>
        </is>
      </c>
      <c r="D3250" t="inlineStr">
        <is>
          <t>6023</t>
        </is>
      </c>
      <c r="E3250" t="inlineStr">
        <is>
          <t>(без привʼязки)</t>
        </is>
      </c>
      <c r="F32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0" t="inlineStr">
        <is>
          <t>П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29</t>
        </is>
      </c>
      <c r="B3251" t="inlineStr">
        <is>
          <t>АТ "БАНК АЛЬЯНС"</t>
        </is>
      </c>
      <c r="C3251" t="inlineStr">
        <is>
          <t>Приватний капітал</t>
        </is>
      </c>
      <c r="D3251" t="inlineStr">
        <is>
          <t>6023</t>
        </is>
      </c>
      <c r="E3251" t="inlineStr">
        <is>
          <t>Процентні доходи (коди р.60,р.61)</t>
        </is>
      </c>
      <c r="F325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1" t="inlineStr">
        <is>
          <t>П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29</t>
        </is>
      </c>
      <c r="B3252" t="inlineStr">
        <is>
          <t>АТ "БАНК АЛЬЯНС"</t>
        </is>
      </c>
      <c r="C3252" t="inlineStr">
        <is>
          <t>Приватний капітал</t>
        </is>
      </c>
      <c r="D3252" t="inlineStr">
        <is>
          <t>6023</t>
        </is>
      </c>
      <c r="E3252" t="inlineStr">
        <is>
          <t>Проценти за кредитами НК (коди 602, 603, 609)</t>
        </is>
      </c>
      <c r="F32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2" t="inlineStr">
        <is>
          <t>П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29</t>
        </is>
      </c>
      <c r="B3253" t="inlineStr">
        <is>
          <t>АТ "БАНК АЛЬЯНС"</t>
        </is>
      </c>
      <c r="C3253" t="inlineStr">
        <is>
          <t>Приватний капітал</t>
        </is>
      </c>
      <c r="D3253" t="inlineStr">
        <is>
          <t>6023</t>
        </is>
      </c>
      <c r="E3253" t="inlineStr">
        <is>
          <t>Загальні доходи (6)</t>
        </is>
      </c>
      <c r="F32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3" t="inlineStr">
        <is>
          <t>П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29</t>
        </is>
      </c>
      <c r="B3254" t="inlineStr">
        <is>
          <t>АТ "БАНК АЛЬЯНС"</t>
        </is>
      </c>
      <c r="C3254" t="inlineStr">
        <is>
          <t>Приватний капітал</t>
        </is>
      </c>
      <c r="D3254" t="inlineStr">
        <is>
          <t>6024</t>
        </is>
      </c>
      <c r="E3254" t="inlineStr">
        <is>
          <t>(без привʼязки)</t>
        </is>
      </c>
      <c r="F32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4" t="inlineStr">
        <is>
          <t>А</t>
        </is>
      </c>
      <c r="H3254" t="n">
        <v>0</v>
      </c>
      <c r="I3254" t="n">
        <v>0</v>
      </c>
      <c r="J3254" t="n">
        <v>0</v>
      </c>
      <c r="K3254" t="n">
        <v>51.91818</v>
      </c>
      <c r="L3254" t="n">
        <v>51.91818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29</t>
        </is>
      </c>
      <c r="B3255" t="inlineStr">
        <is>
          <t>АТ "БАНК АЛЬЯНС"</t>
        </is>
      </c>
      <c r="C3255" t="inlineStr">
        <is>
          <t>Приватний капітал</t>
        </is>
      </c>
      <c r="D3255" t="inlineStr">
        <is>
          <t>6024</t>
        </is>
      </c>
      <c r="E3255" t="inlineStr">
        <is>
          <t>Процентні доходи (коди р.60,р.61)</t>
        </is>
      </c>
      <c r="F32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5" t="inlineStr">
        <is>
          <t>А</t>
        </is>
      </c>
      <c r="H3255" t="n">
        <v>0</v>
      </c>
      <c r="I3255" t="n">
        <v>0</v>
      </c>
      <c r="J3255" t="n">
        <v>0</v>
      </c>
      <c r="K3255" t="n">
        <v>51.91818</v>
      </c>
      <c r="L3255" t="n">
        <v>51.91818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29</t>
        </is>
      </c>
      <c r="B3256" t="inlineStr">
        <is>
          <t>АТ "БАНК АЛЬЯНС"</t>
        </is>
      </c>
      <c r="C3256" t="inlineStr">
        <is>
          <t>Приватний капітал</t>
        </is>
      </c>
      <c r="D3256" t="inlineStr">
        <is>
          <t>6024</t>
        </is>
      </c>
      <c r="E3256" t="inlineStr">
        <is>
          <t>Проценти за кредитами НК (коди 602, 603, 609)</t>
        </is>
      </c>
      <c r="F325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6" t="inlineStr">
        <is>
          <t>А</t>
        </is>
      </c>
      <c r="H3256" t="n">
        <v>0</v>
      </c>
      <c r="I3256" t="n">
        <v>0</v>
      </c>
      <c r="J3256" t="n">
        <v>0</v>
      </c>
      <c r="K3256" t="n">
        <v>51.91818</v>
      </c>
      <c r="L3256" t="n">
        <v>51.91818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29</t>
        </is>
      </c>
      <c r="B3257" t="inlineStr">
        <is>
          <t>АТ "БАНК АЛЬЯНС"</t>
        </is>
      </c>
      <c r="C3257" t="inlineStr">
        <is>
          <t>Приватний капітал</t>
        </is>
      </c>
      <c r="D3257" t="inlineStr">
        <is>
          <t>6024</t>
        </is>
      </c>
      <c r="E3257" t="inlineStr">
        <is>
          <t>Загальні доходи (6)</t>
        </is>
      </c>
      <c r="F32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7" t="inlineStr">
        <is>
          <t>А</t>
        </is>
      </c>
      <c r="H3257" t="n">
        <v>0</v>
      </c>
      <c r="I3257" t="n">
        <v>0</v>
      </c>
      <c r="J3257" t="n">
        <v>0</v>
      </c>
      <c r="K3257" t="n">
        <v>51.91818</v>
      </c>
      <c r="L3257" t="n">
        <v>51.91818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29</t>
        </is>
      </c>
      <c r="B3258" t="inlineStr">
        <is>
          <t>АТ "БАНК АЛЬЯНС"</t>
        </is>
      </c>
      <c r="C3258" t="inlineStr">
        <is>
          <t>Приватний капітал</t>
        </is>
      </c>
      <c r="D3258" t="inlineStr">
        <is>
          <t>6024</t>
        </is>
      </c>
      <c r="E3258" t="inlineStr">
        <is>
          <t>(без привʼязки)</t>
        </is>
      </c>
      <c r="F32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8" t="inlineStr">
        <is>
          <t>П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391.11865</v>
      </c>
      <c r="O3258" t="n">
        <v>391.11865</v>
      </c>
      <c r="P3258" t="n">
        <v>0</v>
      </c>
    </row>
    <row r="3259">
      <c r="A3259" t="inlineStr">
        <is>
          <t>29</t>
        </is>
      </c>
      <c r="B3259" t="inlineStr">
        <is>
          <t>АТ "БАНК АЛЬЯНС"</t>
        </is>
      </c>
      <c r="C3259" t="inlineStr">
        <is>
          <t>Приватний капітал</t>
        </is>
      </c>
      <c r="D3259" t="inlineStr">
        <is>
          <t>6024</t>
        </is>
      </c>
      <c r="E3259" t="inlineStr">
        <is>
          <t>Процентні доходи (коди р.60,р.61)</t>
        </is>
      </c>
      <c r="F325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9" t="inlineStr">
        <is>
          <t>П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391.11865</v>
      </c>
      <c r="O3259" t="n">
        <v>391.11865</v>
      </c>
      <c r="P3259" t="n">
        <v>0</v>
      </c>
    </row>
    <row r="3260">
      <c r="A3260" t="inlineStr">
        <is>
          <t>29</t>
        </is>
      </c>
      <c r="B3260" t="inlineStr">
        <is>
          <t>АТ "БАНК АЛЬЯНС"</t>
        </is>
      </c>
      <c r="C3260" t="inlineStr">
        <is>
          <t>Приватний капітал</t>
        </is>
      </c>
      <c r="D3260" t="inlineStr">
        <is>
          <t>6024</t>
        </is>
      </c>
      <c r="E3260" t="inlineStr">
        <is>
          <t>Проценти за кредитами НК (коди 602, 603, 609)</t>
        </is>
      </c>
      <c r="F32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60" t="inlineStr">
        <is>
          <t>П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391.11865</v>
      </c>
      <c r="O3260" t="n">
        <v>391.11865</v>
      </c>
      <c r="P3260" t="n">
        <v>0</v>
      </c>
    </row>
    <row r="3261">
      <c r="A3261" t="inlineStr">
        <is>
          <t>29</t>
        </is>
      </c>
      <c r="B3261" t="inlineStr">
        <is>
          <t>АТ "БАНК АЛЬЯНС"</t>
        </is>
      </c>
      <c r="C3261" t="inlineStr">
        <is>
          <t>Приватний капітал</t>
        </is>
      </c>
      <c r="D3261" t="inlineStr">
        <is>
          <t>6024</t>
        </is>
      </c>
      <c r="E3261" t="inlineStr">
        <is>
          <t>Загальні доходи (6)</t>
        </is>
      </c>
      <c r="F32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61" t="inlineStr">
        <is>
          <t>П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391.11865</v>
      </c>
      <c r="O3261" t="n">
        <v>391.11865</v>
      </c>
      <c r="P3261" t="n">
        <v>0</v>
      </c>
    </row>
    <row r="3262">
      <c r="A3262" t="inlineStr">
        <is>
          <t>29</t>
        </is>
      </c>
      <c r="B3262" t="inlineStr">
        <is>
          <t>АТ "БАНК АЛЬЯНС"</t>
        </is>
      </c>
      <c r="C3262" t="inlineStr">
        <is>
          <t>Приватний капітал</t>
        </is>
      </c>
      <c r="D3262" t="inlineStr">
        <is>
          <t>6025</t>
        </is>
      </c>
      <c r="E3262" t="inlineStr">
        <is>
          <t>(без привʼязки)</t>
        </is>
      </c>
      <c r="F32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2" t="inlineStr">
        <is>
          <t>А</t>
        </is>
      </c>
      <c r="H3262" t="n">
        <v>13325.48157</v>
      </c>
      <c r="I3262" t="n">
        <v>13325.48157</v>
      </c>
      <c r="J3262" t="n">
        <v>0</v>
      </c>
      <c r="K3262" t="n">
        <v>53666.91259</v>
      </c>
      <c r="L3262" t="n">
        <v>53666.91259</v>
      </c>
      <c r="M3262" t="n">
        <v>0</v>
      </c>
      <c r="N3262" t="n">
        <v>-4.02333</v>
      </c>
      <c r="O3262" t="n">
        <v>-4.02333</v>
      </c>
      <c r="P3262" t="n">
        <v>0</v>
      </c>
    </row>
    <row r="3263">
      <c r="A3263" t="inlineStr">
        <is>
          <t>29</t>
        </is>
      </c>
      <c r="B3263" t="inlineStr">
        <is>
          <t>АТ "БАНК АЛЬЯНС"</t>
        </is>
      </c>
      <c r="C3263" t="inlineStr">
        <is>
          <t>Приватний капітал</t>
        </is>
      </c>
      <c r="D3263" t="inlineStr">
        <is>
          <t>6025</t>
        </is>
      </c>
      <c r="E3263" t="inlineStr">
        <is>
          <t>Процентні доходи (коди р.60,р.61)</t>
        </is>
      </c>
      <c r="F32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3" t="inlineStr">
        <is>
          <t>А</t>
        </is>
      </c>
      <c r="H3263" t="n">
        <v>13325.48157</v>
      </c>
      <c r="I3263" t="n">
        <v>13325.48157</v>
      </c>
      <c r="J3263" t="n">
        <v>0</v>
      </c>
      <c r="K3263" t="n">
        <v>53666.91259</v>
      </c>
      <c r="L3263" t="n">
        <v>53666.91259</v>
      </c>
      <c r="M3263" t="n">
        <v>0</v>
      </c>
      <c r="N3263" t="n">
        <v>-4.02333</v>
      </c>
      <c r="O3263" t="n">
        <v>-4.02333</v>
      </c>
      <c r="P3263" t="n">
        <v>0</v>
      </c>
    </row>
    <row r="3264">
      <c r="A3264" t="inlineStr">
        <is>
          <t>29</t>
        </is>
      </c>
      <c r="B3264" t="inlineStr">
        <is>
          <t>АТ "БАНК АЛЬЯНС"</t>
        </is>
      </c>
      <c r="C3264" t="inlineStr">
        <is>
          <t>Приватний капітал</t>
        </is>
      </c>
      <c r="D3264" t="inlineStr">
        <is>
          <t>6025</t>
        </is>
      </c>
      <c r="E3264" t="inlineStr">
        <is>
          <t>Проценти за кредитами НК (коди 602, 603, 609)</t>
        </is>
      </c>
      <c r="F326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4" t="inlineStr">
        <is>
          <t>А</t>
        </is>
      </c>
      <c r="H3264" t="n">
        <v>13325.48157</v>
      </c>
      <c r="I3264" t="n">
        <v>13325.48157</v>
      </c>
      <c r="J3264" t="n">
        <v>0</v>
      </c>
      <c r="K3264" t="n">
        <v>53666.91259</v>
      </c>
      <c r="L3264" t="n">
        <v>53666.91259</v>
      </c>
      <c r="M3264" t="n">
        <v>0</v>
      </c>
      <c r="N3264" t="n">
        <v>-4.02333</v>
      </c>
      <c r="O3264" t="n">
        <v>-4.02333</v>
      </c>
      <c r="P3264" t="n">
        <v>0</v>
      </c>
    </row>
    <row r="3265">
      <c r="A3265" t="inlineStr">
        <is>
          <t>29</t>
        </is>
      </c>
      <c r="B3265" t="inlineStr">
        <is>
          <t>АТ "БАНК АЛЬЯНС"</t>
        </is>
      </c>
      <c r="C3265" t="inlineStr">
        <is>
          <t>Приватний капітал</t>
        </is>
      </c>
      <c r="D3265" t="inlineStr">
        <is>
          <t>6025</t>
        </is>
      </c>
      <c r="E3265" t="inlineStr">
        <is>
          <t>Загальні доходи (6)</t>
        </is>
      </c>
      <c r="F32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5" t="inlineStr">
        <is>
          <t>А</t>
        </is>
      </c>
      <c r="H3265" t="n">
        <v>13325.48157</v>
      </c>
      <c r="I3265" t="n">
        <v>13325.48157</v>
      </c>
      <c r="J3265" t="n">
        <v>0</v>
      </c>
      <c r="K3265" t="n">
        <v>53666.91259</v>
      </c>
      <c r="L3265" t="n">
        <v>53666.91259</v>
      </c>
      <c r="M3265" t="n">
        <v>0</v>
      </c>
      <c r="N3265" t="n">
        <v>-4.02333</v>
      </c>
      <c r="O3265" t="n">
        <v>-4.02333</v>
      </c>
      <c r="P3265" t="n">
        <v>0</v>
      </c>
    </row>
    <row r="3266">
      <c r="A3266" t="inlineStr">
        <is>
          <t>29</t>
        </is>
      </c>
      <c r="B3266" t="inlineStr">
        <is>
          <t>АТ "БАНК АЛЬЯНС"</t>
        </is>
      </c>
      <c r="C3266" t="inlineStr">
        <is>
          <t>Приватний капітал</t>
        </is>
      </c>
      <c r="D3266" t="inlineStr">
        <is>
          <t>6025</t>
        </is>
      </c>
      <c r="E3266" t="inlineStr">
        <is>
          <t>(без привʼязки)</t>
        </is>
      </c>
      <c r="F32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6" t="inlineStr">
        <is>
          <t>П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614213.84534</v>
      </c>
      <c r="O3266" t="n">
        <v>614213.84534</v>
      </c>
      <c r="P3266" t="n">
        <v>0</v>
      </c>
    </row>
    <row r="3267">
      <c r="A3267" t="inlineStr">
        <is>
          <t>29</t>
        </is>
      </c>
      <c r="B3267" t="inlineStr">
        <is>
          <t>АТ "БАНК АЛЬЯНС"</t>
        </is>
      </c>
      <c r="C3267" t="inlineStr">
        <is>
          <t>Приватний капітал</t>
        </is>
      </c>
      <c r="D3267" t="inlineStr">
        <is>
          <t>6025</t>
        </is>
      </c>
      <c r="E3267" t="inlineStr">
        <is>
          <t>Процентні доходи (коди р.60,р.61)</t>
        </is>
      </c>
      <c r="F326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7" t="inlineStr">
        <is>
          <t>П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614213.84534</v>
      </c>
      <c r="O3267" t="n">
        <v>614213.84534</v>
      </c>
      <c r="P3267" t="n">
        <v>0</v>
      </c>
    </row>
    <row r="3268">
      <c r="A3268" t="inlineStr">
        <is>
          <t>29</t>
        </is>
      </c>
      <c r="B3268" t="inlineStr">
        <is>
          <t>АТ "БАНК АЛЬЯНС"</t>
        </is>
      </c>
      <c r="C3268" t="inlineStr">
        <is>
          <t>Приватний капітал</t>
        </is>
      </c>
      <c r="D3268" t="inlineStr">
        <is>
          <t>6025</t>
        </is>
      </c>
      <c r="E3268" t="inlineStr">
        <is>
          <t>Проценти за кредитами НК (коди 602, 603, 609)</t>
        </is>
      </c>
      <c r="F32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8" t="inlineStr">
        <is>
          <t>П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614213.84534</v>
      </c>
      <c r="O3268" t="n">
        <v>614213.84534</v>
      </c>
      <c r="P3268" t="n">
        <v>0</v>
      </c>
    </row>
    <row r="3269">
      <c r="A3269" t="inlineStr">
        <is>
          <t>29</t>
        </is>
      </c>
      <c r="B3269" t="inlineStr">
        <is>
          <t>АТ "БАНК АЛЬЯНС"</t>
        </is>
      </c>
      <c r="C3269" t="inlineStr">
        <is>
          <t>Приватний капітал</t>
        </is>
      </c>
      <c r="D3269" t="inlineStr">
        <is>
          <t>6025</t>
        </is>
      </c>
      <c r="E3269" t="inlineStr">
        <is>
          <t>Загальні доходи (6)</t>
        </is>
      </c>
      <c r="F32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9" t="inlineStr">
        <is>
          <t>П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614213.84534</v>
      </c>
      <c r="O3269" t="n">
        <v>614213.84534</v>
      </c>
      <c r="P3269" t="n">
        <v>0</v>
      </c>
    </row>
    <row r="3270">
      <c r="A3270" t="inlineStr">
        <is>
          <t>29</t>
        </is>
      </c>
      <c r="B3270" t="inlineStr">
        <is>
          <t>АТ "БАНК АЛЬЯНС"</t>
        </is>
      </c>
      <c r="C3270" t="inlineStr">
        <is>
          <t>Приватний капітал</t>
        </is>
      </c>
      <c r="D3270" t="inlineStr">
        <is>
          <t>6026</t>
        </is>
      </c>
      <c r="E3270" t="inlineStr">
        <is>
          <t>(без привʼязки)</t>
        </is>
      </c>
      <c r="F32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0" t="inlineStr">
        <is>
          <t>А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29</t>
        </is>
      </c>
      <c r="B3271" t="inlineStr">
        <is>
          <t>АТ "БАНК АЛЬЯНС"</t>
        </is>
      </c>
      <c r="C3271" t="inlineStr">
        <is>
          <t>Приватний капітал</t>
        </is>
      </c>
      <c r="D3271" t="inlineStr">
        <is>
          <t>6026</t>
        </is>
      </c>
      <c r="E3271" t="inlineStr">
        <is>
          <t>Процентні доходи (коди р.60,р.61)</t>
        </is>
      </c>
      <c r="F32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1" t="inlineStr">
        <is>
          <t>А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29</t>
        </is>
      </c>
      <c r="B3272" t="inlineStr">
        <is>
          <t>АТ "БАНК АЛЬЯНС"</t>
        </is>
      </c>
      <c r="C3272" t="inlineStr">
        <is>
          <t>Приватний капітал</t>
        </is>
      </c>
      <c r="D3272" t="inlineStr">
        <is>
          <t>6026</t>
        </is>
      </c>
      <c r="E3272" t="inlineStr">
        <is>
          <t>Проценти за кредитами НК (коди 602, 603, 609)</t>
        </is>
      </c>
      <c r="F327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2" t="inlineStr">
        <is>
          <t>А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29</t>
        </is>
      </c>
      <c r="B3273" t="inlineStr">
        <is>
          <t>АТ "БАНК АЛЬЯНС"</t>
        </is>
      </c>
      <c r="C3273" t="inlineStr">
        <is>
          <t>Приватний капітал</t>
        </is>
      </c>
      <c r="D3273" t="inlineStr">
        <is>
          <t>6026</t>
        </is>
      </c>
      <c r="E3273" t="inlineStr">
        <is>
          <t>Загальні доходи (6)</t>
        </is>
      </c>
      <c r="F32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3" t="inlineStr">
        <is>
          <t>А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29</t>
        </is>
      </c>
      <c r="B3274" t="inlineStr">
        <is>
          <t>АТ "БАНК АЛЬЯНС"</t>
        </is>
      </c>
      <c r="C3274" t="inlineStr">
        <is>
          <t>Приватний капітал</t>
        </is>
      </c>
      <c r="D3274" t="inlineStr">
        <is>
          <t>6026</t>
        </is>
      </c>
      <c r="E3274" t="inlineStr">
        <is>
          <t>(без привʼязки)</t>
        </is>
      </c>
      <c r="F32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4" t="inlineStr">
        <is>
          <t>П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468.59382</v>
      </c>
      <c r="O3274" t="n">
        <v>468.59382</v>
      </c>
      <c r="P3274" t="n">
        <v>0</v>
      </c>
    </row>
    <row r="3275">
      <c r="A3275" t="inlineStr">
        <is>
          <t>29</t>
        </is>
      </c>
      <c r="B3275" t="inlineStr">
        <is>
          <t>АТ "БАНК АЛЬЯНС"</t>
        </is>
      </c>
      <c r="C3275" t="inlineStr">
        <is>
          <t>Приватний капітал</t>
        </is>
      </c>
      <c r="D3275" t="inlineStr">
        <is>
          <t>6026</t>
        </is>
      </c>
      <c r="E3275" t="inlineStr">
        <is>
          <t>Процентні доходи (коди р.60,р.61)</t>
        </is>
      </c>
      <c r="F327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5" t="inlineStr">
        <is>
          <t>П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468.59382</v>
      </c>
      <c r="O3275" t="n">
        <v>468.59382</v>
      </c>
      <c r="P3275" t="n">
        <v>0</v>
      </c>
    </row>
    <row r="3276">
      <c r="A3276" t="inlineStr">
        <is>
          <t>29</t>
        </is>
      </c>
      <c r="B3276" t="inlineStr">
        <is>
          <t>АТ "БАНК АЛЬЯНС"</t>
        </is>
      </c>
      <c r="C3276" t="inlineStr">
        <is>
          <t>Приватний капітал</t>
        </is>
      </c>
      <c r="D3276" t="inlineStr">
        <is>
          <t>6026</t>
        </is>
      </c>
      <c r="E3276" t="inlineStr">
        <is>
          <t>Проценти за кредитами НК (коди 602, 603, 609)</t>
        </is>
      </c>
      <c r="F32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6" t="inlineStr">
        <is>
          <t>П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468.59382</v>
      </c>
      <c r="O3276" t="n">
        <v>468.59382</v>
      </c>
      <c r="P3276" t="n">
        <v>0</v>
      </c>
    </row>
    <row r="3277">
      <c r="A3277" t="inlineStr">
        <is>
          <t>29</t>
        </is>
      </c>
      <c r="B3277" t="inlineStr">
        <is>
          <t>АТ "БАНК АЛЬЯНС"</t>
        </is>
      </c>
      <c r="C3277" t="inlineStr">
        <is>
          <t>Приватний капітал</t>
        </is>
      </c>
      <c r="D3277" t="inlineStr">
        <is>
          <t>6026</t>
        </is>
      </c>
      <c r="E3277" t="inlineStr">
        <is>
          <t>Загальні доходи (6)</t>
        </is>
      </c>
      <c r="F32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7" t="inlineStr">
        <is>
          <t>П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468.59382</v>
      </c>
      <c r="O3277" t="n">
        <v>468.59382</v>
      </c>
      <c r="P3277" t="n">
        <v>0</v>
      </c>
    </row>
    <row r="3278">
      <c r="A3278" t="inlineStr">
        <is>
          <t>29</t>
        </is>
      </c>
      <c r="B3278" t="inlineStr">
        <is>
          <t>АТ "БАНК АЛЬЯНС"</t>
        </is>
      </c>
      <c r="C3278" t="inlineStr">
        <is>
          <t>Приватний капітал</t>
        </is>
      </c>
      <c r="D3278" t="inlineStr">
        <is>
          <t>6027</t>
        </is>
      </c>
      <c r="E3278" t="inlineStr">
        <is>
          <t>(без привʼязки)</t>
        </is>
      </c>
      <c r="F32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78" t="inlineStr">
        <is>
          <t>А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29</t>
        </is>
      </c>
      <c r="B3279" t="inlineStr">
        <is>
          <t>АТ "БАНК АЛЬЯНС"</t>
        </is>
      </c>
      <c r="C3279" t="inlineStr">
        <is>
          <t>Приватний капітал</t>
        </is>
      </c>
      <c r="D3279" t="inlineStr">
        <is>
          <t>6027</t>
        </is>
      </c>
      <c r="E3279" t="inlineStr">
        <is>
          <t>Процентні доходи (коди р.60,р.61)</t>
        </is>
      </c>
      <c r="F32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79" t="inlineStr">
        <is>
          <t>А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29</t>
        </is>
      </c>
      <c r="B3280" t="inlineStr">
        <is>
          <t>АТ "БАНК АЛЬЯНС"</t>
        </is>
      </c>
      <c r="C3280" t="inlineStr">
        <is>
          <t>Приватний капітал</t>
        </is>
      </c>
      <c r="D3280" t="inlineStr">
        <is>
          <t>6027</t>
        </is>
      </c>
      <c r="E3280" t="inlineStr">
        <is>
          <t>Проценти за кредитами НК (коди 602, 603, 609)</t>
        </is>
      </c>
      <c r="F328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0" t="inlineStr">
        <is>
          <t>А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29</t>
        </is>
      </c>
      <c r="B3281" t="inlineStr">
        <is>
          <t>АТ "БАНК АЛЬЯНС"</t>
        </is>
      </c>
      <c r="C3281" t="inlineStr">
        <is>
          <t>Приватний капітал</t>
        </is>
      </c>
      <c r="D3281" t="inlineStr">
        <is>
          <t>6027</t>
        </is>
      </c>
      <c r="E3281" t="inlineStr">
        <is>
          <t>Загальні доходи (6)</t>
        </is>
      </c>
      <c r="F32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1" t="inlineStr">
        <is>
          <t>А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29</t>
        </is>
      </c>
      <c r="B3282" t="inlineStr">
        <is>
          <t>АТ "БАНК АЛЬЯНС"</t>
        </is>
      </c>
      <c r="C3282" t="inlineStr">
        <is>
          <t>Приватний капітал</t>
        </is>
      </c>
      <c r="D3282" t="inlineStr">
        <is>
          <t>6027</t>
        </is>
      </c>
      <c r="E3282" t="inlineStr">
        <is>
          <t>(без привʼязки)</t>
        </is>
      </c>
      <c r="F32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2" t="inlineStr">
        <is>
          <t>П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29</t>
        </is>
      </c>
      <c r="B3283" t="inlineStr">
        <is>
          <t>АТ "БАНК АЛЬЯНС"</t>
        </is>
      </c>
      <c r="C3283" t="inlineStr">
        <is>
          <t>Приватний капітал</t>
        </is>
      </c>
      <c r="D3283" t="inlineStr">
        <is>
          <t>6027</t>
        </is>
      </c>
      <c r="E3283" t="inlineStr">
        <is>
          <t>Процентні доходи (коди р.60,р.61)</t>
        </is>
      </c>
      <c r="F328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3" t="inlineStr">
        <is>
          <t>П</t>
        </is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29</t>
        </is>
      </c>
      <c r="B3284" t="inlineStr">
        <is>
          <t>АТ "БАНК АЛЬЯНС"</t>
        </is>
      </c>
      <c r="C3284" t="inlineStr">
        <is>
          <t>Приватний капітал</t>
        </is>
      </c>
      <c r="D3284" t="inlineStr">
        <is>
          <t>6027</t>
        </is>
      </c>
      <c r="E3284" t="inlineStr">
        <is>
          <t>Проценти за кредитами НК (коди 602, 603, 609)</t>
        </is>
      </c>
      <c r="F32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4" t="inlineStr">
        <is>
          <t>П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29</t>
        </is>
      </c>
      <c r="B3285" t="inlineStr">
        <is>
          <t>АТ "БАНК АЛЬЯНС"</t>
        </is>
      </c>
      <c r="C3285" t="inlineStr">
        <is>
          <t>Приватний капітал</t>
        </is>
      </c>
      <c r="D3285" t="inlineStr">
        <is>
          <t>6027</t>
        </is>
      </c>
      <c r="E3285" t="inlineStr">
        <is>
          <t>Загальні доходи (6)</t>
        </is>
      </c>
      <c r="F32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5" t="inlineStr">
        <is>
          <t>П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29</t>
        </is>
      </c>
      <c r="B3286" t="inlineStr">
        <is>
          <t>АТ "БАНК АЛЬЯНС"</t>
        </is>
      </c>
      <c r="C3286" t="inlineStr">
        <is>
          <t>Приватний капітал</t>
        </is>
      </c>
      <c r="D3286" t="inlineStr">
        <is>
          <t>6033</t>
        </is>
      </c>
      <c r="E3286" t="inlineStr">
        <is>
          <t>(без привʼязки)</t>
        </is>
      </c>
      <c r="F32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6" t="inlineStr">
        <is>
          <t>А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29</t>
        </is>
      </c>
      <c r="B3287" t="inlineStr">
        <is>
          <t>АТ "БАНК АЛЬЯНС"</t>
        </is>
      </c>
      <c r="C3287" t="inlineStr">
        <is>
          <t>Приватний капітал</t>
        </is>
      </c>
      <c r="D3287" t="inlineStr">
        <is>
          <t>6033</t>
        </is>
      </c>
      <c r="E3287" t="inlineStr">
        <is>
          <t>Процентні доходи (коди р.60,р.61)</t>
        </is>
      </c>
      <c r="F32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7" t="inlineStr">
        <is>
          <t>А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29</t>
        </is>
      </c>
      <c r="B3288" t="inlineStr">
        <is>
          <t>АТ "БАНК АЛЬЯНС"</t>
        </is>
      </c>
      <c r="C3288" t="inlineStr">
        <is>
          <t>Приватний капітал</t>
        </is>
      </c>
      <c r="D3288" t="inlineStr">
        <is>
          <t>6033</t>
        </is>
      </c>
      <c r="E3288" t="inlineStr">
        <is>
          <t>Проценти за кредитами НК (коди 602, 603, 609)</t>
        </is>
      </c>
      <c r="F328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8" t="inlineStr">
        <is>
          <t>А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29</t>
        </is>
      </c>
      <c r="B3289" t="inlineStr">
        <is>
          <t>АТ "БАНК АЛЬЯНС"</t>
        </is>
      </c>
      <c r="C3289" t="inlineStr">
        <is>
          <t>Приватний капітал</t>
        </is>
      </c>
      <c r="D3289" t="inlineStr">
        <is>
          <t>6033</t>
        </is>
      </c>
      <c r="E3289" t="inlineStr">
        <is>
          <t>Загальні доходи (6)</t>
        </is>
      </c>
      <c r="F32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9" t="inlineStr">
        <is>
          <t>А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29</t>
        </is>
      </c>
      <c r="B3290" t="inlineStr">
        <is>
          <t>АТ "БАНК АЛЬЯНС"</t>
        </is>
      </c>
      <c r="C3290" t="inlineStr">
        <is>
          <t>Приватний капітал</t>
        </is>
      </c>
      <c r="D3290" t="inlineStr">
        <is>
          <t>6033</t>
        </is>
      </c>
      <c r="E3290" t="inlineStr">
        <is>
          <t>(без привʼязки)</t>
        </is>
      </c>
      <c r="F32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0" t="inlineStr">
        <is>
          <t>П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29</t>
        </is>
      </c>
      <c r="B3291" t="inlineStr">
        <is>
          <t>АТ "БАНК АЛЬЯНС"</t>
        </is>
      </c>
      <c r="C3291" t="inlineStr">
        <is>
          <t>Приватний капітал</t>
        </is>
      </c>
      <c r="D3291" t="inlineStr">
        <is>
          <t>6033</t>
        </is>
      </c>
      <c r="E3291" t="inlineStr">
        <is>
          <t>Процентні доходи (коди р.60,р.61)</t>
        </is>
      </c>
      <c r="F329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1" t="inlineStr">
        <is>
          <t>П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29</t>
        </is>
      </c>
      <c r="B3292" t="inlineStr">
        <is>
          <t>АТ "БАНК АЛЬЯНС"</t>
        </is>
      </c>
      <c r="C3292" t="inlineStr">
        <is>
          <t>Приватний капітал</t>
        </is>
      </c>
      <c r="D3292" t="inlineStr">
        <is>
          <t>6033</t>
        </is>
      </c>
      <c r="E3292" t="inlineStr">
        <is>
          <t>Проценти за кредитами НК (коди 602, 603, 609)</t>
        </is>
      </c>
      <c r="F32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2" t="inlineStr">
        <is>
          <t>П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29</t>
        </is>
      </c>
      <c r="B3293" t="inlineStr">
        <is>
          <t>АТ "БАНК АЛЬЯНС"</t>
        </is>
      </c>
      <c r="C3293" t="inlineStr">
        <is>
          <t>Приватний капітал</t>
        </is>
      </c>
      <c r="D3293" t="inlineStr">
        <is>
          <t>6033</t>
        </is>
      </c>
      <c r="E3293" t="inlineStr">
        <is>
          <t>Загальні доходи (6)</t>
        </is>
      </c>
      <c r="F32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3" t="inlineStr">
        <is>
          <t>П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29</t>
        </is>
      </c>
      <c r="B3294" t="inlineStr">
        <is>
          <t>АТ "БАНК АЛЬЯНС"</t>
        </is>
      </c>
      <c r="C3294" t="inlineStr">
        <is>
          <t>Приватний капітал</t>
        </is>
      </c>
      <c r="D3294" t="inlineStr">
        <is>
          <t>6034</t>
        </is>
      </c>
      <c r="E3294" t="inlineStr">
        <is>
          <t>(без привʼязки)</t>
        </is>
      </c>
      <c r="F32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4" t="inlineStr">
        <is>
          <t>А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29</t>
        </is>
      </c>
      <c r="B3295" t="inlineStr">
        <is>
          <t>АТ "БАНК АЛЬЯНС"</t>
        </is>
      </c>
      <c r="C3295" t="inlineStr">
        <is>
          <t>Приватний капітал</t>
        </is>
      </c>
      <c r="D3295" t="inlineStr">
        <is>
          <t>6034</t>
        </is>
      </c>
      <c r="E3295" t="inlineStr">
        <is>
          <t>Процентні доходи (коди р.60,р.61)</t>
        </is>
      </c>
      <c r="F32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5" t="inlineStr">
        <is>
          <t>А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29</t>
        </is>
      </c>
      <c r="B3296" t="inlineStr">
        <is>
          <t>АТ "БАНК АЛЬЯНС"</t>
        </is>
      </c>
      <c r="C3296" t="inlineStr">
        <is>
          <t>Приватний капітал</t>
        </is>
      </c>
      <c r="D3296" t="inlineStr">
        <is>
          <t>6034</t>
        </is>
      </c>
      <c r="E3296" t="inlineStr">
        <is>
          <t>Проценти за кредитами НК (коди 602, 603, 609)</t>
        </is>
      </c>
      <c r="F329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6" t="inlineStr">
        <is>
          <t>А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29</t>
        </is>
      </c>
      <c r="B3297" t="inlineStr">
        <is>
          <t>АТ "БАНК АЛЬЯНС"</t>
        </is>
      </c>
      <c r="C3297" t="inlineStr">
        <is>
          <t>Приватний капітал</t>
        </is>
      </c>
      <c r="D3297" t="inlineStr">
        <is>
          <t>6034</t>
        </is>
      </c>
      <c r="E3297" t="inlineStr">
        <is>
          <t>Загальні доходи (6)</t>
        </is>
      </c>
      <c r="F32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7" t="inlineStr">
        <is>
          <t>А</t>
        </is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29</t>
        </is>
      </c>
      <c r="B3298" t="inlineStr">
        <is>
          <t>АТ "БАНК АЛЬЯНС"</t>
        </is>
      </c>
      <c r="C3298" t="inlineStr">
        <is>
          <t>Приватний капітал</t>
        </is>
      </c>
      <c r="D3298" t="inlineStr">
        <is>
          <t>6034</t>
        </is>
      </c>
      <c r="E3298" t="inlineStr">
        <is>
          <t>(без привʼязки)</t>
        </is>
      </c>
      <c r="F32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8" t="inlineStr">
        <is>
          <t>П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29</t>
        </is>
      </c>
      <c r="B3299" t="inlineStr">
        <is>
          <t>АТ "БАНК АЛЬЯНС"</t>
        </is>
      </c>
      <c r="C3299" t="inlineStr">
        <is>
          <t>Приватний капітал</t>
        </is>
      </c>
      <c r="D3299" t="inlineStr">
        <is>
          <t>6034</t>
        </is>
      </c>
      <c r="E3299" t="inlineStr">
        <is>
          <t>Процентні доходи (коди р.60,р.61)</t>
        </is>
      </c>
      <c r="F329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9" t="inlineStr">
        <is>
          <t>П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29</t>
        </is>
      </c>
      <c r="B3300" t="inlineStr">
        <is>
          <t>АТ "БАНК АЛЬЯНС"</t>
        </is>
      </c>
      <c r="C3300" t="inlineStr">
        <is>
          <t>Приватний капітал</t>
        </is>
      </c>
      <c r="D3300" t="inlineStr">
        <is>
          <t>6034</t>
        </is>
      </c>
      <c r="E3300" t="inlineStr">
        <is>
          <t>Проценти за кредитами НК (коди 602, 603, 609)</t>
        </is>
      </c>
      <c r="F33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300" t="inlineStr">
        <is>
          <t>П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29</t>
        </is>
      </c>
      <c r="B3301" t="inlineStr">
        <is>
          <t>АТ "БАНК АЛЬЯНС"</t>
        </is>
      </c>
      <c r="C3301" t="inlineStr">
        <is>
          <t>Приватний капітал</t>
        </is>
      </c>
      <c r="D3301" t="inlineStr">
        <is>
          <t>6034</t>
        </is>
      </c>
      <c r="E3301" t="inlineStr">
        <is>
          <t>Загальні доходи (6)</t>
        </is>
      </c>
      <c r="F33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301" t="inlineStr">
        <is>
          <t>П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29</t>
        </is>
      </c>
      <c r="B3302" t="inlineStr">
        <is>
          <t>АТ "БАНК АЛЬЯНС"</t>
        </is>
      </c>
      <c r="C3302" t="inlineStr">
        <is>
          <t>Приватний капітал</t>
        </is>
      </c>
      <c r="D3302" t="inlineStr">
        <is>
          <t>6035</t>
        </is>
      </c>
      <c r="E3302" t="inlineStr">
        <is>
          <t>(без привʼязки)</t>
        </is>
      </c>
      <c r="F33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2" t="inlineStr">
        <is>
          <t>А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29</t>
        </is>
      </c>
      <c r="B3303" t="inlineStr">
        <is>
          <t>АТ "БАНК АЛЬЯНС"</t>
        </is>
      </c>
      <c r="C3303" t="inlineStr">
        <is>
          <t>Приватний капітал</t>
        </is>
      </c>
      <c r="D3303" t="inlineStr">
        <is>
          <t>6035</t>
        </is>
      </c>
      <c r="E3303" t="inlineStr">
        <is>
          <t>Процентні доходи (коди р.60,р.61)</t>
        </is>
      </c>
      <c r="F33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3" t="inlineStr">
        <is>
          <t>А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29</t>
        </is>
      </c>
      <c r="B3304" t="inlineStr">
        <is>
          <t>АТ "БАНК АЛЬЯНС"</t>
        </is>
      </c>
      <c r="C3304" t="inlineStr">
        <is>
          <t>Приватний капітал</t>
        </is>
      </c>
      <c r="D3304" t="inlineStr">
        <is>
          <t>6035</t>
        </is>
      </c>
      <c r="E3304" t="inlineStr">
        <is>
          <t>Проценти за кредитами НК (коди 602, 603, 609)</t>
        </is>
      </c>
      <c r="F330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4" t="inlineStr">
        <is>
          <t>А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29</t>
        </is>
      </c>
      <c r="B3305" t="inlineStr">
        <is>
          <t>АТ "БАНК АЛЬЯНС"</t>
        </is>
      </c>
      <c r="C3305" t="inlineStr">
        <is>
          <t>Приватний капітал</t>
        </is>
      </c>
      <c r="D3305" t="inlineStr">
        <is>
          <t>6035</t>
        </is>
      </c>
      <c r="E3305" t="inlineStr">
        <is>
          <t>Загальні доходи (6)</t>
        </is>
      </c>
      <c r="F33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5" t="inlineStr">
        <is>
          <t>А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>
        <is>
          <t>29</t>
        </is>
      </c>
      <c r="B3306" t="inlineStr">
        <is>
          <t>АТ "БАНК АЛЬЯНС"</t>
        </is>
      </c>
      <c r="C3306" t="inlineStr">
        <is>
          <t>Приватний капітал</t>
        </is>
      </c>
      <c r="D3306" t="inlineStr">
        <is>
          <t>6035</t>
        </is>
      </c>
      <c r="E3306" t="inlineStr">
        <is>
          <t>(без привʼязки)</t>
        </is>
      </c>
      <c r="F33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6" t="inlineStr">
        <is>
          <t>П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>
        <is>
          <t>29</t>
        </is>
      </c>
      <c r="B3307" t="inlineStr">
        <is>
          <t>АТ "БАНК АЛЬЯНС"</t>
        </is>
      </c>
      <c r="C3307" t="inlineStr">
        <is>
          <t>Приватний капітал</t>
        </is>
      </c>
      <c r="D3307" t="inlineStr">
        <is>
          <t>6035</t>
        </is>
      </c>
      <c r="E3307" t="inlineStr">
        <is>
          <t>Процентні доходи (коди р.60,р.61)</t>
        </is>
      </c>
      <c r="F330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7" t="inlineStr">
        <is>
          <t>П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>
        <is>
          <t>29</t>
        </is>
      </c>
      <c r="B3308" t="inlineStr">
        <is>
          <t>АТ "БАНК АЛЬЯНС"</t>
        </is>
      </c>
      <c r="C3308" t="inlineStr">
        <is>
          <t>Приватний капітал</t>
        </is>
      </c>
      <c r="D3308" t="inlineStr">
        <is>
          <t>6035</t>
        </is>
      </c>
      <c r="E3308" t="inlineStr">
        <is>
          <t>Проценти за кредитами НК (коди 602, 603, 609)</t>
        </is>
      </c>
      <c r="F33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8" t="inlineStr">
        <is>
          <t>П</t>
        </is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29</t>
        </is>
      </c>
      <c r="B3309" t="inlineStr">
        <is>
          <t>АТ "БАНК АЛЬЯНС"</t>
        </is>
      </c>
      <c r="C3309" t="inlineStr">
        <is>
          <t>Приватний капітал</t>
        </is>
      </c>
      <c r="D3309" t="inlineStr">
        <is>
          <t>6035</t>
        </is>
      </c>
      <c r="E3309" t="inlineStr">
        <is>
          <t>Загальні доходи (6)</t>
        </is>
      </c>
      <c r="F33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9" t="inlineStr">
        <is>
          <t>П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29</t>
        </is>
      </c>
      <c r="B3310" t="inlineStr">
        <is>
          <t>АТ "БАНК АЛЬЯНС"</t>
        </is>
      </c>
      <c r="C3310" t="inlineStr">
        <is>
          <t>Приватний капітал</t>
        </is>
      </c>
      <c r="D3310" t="inlineStr">
        <is>
          <t>6040</t>
        </is>
      </c>
      <c r="E3310" t="inlineStr">
        <is>
          <t>(без привʼязки)</t>
        </is>
      </c>
      <c r="F33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0" t="inlineStr">
        <is>
          <t>А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29</t>
        </is>
      </c>
      <c r="B3311" t="inlineStr">
        <is>
          <t>АТ "БАНК АЛЬЯНС"</t>
        </is>
      </c>
      <c r="C3311" t="inlineStr">
        <is>
          <t>Приватний капітал</t>
        </is>
      </c>
      <c r="D3311" t="inlineStr">
        <is>
          <t>6040</t>
        </is>
      </c>
      <c r="E3311" t="inlineStr">
        <is>
          <t>Процентні доходи (коди р.60,р.61)</t>
        </is>
      </c>
      <c r="F33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1" t="inlineStr">
        <is>
          <t>А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29</t>
        </is>
      </c>
      <c r="B3312" t="inlineStr">
        <is>
          <t>АТ "БАНК АЛЬЯНС"</t>
        </is>
      </c>
      <c r="C3312" t="inlineStr">
        <is>
          <t>Приватний капітал</t>
        </is>
      </c>
      <c r="D3312" t="inlineStr">
        <is>
          <t>6040</t>
        </is>
      </c>
      <c r="E3312" t="inlineStr">
        <is>
          <t>Проценти за кредитами ЗДУ (код 604)</t>
        </is>
      </c>
      <c r="F331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2" t="inlineStr">
        <is>
          <t>А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29</t>
        </is>
      </c>
      <c r="B3313" t="inlineStr">
        <is>
          <t>АТ "БАНК АЛЬЯНС"</t>
        </is>
      </c>
      <c r="C3313" t="inlineStr">
        <is>
          <t>Приватний капітал</t>
        </is>
      </c>
      <c r="D3313" t="inlineStr">
        <is>
          <t>6040</t>
        </is>
      </c>
      <c r="E3313" t="inlineStr">
        <is>
          <t>Загальні доходи (6)</t>
        </is>
      </c>
      <c r="F33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3" t="inlineStr">
        <is>
          <t>А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29</t>
        </is>
      </c>
      <c r="B3314" t="inlineStr">
        <is>
          <t>АТ "БАНК АЛЬЯНС"</t>
        </is>
      </c>
      <c r="C3314" t="inlineStr">
        <is>
          <t>Приватний капітал</t>
        </is>
      </c>
      <c r="D3314" t="inlineStr">
        <is>
          <t>6040</t>
        </is>
      </c>
      <c r="E3314" t="inlineStr">
        <is>
          <t>(без привʼязки)</t>
        </is>
      </c>
      <c r="F33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4" t="inlineStr">
        <is>
          <t>П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29</t>
        </is>
      </c>
      <c r="B3315" t="inlineStr">
        <is>
          <t>АТ "БАНК АЛЬЯНС"</t>
        </is>
      </c>
      <c r="C3315" t="inlineStr">
        <is>
          <t>Приватний капітал</t>
        </is>
      </c>
      <c r="D3315" t="inlineStr">
        <is>
          <t>6040</t>
        </is>
      </c>
      <c r="E3315" t="inlineStr">
        <is>
          <t>Процентні доходи (коди р.60,р.61)</t>
        </is>
      </c>
      <c r="F33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5" t="inlineStr">
        <is>
          <t>П</t>
        </is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29</t>
        </is>
      </c>
      <c r="B3316" t="inlineStr">
        <is>
          <t>АТ "БАНК АЛЬЯНС"</t>
        </is>
      </c>
      <c r="C3316" t="inlineStr">
        <is>
          <t>Приватний капітал</t>
        </is>
      </c>
      <c r="D3316" t="inlineStr">
        <is>
          <t>6040</t>
        </is>
      </c>
      <c r="E3316" t="inlineStr">
        <is>
          <t>Проценти за кредитами ЗДУ (код 604)</t>
        </is>
      </c>
      <c r="F33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6" t="inlineStr">
        <is>
          <t>П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29</t>
        </is>
      </c>
      <c r="B3317" t="inlineStr">
        <is>
          <t>АТ "БАНК АЛЬЯНС"</t>
        </is>
      </c>
      <c r="C3317" t="inlineStr">
        <is>
          <t>Приватний капітал</t>
        </is>
      </c>
      <c r="D3317" t="inlineStr">
        <is>
          <t>6040</t>
        </is>
      </c>
      <c r="E3317" t="inlineStr">
        <is>
          <t>Загальні доходи (6)</t>
        </is>
      </c>
      <c r="F33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7" t="inlineStr">
        <is>
          <t>П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29</t>
        </is>
      </c>
      <c r="B3318" t="inlineStr">
        <is>
          <t>АТ "БАНК АЛЬЯНС"</t>
        </is>
      </c>
      <c r="C3318" t="inlineStr">
        <is>
          <t>Приватний капітал</t>
        </is>
      </c>
      <c r="D3318" t="inlineStr">
        <is>
          <t>6041</t>
        </is>
      </c>
      <c r="E3318" t="inlineStr">
        <is>
          <t>(без привʼязки)</t>
        </is>
      </c>
      <c r="F33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18" t="inlineStr">
        <is>
          <t>А</t>
        </is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>
        <is>
          <t>29</t>
        </is>
      </c>
      <c r="B3319" t="inlineStr">
        <is>
          <t>АТ "БАНК АЛЬЯНС"</t>
        </is>
      </c>
      <c r="C3319" t="inlineStr">
        <is>
          <t>Приватний капітал</t>
        </is>
      </c>
      <c r="D3319" t="inlineStr">
        <is>
          <t>6041</t>
        </is>
      </c>
      <c r="E3319" t="inlineStr">
        <is>
          <t>Процентні доходи (коди р.60,р.61)</t>
        </is>
      </c>
      <c r="F33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19" t="inlineStr">
        <is>
          <t>А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inlineStr">
        <is>
          <t>29</t>
        </is>
      </c>
      <c r="B3320" t="inlineStr">
        <is>
          <t>АТ "БАНК АЛЬЯНС"</t>
        </is>
      </c>
      <c r="C3320" t="inlineStr">
        <is>
          <t>Приватний капітал</t>
        </is>
      </c>
      <c r="D3320" t="inlineStr">
        <is>
          <t>6041</t>
        </is>
      </c>
      <c r="E3320" t="inlineStr">
        <is>
          <t>Проценти за кредитами ЗДУ (код 604)</t>
        </is>
      </c>
      <c r="F332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0" t="inlineStr">
        <is>
          <t>А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inlineStr">
        <is>
          <t>29</t>
        </is>
      </c>
      <c r="B3321" t="inlineStr">
        <is>
          <t>АТ "БАНК АЛЬЯНС"</t>
        </is>
      </c>
      <c r="C3321" t="inlineStr">
        <is>
          <t>Приватний капітал</t>
        </is>
      </c>
      <c r="D3321" t="inlineStr">
        <is>
          <t>6041</t>
        </is>
      </c>
      <c r="E3321" t="inlineStr">
        <is>
          <t>Загальні доходи (6)</t>
        </is>
      </c>
      <c r="F33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1" t="inlineStr">
        <is>
          <t>А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inlineStr">
        <is>
          <t>29</t>
        </is>
      </c>
      <c r="B3322" t="inlineStr">
        <is>
          <t>АТ "БАНК АЛЬЯНС"</t>
        </is>
      </c>
      <c r="C3322" t="inlineStr">
        <is>
          <t>Приватний капітал</t>
        </is>
      </c>
      <c r="D3322" t="inlineStr">
        <is>
          <t>6041</t>
        </is>
      </c>
      <c r="E3322" t="inlineStr">
        <is>
          <t>(без привʼязки)</t>
        </is>
      </c>
      <c r="F33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2" t="inlineStr">
        <is>
          <t>П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29</t>
        </is>
      </c>
      <c r="B3323" t="inlineStr">
        <is>
          <t>АТ "БАНК АЛЬЯНС"</t>
        </is>
      </c>
      <c r="C3323" t="inlineStr">
        <is>
          <t>Приватний капітал</t>
        </is>
      </c>
      <c r="D3323" t="inlineStr">
        <is>
          <t>6041</t>
        </is>
      </c>
      <c r="E3323" t="inlineStr">
        <is>
          <t>Процентні доходи (коди р.60,р.61)</t>
        </is>
      </c>
      <c r="F332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3" t="inlineStr">
        <is>
          <t>П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29</t>
        </is>
      </c>
      <c r="B3324" t="inlineStr">
        <is>
          <t>АТ "БАНК АЛЬЯНС"</t>
        </is>
      </c>
      <c r="C3324" t="inlineStr">
        <is>
          <t>Приватний капітал</t>
        </is>
      </c>
      <c r="D3324" t="inlineStr">
        <is>
          <t>6041</t>
        </is>
      </c>
      <c r="E3324" t="inlineStr">
        <is>
          <t>Проценти за кредитами ЗДУ (код 604)</t>
        </is>
      </c>
      <c r="F33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4" t="inlineStr">
        <is>
          <t>П</t>
        </is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29</t>
        </is>
      </c>
      <c r="B3325" t="inlineStr">
        <is>
          <t>АТ "БАНК АЛЬЯНС"</t>
        </is>
      </c>
      <c r="C3325" t="inlineStr">
        <is>
          <t>Приватний капітал</t>
        </is>
      </c>
      <c r="D3325" t="inlineStr">
        <is>
          <t>6041</t>
        </is>
      </c>
      <c r="E3325" t="inlineStr">
        <is>
          <t>Загальні доходи (6)</t>
        </is>
      </c>
      <c r="F33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5" t="inlineStr">
        <is>
          <t>П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29</t>
        </is>
      </c>
      <c r="B3326" t="inlineStr">
        <is>
          <t>АТ "БАНК АЛЬЯНС"</t>
        </is>
      </c>
      <c r="C3326" t="inlineStr">
        <is>
          <t>Приватний капітал</t>
        </is>
      </c>
      <c r="D3326" t="inlineStr">
        <is>
          <t>6050</t>
        </is>
      </c>
      <c r="E3326" t="inlineStr">
        <is>
          <t>(без привʼязки)</t>
        </is>
      </c>
      <c r="F33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6" t="inlineStr">
        <is>
          <t>А</t>
        </is>
      </c>
      <c r="H3326" t="n">
        <v>29.68828</v>
      </c>
      <c r="I3326" t="n">
        <v>29.68828</v>
      </c>
      <c r="J3326" t="n">
        <v>0</v>
      </c>
      <c r="K3326" t="n">
        <v>8662.92972</v>
      </c>
      <c r="L3326" t="n">
        <v>8662.92972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29</t>
        </is>
      </c>
      <c r="B3327" t="inlineStr">
        <is>
          <t>АТ "БАНК АЛЬЯНС"</t>
        </is>
      </c>
      <c r="C3327" t="inlineStr">
        <is>
          <t>Приватний капітал</t>
        </is>
      </c>
      <c r="D3327" t="inlineStr">
        <is>
          <t>6050</t>
        </is>
      </c>
      <c r="E3327" t="inlineStr">
        <is>
          <t>Процентні доходи (коди р.60,р.61)</t>
        </is>
      </c>
      <c r="F33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7" t="inlineStr">
        <is>
          <t>А</t>
        </is>
      </c>
      <c r="H3327" t="n">
        <v>29.68828</v>
      </c>
      <c r="I3327" t="n">
        <v>29.68828</v>
      </c>
      <c r="J3327" t="n">
        <v>0</v>
      </c>
      <c r="K3327" t="n">
        <v>8662.92972</v>
      </c>
      <c r="L3327" t="n">
        <v>8662.92972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29</t>
        </is>
      </c>
      <c r="B3328" t="inlineStr">
        <is>
          <t>АТ "БАНК АЛЬЯНС"</t>
        </is>
      </c>
      <c r="C3328" t="inlineStr">
        <is>
          <t>Приватний капітал</t>
        </is>
      </c>
      <c r="D3328" t="inlineStr">
        <is>
          <t>6050</t>
        </is>
      </c>
      <c r="E3328" t="inlineStr">
        <is>
          <t>Проценти за кредитами ДГ (коди 605, 606, 611)</t>
        </is>
      </c>
      <c r="F332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8" t="inlineStr">
        <is>
          <t>А</t>
        </is>
      </c>
      <c r="H3328" t="n">
        <v>29.68828</v>
      </c>
      <c r="I3328" t="n">
        <v>29.68828</v>
      </c>
      <c r="J3328" t="n">
        <v>0</v>
      </c>
      <c r="K3328" t="n">
        <v>8662.92972</v>
      </c>
      <c r="L3328" t="n">
        <v>8662.92972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29</t>
        </is>
      </c>
      <c r="B3329" t="inlineStr">
        <is>
          <t>АТ "БАНК АЛЬЯНС"</t>
        </is>
      </c>
      <c r="C3329" t="inlineStr">
        <is>
          <t>Приватний капітал</t>
        </is>
      </c>
      <c r="D3329" t="inlineStr">
        <is>
          <t>6050</t>
        </is>
      </c>
      <c r="E3329" t="inlineStr">
        <is>
          <t>Загальні доходи (6)</t>
        </is>
      </c>
      <c r="F33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9" t="inlineStr">
        <is>
          <t>А</t>
        </is>
      </c>
      <c r="H3329" t="n">
        <v>29.68828</v>
      </c>
      <c r="I3329" t="n">
        <v>29.68828</v>
      </c>
      <c r="J3329" t="n">
        <v>0</v>
      </c>
      <c r="K3329" t="n">
        <v>8662.92972</v>
      </c>
      <c r="L3329" t="n">
        <v>8662.92972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29</t>
        </is>
      </c>
      <c r="B3330" t="inlineStr">
        <is>
          <t>АТ "БАНК АЛЬЯНС"</t>
        </is>
      </c>
      <c r="C3330" t="inlineStr">
        <is>
          <t>Приватний капітал</t>
        </is>
      </c>
      <c r="D3330" t="inlineStr">
        <is>
          <t>6050</t>
        </is>
      </c>
      <c r="E3330" t="inlineStr">
        <is>
          <t>(без привʼязки)</t>
        </is>
      </c>
      <c r="F33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0" t="inlineStr">
        <is>
          <t>П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44284.97875</v>
      </c>
      <c r="O3330" t="n">
        <v>44284.97875</v>
      </c>
      <c r="P3330" t="n">
        <v>0</v>
      </c>
    </row>
    <row r="3331">
      <c r="A3331" t="inlineStr">
        <is>
          <t>29</t>
        </is>
      </c>
      <c r="B3331" t="inlineStr">
        <is>
          <t>АТ "БАНК АЛЬЯНС"</t>
        </is>
      </c>
      <c r="C3331" t="inlineStr">
        <is>
          <t>Приватний капітал</t>
        </is>
      </c>
      <c r="D3331" t="inlineStr">
        <is>
          <t>6050</t>
        </is>
      </c>
      <c r="E3331" t="inlineStr">
        <is>
          <t>Процентні доходи (коди р.60,р.61)</t>
        </is>
      </c>
      <c r="F333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1" t="inlineStr">
        <is>
          <t>П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44284.97875</v>
      </c>
      <c r="O3331" t="n">
        <v>44284.97875</v>
      </c>
      <c r="P3331" t="n">
        <v>0</v>
      </c>
    </row>
    <row r="3332">
      <c r="A3332" t="inlineStr">
        <is>
          <t>29</t>
        </is>
      </c>
      <c r="B3332" t="inlineStr">
        <is>
          <t>АТ "БАНК АЛЬЯНС"</t>
        </is>
      </c>
      <c r="C3332" t="inlineStr">
        <is>
          <t>Приватний капітал</t>
        </is>
      </c>
      <c r="D3332" t="inlineStr">
        <is>
          <t>6050</t>
        </is>
      </c>
      <c r="E3332" t="inlineStr">
        <is>
          <t>Проценти за кредитами ДГ (коди 605, 606, 611)</t>
        </is>
      </c>
      <c r="F33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2" t="inlineStr">
        <is>
          <t>П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44284.97875</v>
      </c>
      <c r="O3332" t="n">
        <v>44284.97875</v>
      </c>
      <c r="P3332" t="n">
        <v>0</v>
      </c>
    </row>
    <row r="3333">
      <c r="A3333" t="inlineStr">
        <is>
          <t>29</t>
        </is>
      </c>
      <c r="B3333" t="inlineStr">
        <is>
          <t>АТ "БАНК АЛЬЯНС"</t>
        </is>
      </c>
      <c r="C3333" t="inlineStr">
        <is>
          <t>Приватний капітал</t>
        </is>
      </c>
      <c r="D3333" t="inlineStr">
        <is>
          <t>6050</t>
        </is>
      </c>
      <c r="E3333" t="inlineStr">
        <is>
          <t>Загальні доходи (6)</t>
        </is>
      </c>
      <c r="F33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3" t="inlineStr">
        <is>
          <t>П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44284.97875</v>
      </c>
      <c r="O3333" t="n">
        <v>44284.97875</v>
      </c>
      <c r="P3333" t="n">
        <v>0</v>
      </c>
    </row>
    <row r="3334">
      <c r="A3334" t="inlineStr">
        <is>
          <t>29</t>
        </is>
      </c>
      <c r="B3334" t="inlineStr">
        <is>
          <t>АТ "БАНК АЛЬЯНС"</t>
        </is>
      </c>
      <c r="C3334" t="inlineStr">
        <is>
          <t>Приватний капітал</t>
        </is>
      </c>
      <c r="D3334" t="inlineStr">
        <is>
          <t>6052</t>
        </is>
      </c>
      <c r="E3334" t="inlineStr">
        <is>
          <t>(без привʼязки)</t>
        </is>
      </c>
      <c r="F33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4" t="inlineStr">
        <is>
          <t>А</t>
        </is>
      </c>
      <c r="H3334" t="n">
        <v>13822.14528</v>
      </c>
      <c r="I3334" t="n">
        <v>13822.14528</v>
      </c>
      <c r="J3334" t="n">
        <v>0</v>
      </c>
      <c r="K3334" t="n">
        <v>25828.32898</v>
      </c>
      <c r="L3334" t="n">
        <v>25828.32898</v>
      </c>
      <c r="M3334" t="n">
        <v>0</v>
      </c>
      <c r="N3334" t="n">
        <v>-305.24178</v>
      </c>
      <c r="O3334" t="n">
        <v>-305.24178</v>
      </c>
      <c r="P3334" t="n">
        <v>0</v>
      </c>
    </row>
    <row r="3335">
      <c r="A3335" t="inlineStr">
        <is>
          <t>29</t>
        </is>
      </c>
      <c r="B3335" t="inlineStr">
        <is>
          <t>АТ "БАНК АЛЬЯНС"</t>
        </is>
      </c>
      <c r="C3335" t="inlineStr">
        <is>
          <t>Приватний капітал</t>
        </is>
      </c>
      <c r="D3335" t="inlineStr">
        <is>
          <t>6052</t>
        </is>
      </c>
      <c r="E3335" t="inlineStr">
        <is>
          <t>Процентні доходи (коди р.60,р.61)</t>
        </is>
      </c>
      <c r="F33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5" t="inlineStr">
        <is>
          <t>А</t>
        </is>
      </c>
      <c r="H3335" t="n">
        <v>13822.14528</v>
      </c>
      <c r="I3335" t="n">
        <v>13822.14528</v>
      </c>
      <c r="J3335" t="n">
        <v>0</v>
      </c>
      <c r="K3335" t="n">
        <v>25828.32898</v>
      </c>
      <c r="L3335" t="n">
        <v>25828.32898</v>
      </c>
      <c r="M3335" t="n">
        <v>0</v>
      </c>
      <c r="N3335" t="n">
        <v>-305.24178</v>
      </c>
      <c r="O3335" t="n">
        <v>-305.24178</v>
      </c>
      <c r="P3335" t="n">
        <v>0</v>
      </c>
    </row>
    <row r="3336">
      <c r="A3336" t="inlineStr">
        <is>
          <t>29</t>
        </is>
      </c>
      <c r="B3336" t="inlineStr">
        <is>
          <t>АТ "БАНК АЛЬЯНС"</t>
        </is>
      </c>
      <c r="C3336" t="inlineStr">
        <is>
          <t>Приватний капітал</t>
        </is>
      </c>
      <c r="D3336" t="inlineStr">
        <is>
          <t>6052</t>
        </is>
      </c>
      <c r="E3336" t="inlineStr">
        <is>
          <t>Проценти за кредитами ДГ (коди 605, 606, 611)</t>
        </is>
      </c>
      <c r="F333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6" t="inlineStr">
        <is>
          <t>А</t>
        </is>
      </c>
      <c r="H3336" t="n">
        <v>13822.14528</v>
      </c>
      <c r="I3336" t="n">
        <v>13822.14528</v>
      </c>
      <c r="J3336" t="n">
        <v>0</v>
      </c>
      <c r="K3336" t="n">
        <v>25828.32898</v>
      </c>
      <c r="L3336" t="n">
        <v>25828.32898</v>
      </c>
      <c r="M3336" t="n">
        <v>0</v>
      </c>
      <c r="N3336" t="n">
        <v>-305.24178</v>
      </c>
      <c r="O3336" t="n">
        <v>-305.24178</v>
      </c>
      <c r="P3336" t="n">
        <v>0</v>
      </c>
    </row>
    <row r="3337">
      <c r="A3337" t="inlineStr">
        <is>
          <t>29</t>
        </is>
      </c>
      <c r="B3337" t="inlineStr">
        <is>
          <t>АТ "БАНК АЛЬЯНС"</t>
        </is>
      </c>
      <c r="C3337" t="inlineStr">
        <is>
          <t>Приватний капітал</t>
        </is>
      </c>
      <c r="D3337" t="inlineStr">
        <is>
          <t>6052</t>
        </is>
      </c>
      <c r="E3337" t="inlineStr">
        <is>
          <t>Загальні доходи (6)</t>
        </is>
      </c>
      <c r="F33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7" t="inlineStr">
        <is>
          <t>А</t>
        </is>
      </c>
      <c r="H3337" t="n">
        <v>13822.14528</v>
      </c>
      <c r="I3337" t="n">
        <v>13822.14528</v>
      </c>
      <c r="J3337" t="n">
        <v>0</v>
      </c>
      <c r="K3337" t="n">
        <v>25828.32898</v>
      </c>
      <c r="L3337" t="n">
        <v>25828.32898</v>
      </c>
      <c r="M3337" t="n">
        <v>0</v>
      </c>
      <c r="N3337" t="n">
        <v>-305.24178</v>
      </c>
      <c r="O3337" t="n">
        <v>-305.24178</v>
      </c>
      <c r="P3337" t="n">
        <v>0</v>
      </c>
    </row>
    <row r="3338">
      <c r="A3338" t="inlineStr">
        <is>
          <t>29</t>
        </is>
      </c>
      <c r="B3338" t="inlineStr">
        <is>
          <t>АТ "БАНК АЛЬЯНС"</t>
        </is>
      </c>
      <c r="C3338" t="inlineStr">
        <is>
          <t>Приватний капітал</t>
        </is>
      </c>
      <c r="D3338" t="inlineStr">
        <is>
          <t>6052</t>
        </is>
      </c>
      <c r="E3338" t="inlineStr">
        <is>
          <t>(без привʼязки)</t>
        </is>
      </c>
      <c r="F33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8" t="inlineStr">
        <is>
          <t>П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126131.92644</v>
      </c>
      <c r="O3338" t="n">
        <v>126131.92644</v>
      </c>
      <c r="P3338" t="n">
        <v>0</v>
      </c>
    </row>
    <row r="3339">
      <c r="A3339" t="inlineStr">
        <is>
          <t>29</t>
        </is>
      </c>
      <c r="B3339" t="inlineStr">
        <is>
          <t>АТ "БАНК АЛЬЯНС"</t>
        </is>
      </c>
      <c r="C3339" t="inlineStr">
        <is>
          <t>Приватний капітал</t>
        </is>
      </c>
      <c r="D3339" t="inlineStr">
        <is>
          <t>6052</t>
        </is>
      </c>
      <c r="E3339" t="inlineStr">
        <is>
          <t>Процентні доходи (коди р.60,р.61)</t>
        </is>
      </c>
      <c r="F333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9" t="inlineStr">
        <is>
          <t>П</t>
        </is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126131.92644</v>
      </c>
      <c r="O3339" t="n">
        <v>126131.92644</v>
      </c>
      <c r="P3339" t="n">
        <v>0</v>
      </c>
    </row>
    <row r="3340">
      <c r="A3340" t="inlineStr">
        <is>
          <t>29</t>
        </is>
      </c>
      <c r="B3340" t="inlineStr">
        <is>
          <t>АТ "БАНК АЛЬЯНС"</t>
        </is>
      </c>
      <c r="C3340" t="inlineStr">
        <is>
          <t>Приватний капітал</t>
        </is>
      </c>
      <c r="D3340" t="inlineStr">
        <is>
          <t>6052</t>
        </is>
      </c>
      <c r="E3340" t="inlineStr">
        <is>
          <t>Проценти за кредитами ДГ (коди 605, 606, 611)</t>
        </is>
      </c>
      <c r="F33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40" t="inlineStr">
        <is>
          <t>П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126131.92644</v>
      </c>
      <c r="O3340" t="n">
        <v>126131.92644</v>
      </c>
      <c r="P3340" t="n">
        <v>0</v>
      </c>
    </row>
    <row r="3341">
      <c r="A3341" t="inlineStr">
        <is>
          <t>29</t>
        </is>
      </c>
      <c r="B3341" t="inlineStr">
        <is>
          <t>АТ "БАНК АЛЬЯНС"</t>
        </is>
      </c>
      <c r="C3341" t="inlineStr">
        <is>
          <t>Приватний капітал</t>
        </is>
      </c>
      <c r="D3341" t="inlineStr">
        <is>
          <t>6052</t>
        </is>
      </c>
      <c r="E3341" t="inlineStr">
        <is>
          <t>Загальні доходи (6)</t>
        </is>
      </c>
      <c r="F33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41" t="inlineStr">
        <is>
          <t>П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126131.92644</v>
      </c>
      <c r="O3341" t="n">
        <v>126131.92644</v>
      </c>
      <c r="P3341" t="n">
        <v>0</v>
      </c>
    </row>
    <row r="3342">
      <c r="A3342" t="inlineStr">
        <is>
          <t>29</t>
        </is>
      </c>
      <c r="B3342" t="inlineStr">
        <is>
          <t>АТ "БАНК АЛЬЯНС"</t>
        </is>
      </c>
      <c r="C3342" t="inlineStr">
        <is>
          <t>Приватний капітал</t>
        </is>
      </c>
      <c r="D3342" t="inlineStr">
        <is>
          <t>6053</t>
        </is>
      </c>
      <c r="E3342" t="inlineStr">
        <is>
          <t>(без привʼязки)</t>
        </is>
      </c>
      <c r="F33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2" t="inlineStr">
        <is>
          <t>А</t>
        </is>
      </c>
      <c r="H3342" t="n">
        <v>4.69027</v>
      </c>
      <c r="I3342" t="n">
        <v>4.69027</v>
      </c>
      <c r="J3342" t="n">
        <v>0</v>
      </c>
      <c r="K3342" t="n">
        <v>371.56371</v>
      </c>
      <c r="L3342" t="n">
        <v>371.56371</v>
      </c>
      <c r="M3342" t="n">
        <v>0</v>
      </c>
      <c r="N3342" t="n">
        <v>-27.39948</v>
      </c>
      <c r="O3342" t="n">
        <v>-27.39948</v>
      </c>
      <c r="P3342" t="n">
        <v>0</v>
      </c>
    </row>
    <row r="3343">
      <c r="A3343" t="inlineStr">
        <is>
          <t>29</t>
        </is>
      </c>
      <c r="B3343" t="inlineStr">
        <is>
          <t>АТ "БАНК АЛЬЯНС"</t>
        </is>
      </c>
      <c r="C3343" t="inlineStr">
        <is>
          <t>Приватний капітал</t>
        </is>
      </c>
      <c r="D3343" t="inlineStr">
        <is>
          <t>6053</t>
        </is>
      </c>
      <c r="E3343" t="inlineStr">
        <is>
          <t>Процентні доходи (коди р.60,р.61)</t>
        </is>
      </c>
      <c r="F33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3" t="inlineStr">
        <is>
          <t>А</t>
        </is>
      </c>
      <c r="H3343" t="n">
        <v>4.69027</v>
      </c>
      <c r="I3343" t="n">
        <v>4.69027</v>
      </c>
      <c r="J3343" t="n">
        <v>0</v>
      </c>
      <c r="K3343" t="n">
        <v>371.56371</v>
      </c>
      <c r="L3343" t="n">
        <v>371.56371</v>
      </c>
      <c r="M3343" t="n">
        <v>0</v>
      </c>
      <c r="N3343" t="n">
        <v>-27.39948</v>
      </c>
      <c r="O3343" t="n">
        <v>-27.39948</v>
      </c>
      <c r="P3343" t="n">
        <v>0</v>
      </c>
    </row>
    <row r="3344">
      <c r="A3344" t="inlineStr">
        <is>
          <t>29</t>
        </is>
      </c>
      <c r="B3344" t="inlineStr">
        <is>
          <t>АТ "БАНК АЛЬЯНС"</t>
        </is>
      </c>
      <c r="C3344" t="inlineStr">
        <is>
          <t>Приватний капітал</t>
        </is>
      </c>
      <c r="D3344" t="inlineStr">
        <is>
          <t>6053</t>
        </is>
      </c>
      <c r="E3344" t="inlineStr">
        <is>
          <t>Проценти за кредитами ДГ (коди 605, 606, 611)</t>
        </is>
      </c>
      <c r="F334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4" t="inlineStr">
        <is>
          <t>А</t>
        </is>
      </c>
      <c r="H3344" t="n">
        <v>4.69027</v>
      </c>
      <c r="I3344" t="n">
        <v>4.69027</v>
      </c>
      <c r="J3344" t="n">
        <v>0</v>
      </c>
      <c r="K3344" t="n">
        <v>371.56371</v>
      </c>
      <c r="L3344" t="n">
        <v>371.56371</v>
      </c>
      <c r="M3344" t="n">
        <v>0</v>
      </c>
      <c r="N3344" t="n">
        <v>-27.39948</v>
      </c>
      <c r="O3344" t="n">
        <v>-27.39948</v>
      </c>
      <c r="P3344" t="n">
        <v>0</v>
      </c>
    </row>
    <row r="3345">
      <c r="A3345" t="inlineStr">
        <is>
          <t>29</t>
        </is>
      </c>
      <c r="B3345" t="inlineStr">
        <is>
          <t>АТ "БАНК АЛЬЯНС"</t>
        </is>
      </c>
      <c r="C3345" t="inlineStr">
        <is>
          <t>Приватний капітал</t>
        </is>
      </c>
      <c r="D3345" t="inlineStr">
        <is>
          <t>6053</t>
        </is>
      </c>
      <c r="E3345" t="inlineStr">
        <is>
          <t>Загальні доходи (6)</t>
        </is>
      </c>
      <c r="F33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5" t="inlineStr">
        <is>
          <t>А</t>
        </is>
      </c>
      <c r="H3345" t="n">
        <v>4.69027</v>
      </c>
      <c r="I3345" t="n">
        <v>4.69027</v>
      </c>
      <c r="J3345" t="n">
        <v>0</v>
      </c>
      <c r="K3345" t="n">
        <v>371.56371</v>
      </c>
      <c r="L3345" t="n">
        <v>371.56371</v>
      </c>
      <c r="M3345" t="n">
        <v>0</v>
      </c>
      <c r="N3345" t="n">
        <v>-27.39948</v>
      </c>
      <c r="O3345" t="n">
        <v>-27.39948</v>
      </c>
      <c r="P3345" t="n">
        <v>0</v>
      </c>
    </row>
    <row r="3346">
      <c r="A3346" t="inlineStr">
        <is>
          <t>29</t>
        </is>
      </c>
      <c r="B3346" t="inlineStr">
        <is>
          <t>АТ "БАНК АЛЬЯНС"</t>
        </is>
      </c>
      <c r="C3346" t="inlineStr">
        <is>
          <t>Приватний капітал</t>
        </is>
      </c>
      <c r="D3346" t="inlineStr">
        <is>
          <t>6053</t>
        </is>
      </c>
      <c r="E3346" t="inlineStr">
        <is>
          <t>(без привʼязки)</t>
        </is>
      </c>
      <c r="F33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6" t="inlineStr">
        <is>
          <t>П</t>
        </is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1907.36039</v>
      </c>
      <c r="O3346" t="n">
        <v>1907.36039</v>
      </c>
      <c r="P3346" t="n">
        <v>0</v>
      </c>
    </row>
    <row r="3347">
      <c r="A3347" t="inlineStr">
        <is>
          <t>29</t>
        </is>
      </c>
      <c r="B3347" t="inlineStr">
        <is>
          <t>АТ "БАНК АЛЬЯНС"</t>
        </is>
      </c>
      <c r="C3347" t="inlineStr">
        <is>
          <t>Приватний капітал</t>
        </is>
      </c>
      <c r="D3347" t="inlineStr">
        <is>
          <t>6053</t>
        </is>
      </c>
      <c r="E3347" t="inlineStr">
        <is>
          <t>Процентні доходи (коди р.60,р.61)</t>
        </is>
      </c>
      <c r="F334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7" t="inlineStr">
        <is>
          <t>П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1907.36039</v>
      </c>
      <c r="O3347" t="n">
        <v>1907.36039</v>
      </c>
      <c r="P3347" t="n">
        <v>0</v>
      </c>
    </row>
    <row r="3348">
      <c r="A3348" t="inlineStr">
        <is>
          <t>29</t>
        </is>
      </c>
      <c r="B3348" t="inlineStr">
        <is>
          <t>АТ "БАНК АЛЬЯНС"</t>
        </is>
      </c>
      <c r="C3348" t="inlineStr">
        <is>
          <t>Приватний капітал</t>
        </is>
      </c>
      <c r="D3348" t="inlineStr">
        <is>
          <t>6053</t>
        </is>
      </c>
      <c r="E3348" t="inlineStr">
        <is>
          <t>Проценти за кредитами ДГ (коди 605, 606, 611)</t>
        </is>
      </c>
      <c r="F33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8" t="inlineStr">
        <is>
          <t>П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1907.36039</v>
      </c>
      <c r="O3348" t="n">
        <v>1907.36039</v>
      </c>
      <c r="P3348" t="n">
        <v>0</v>
      </c>
    </row>
    <row r="3349">
      <c r="A3349" t="inlineStr">
        <is>
          <t>29</t>
        </is>
      </c>
      <c r="B3349" t="inlineStr">
        <is>
          <t>АТ "БАНК АЛЬЯНС"</t>
        </is>
      </c>
      <c r="C3349" t="inlineStr">
        <is>
          <t>Приватний капітал</t>
        </is>
      </c>
      <c r="D3349" t="inlineStr">
        <is>
          <t>6053</t>
        </is>
      </c>
      <c r="E3349" t="inlineStr">
        <is>
          <t>Загальні доходи (6)</t>
        </is>
      </c>
      <c r="F33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9" t="inlineStr">
        <is>
          <t>П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1907.36039</v>
      </c>
      <c r="O3349" t="n">
        <v>1907.36039</v>
      </c>
      <c r="P3349" t="n">
        <v>0</v>
      </c>
    </row>
    <row r="3350">
      <c r="A3350" t="inlineStr">
        <is>
          <t>29</t>
        </is>
      </c>
      <c r="B3350" t="inlineStr">
        <is>
          <t>АТ "БАНК АЛЬЯНС"</t>
        </is>
      </c>
      <c r="C3350" t="inlineStr">
        <is>
          <t>Приватний капітал</t>
        </is>
      </c>
      <c r="D3350" t="inlineStr">
        <is>
          <t>6055</t>
        </is>
      </c>
      <c r="E3350" t="inlineStr">
        <is>
          <t>(без привʼязки)</t>
        </is>
      </c>
      <c r="F33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0" t="inlineStr">
        <is>
          <t>А</t>
        </is>
      </c>
      <c r="H3350" t="n">
        <v>2.84875</v>
      </c>
      <c r="I3350" t="n">
        <v>2.84875</v>
      </c>
      <c r="J3350" t="n">
        <v>0</v>
      </c>
      <c r="K3350" t="n">
        <v>530.96906</v>
      </c>
      <c r="L3350" t="n">
        <v>530.96906</v>
      </c>
      <c r="M3350" t="n">
        <v>0</v>
      </c>
      <c r="N3350" t="n">
        <v>-14.91233</v>
      </c>
      <c r="O3350" t="n">
        <v>-14.91233</v>
      </c>
      <c r="P3350" t="n">
        <v>0</v>
      </c>
    </row>
    <row r="3351">
      <c r="A3351" t="inlineStr">
        <is>
          <t>29</t>
        </is>
      </c>
      <c r="B3351" t="inlineStr">
        <is>
          <t>АТ "БАНК АЛЬЯНС"</t>
        </is>
      </c>
      <c r="C3351" t="inlineStr">
        <is>
          <t>Приватний капітал</t>
        </is>
      </c>
      <c r="D3351" t="inlineStr">
        <is>
          <t>6055</t>
        </is>
      </c>
      <c r="E3351" t="inlineStr">
        <is>
          <t>Процентні доходи (коди р.60,р.61)</t>
        </is>
      </c>
      <c r="F33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1" t="inlineStr">
        <is>
          <t>А</t>
        </is>
      </c>
      <c r="H3351" t="n">
        <v>2.84875</v>
      </c>
      <c r="I3351" t="n">
        <v>2.84875</v>
      </c>
      <c r="J3351" t="n">
        <v>0</v>
      </c>
      <c r="K3351" t="n">
        <v>530.96906</v>
      </c>
      <c r="L3351" t="n">
        <v>530.96906</v>
      </c>
      <c r="M3351" t="n">
        <v>0</v>
      </c>
      <c r="N3351" t="n">
        <v>-14.91233</v>
      </c>
      <c r="O3351" t="n">
        <v>-14.91233</v>
      </c>
      <c r="P3351" t="n">
        <v>0</v>
      </c>
    </row>
    <row r="3352">
      <c r="A3352" t="inlineStr">
        <is>
          <t>29</t>
        </is>
      </c>
      <c r="B3352" t="inlineStr">
        <is>
          <t>АТ "БАНК АЛЬЯНС"</t>
        </is>
      </c>
      <c r="C3352" t="inlineStr">
        <is>
          <t>Приватний капітал</t>
        </is>
      </c>
      <c r="D3352" t="inlineStr">
        <is>
          <t>6055</t>
        </is>
      </c>
      <c r="E3352" t="inlineStr">
        <is>
          <t>Проценти за кредитами ДГ (коди 605, 606, 611)</t>
        </is>
      </c>
      <c r="F335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2" t="inlineStr">
        <is>
          <t>А</t>
        </is>
      </c>
      <c r="H3352" t="n">
        <v>2.84875</v>
      </c>
      <c r="I3352" t="n">
        <v>2.84875</v>
      </c>
      <c r="J3352" t="n">
        <v>0</v>
      </c>
      <c r="K3352" t="n">
        <v>530.96906</v>
      </c>
      <c r="L3352" t="n">
        <v>530.96906</v>
      </c>
      <c r="M3352" t="n">
        <v>0</v>
      </c>
      <c r="N3352" t="n">
        <v>-14.91233</v>
      </c>
      <c r="O3352" t="n">
        <v>-14.91233</v>
      </c>
      <c r="P3352" t="n">
        <v>0</v>
      </c>
    </row>
    <row r="3353">
      <c r="A3353" t="inlineStr">
        <is>
          <t>29</t>
        </is>
      </c>
      <c r="B3353" t="inlineStr">
        <is>
          <t>АТ "БАНК АЛЬЯНС"</t>
        </is>
      </c>
      <c r="C3353" t="inlineStr">
        <is>
          <t>Приватний капітал</t>
        </is>
      </c>
      <c r="D3353" t="inlineStr">
        <is>
          <t>6055</t>
        </is>
      </c>
      <c r="E3353" t="inlineStr">
        <is>
          <t>Загальні доходи (6)</t>
        </is>
      </c>
      <c r="F33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3" t="inlineStr">
        <is>
          <t>А</t>
        </is>
      </c>
      <c r="H3353" t="n">
        <v>2.84875</v>
      </c>
      <c r="I3353" t="n">
        <v>2.84875</v>
      </c>
      <c r="J3353" t="n">
        <v>0</v>
      </c>
      <c r="K3353" t="n">
        <v>530.96906</v>
      </c>
      <c r="L3353" t="n">
        <v>530.96906</v>
      </c>
      <c r="M3353" t="n">
        <v>0</v>
      </c>
      <c r="N3353" t="n">
        <v>-14.91233</v>
      </c>
      <c r="O3353" t="n">
        <v>-14.91233</v>
      </c>
      <c r="P3353" t="n">
        <v>0</v>
      </c>
    </row>
    <row r="3354">
      <c r="A3354" t="inlineStr">
        <is>
          <t>29</t>
        </is>
      </c>
      <c r="B3354" t="inlineStr">
        <is>
          <t>АТ "БАНК АЛЬЯНС"</t>
        </is>
      </c>
      <c r="C3354" t="inlineStr">
        <is>
          <t>Приватний капітал</t>
        </is>
      </c>
      <c r="D3354" t="inlineStr">
        <is>
          <t>6055</t>
        </is>
      </c>
      <c r="E3354" t="inlineStr">
        <is>
          <t>(без привʼязки)</t>
        </is>
      </c>
      <c r="F33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4" t="inlineStr">
        <is>
          <t>П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6538.59292</v>
      </c>
      <c r="O3354" t="n">
        <v>6538.59292</v>
      </c>
      <c r="P3354" t="n">
        <v>0</v>
      </c>
    </row>
    <row r="3355">
      <c r="A3355" t="inlineStr">
        <is>
          <t>29</t>
        </is>
      </c>
      <c r="B3355" t="inlineStr">
        <is>
          <t>АТ "БАНК АЛЬЯНС"</t>
        </is>
      </c>
      <c r="C3355" t="inlineStr">
        <is>
          <t>Приватний капітал</t>
        </is>
      </c>
      <c r="D3355" t="inlineStr">
        <is>
          <t>6055</t>
        </is>
      </c>
      <c r="E3355" t="inlineStr">
        <is>
          <t>Процентні доходи (коди р.60,р.61)</t>
        </is>
      </c>
      <c r="F335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5" t="inlineStr">
        <is>
          <t>П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6538.59292</v>
      </c>
      <c r="O3355" t="n">
        <v>6538.59292</v>
      </c>
      <c r="P3355" t="n">
        <v>0</v>
      </c>
    </row>
    <row r="3356">
      <c r="A3356" t="inlineStr">
        <is>
          <t>29</t>
        </is>
      </c>
      <c r="B3356" t="inlineStr">
        <is>
          <t>АТ "БАНК АЛЬЯНС"</t>
        </is>
      </c>
      <c r="C3356" t="inlineStr">
        <is>
          <t>Приватний капітал</t>
        </is>
      </c>
      <c r="D3356" t="inlineStr">
        <is>
          <t>6055</t>
        </is>
      </c>
      <c r="E3356" t="inlineStr">
        <is>
          <t>Проценти за кредитами ДГ (коди 605, 606, 611)</t>
        </is>
      </c>
      <c r="F33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6" t="inlineStr">
        <is>
          <t>П</t>
        </is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6538.59292</v>
      </c>
      <c r="O3356" t="n">
        <v>6538.59292</v>
      </c>
      <c r="P3356" t="n">
        <v>0</v>
      </c>
    </row>
    <row r="3357">
      <c r="A3357" t="inlineStr">
        <is>
          <t>29</t>
        </is>
      </c>
      <c r="B3357" t="inlineStr">
        <is>
          <t>АТ "БАНК АЛЬЯНС"</t>
        </is>
      </c>
      <c r="C3357" t="inlineStr">
        <is>
          <t>Приватний капітал</t>
        </is>
      </c>
      <c r="D3357" t="inlineStr">
        <is>
          <t>6055</t>
        </is>
      </c>
      <c r="E3357" t="inlineStr">
        <is>
          <t>Загальні доходи (6)</t>
        </is>
      </c>
      <c r="F33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7" t="inlineStr">
        <is>
          <t>П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6538.59292</v>
      </c>
      <c r="O3357" t="n">
        <v>6538.59292</v>
      </c>
      <c r="P3357" t="n">
        <v>0</v>
      </c>
    </row>
    <row r="3358">
      <c r="A3358" t="inlineStr">
        <is>
          <t>29</t>
        </is>
      </c>
      <c r="B3358" t="inlineStr">
        <is>
          <t>АТ "БАНК АЛЬЯНС"</t>
        </is>
      </c>
      <c r="C3358" t="inlineStr">
        <is>
          <t>Приватний капітал</t>
        </is>
      </c>
      <c r="D3358" t="inlineStr">
        <is>
          <t>6060</t>
        </is>
      </c>
      <c r="E3358" t="inlineStr">
        <is>
          <t>(без привʼязки)</t>
        </is>
      </c>
      <c r="F33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58" t="inlineStr">
        <is>
          <t>А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29</t>
        </is>
      </c>
      <c r="B3359" t="inlineStr">
        <is>
          <t>АТ "БАНК АЛЬЯНС"</t>
        </is>
      </c>
      <c r="C3359" t="inlineStr">
        <is>
          <t>Приватний капітал</t>
        </is>
      </c>
      <c r="D3359" t="inlineStr">
        <is>
          <t>6060</t>
        </is>
      </c>
      <c r="E3359" t="inlineStr">
        <is>
          <t>Процентні доходи (коди р.60,р.61)</t>
        </is>
      </c>
      <c r="F33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59" t="inlineStr">
        <is>
          <t>А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29</t>
        </is>
      </c>
      <c r="B3360" t="inlineStr">
        <is>
          <t>АТ "БАНК АЛЬЯНС"</t>
        </is>
      </c>
      <c r="C3360" t="inlineStr">
        <is>
          <t>Приватний капітал</t>
        </is>
      </c>
      <c r="D3360" t="inlineStr">
        <is>
          <t>6060</t>
        </is>
      </c>
      <c r="E3360" t="inlineStr">
        <is>
          <t>Проценти за кредитами ДГ (коди 605, 606, 611)</t>
        </is>
      </c>
      <c r="F336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0" t="inlineStr">
        <is>
          <t>А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29</t>
        </is>
      </c>
      <c r="B3361" t="inlineStr">
        <is>
          <t>АТ "БАНК АЛЬЯНС"</t>
        </is>
      </c>
      <c r="C3361" t="inlineStr">
        <is>
          <t>Приватний капітал</t>
        </is>
      </c>
      <c r="D3361" t="inlineStr">
        <is>
          <t>6060</t>
        </is>
      </c>
      <c r="E3361" t="inlineStr">
        <is>
          <t>Загальні доходи (6)</t>
        </is>
      </c>
      <c r="F33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1" t="inlineStr">
        <is>
          <t>А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29</t>
        </is>
      </c>
      <c r="B3362" t="inlineStr">
        <is>
          <t>АТ "БАНК АЛЬЯНС"</t>
        </is>
      </c>
      <c r="C3362" t="inlineStr">
        <is>
          <t>Приватний капітал</t>
        </is>
      </c>
      <c r="D3362" t="inlineStr">
        <is>
          <t>6060</t>
        </is>
      </c>
      <c r="E3362" t="inlineStr">
        <is>
          <t>(без привʼязки)</t>
        </is>
      </c>
      <c r="F33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2" t="inlineStr">
        <is>
          <t>П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29</t>
        </is>
      </c>
      <c r="B3363" t="inlineStr">
        <is>
          <t>АТ "БАНК АЛЬЯНС"</t>
        </is>
      </c>
      <c r="C3363" t="inlineStr">
        <is>
          <t>Приватний капітал</t>
        </is>
      </c>
      <c r="D3363" t="inlineStr">
        <is>
          <t>6060</t>
        </is>
      </c>
      <c r="E3363" t="inlineStr">
        <is>
          <t>Процентні доходи (коди р.60,р.61)</t>
        </is>
      </c>
      <c r="F336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3" t="inlineStr">
        <is>
          <t>П</t>
        </is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29</t>
        </is>
      </c>
      <c r="B3364" t="inlineStr">
        <is>
          <t>АТ "БАНК АЛЬЯНС"</t>
        </is>
      </c>
      <c r="C3364" t="inlineStr">
        <is>
          <t>Приватний капітал</t>
        </is>
      </c>
      <c r="D3364" t="inlineStr">
        <is>
          <t>6060</t>
        </is>
      </c>
      <c r="E3364" t="inlineStr">
        <is>
          <t>Проценти за кредитами ДГ (коди 605, 606, 611)</t>
        </is>
      </c>
      <c r="F33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4" t="inlineStr">
        <is>
          <t>П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29</t>
        </is>
      </c>
      <c r="B3365" t="inlineStr">
        <is>
          <t>АТ "БАНК АЛЬЯНС"</t>
        </is>
      </c>
      <c r="C3365" t="inlineStr">
        <is>
          <t>Приватний капітал</t>
        </is>
      </c>
      <c r="D3365" t="inlineStr">
        <is>
          <t>6060</t>
        </is>
      </c>
      <c r="E3365" t="inlineStr">
        <is>
          <t>Загальні доходи (6)</t>
        </is>
      </c>
      <c r="F33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5" t="inlineStr">
        <is>
          <t>П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inlineStr">
        <is>
          <t>29</t>
        </is>
      </c>
      <c r="B3366" t="inlineStr">
        <is>
          <t>АТ "БАНК АЛЬЯНС"</t>
        </is>
      </c>
      <c r="C3366" t="inlineStr">
        <is>
          <t>Приватний капітал</t>
        </is>
      </c>
      <c r="D3366" t="inlineStr">
        <is>
          <t>6061</t>
        </is>
      </c>
      <c r="E3366" t="inlineStr">
        <is>
          <t>(без привʼязки)</t>
        </is>
      </c>
      <c r="F33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6" t="inlineStr">
        <is>
          <t>А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29</t>
        </is>
      </c>
      <c r="B3367" t="inlineStr">
        <is>
          <t>АТ "БАНК АЛЬЯНС"</t>
        </is>
      </c>
      <c r="C3367" t="inlineStr">
        <is>
          <t>Приватний капітал</t>
        </is>
      </c>
      <c r="D3367" t="inlineStr">
        <is>
          <t>6061</t>
        </is>
      </c>
      <c r="E3367" t="inlineStr">
        <is>
          <t>Процентні доходи (коди р.60,р.61)</t>
        </is>
      </c>
      <c r="F33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7" t="inlineStr">
        <is>
          <t>А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29</t>
        </is>
      </c>
      <c r="B3368" t="inlineStr">
        <is>
          <t>АТ "БАНК АЛЬЯНС"</t>
        </is>
      </c>
      <c r="C3368" t="inlineStr">
        <is>
          <t>Приватний капітал</t>
        </is>
      </c>
      <c r="D3368" t="inlineStr">
        <is>
          <t>6061</t>
        </is>
      </c>
      <c r="E3368" t="inlineStr">
        <is>
          <t>Проценти за кредитами ДГ (коди 605, 606, 611)</t>
        </is>
      </c>
      <c r="F336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8" t="inlineStr">
        <is>
          <t>А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29</t>
        </is>
      </c>
      <c r="B3369" t="inlineStr">
        <is>
          <t>АТ "БАНК АЛЬЯНС"</t>
        </is>
      </c>
      <c r="C3369" t="inlineStr">
        <is>
          <t>Приватний капітал</t>
        </is>
      </c>
      <c r="D3369" t="inlineStr">
        <is>
          <t>6061</t>
        </is>
      </c>
      <c r="E3369" t="inlineStr">
        <is>
          <t>Загальні доходи (6)</t>
        </is>
      </c>
      <c r="F33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9" t="inlineStr">
        <is>
          <t>А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29</t>
        </is>
      </c>
      <c r="B3370" t="inlineStr">
        <is>
          <t>АТ "БАНК АЛЬЯНС"</t>
        </is>
      </c>
      <c r="C3370" t="inlineStr">
        <is>
          <t>Приватний капітал</t>
        </is>
      </c>
      <c r="D3370" t="inlineStr">
        <is>
          <t>6061</t>
        </is>
      </c>
      <c r="E3370" t="inlineStr">
        <is>
          <t>(без привʼязки)</t>
        </is>
      </c>
      <c r="F33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0" t="inlineStr">
        <is>
          <t>П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29</t>
        </is>
      </c>
      <c r="B3371" t="inlineStr">
        <is>
          <t>АТ "БАНК АЛЬЯНС"</t>
        </is>
      </c>
      <c r="C3371" t="inlineStr">
        <is>
          <t>Приватний капітал</t>
        </is>
      </c>
      <c r="D3371" t="inlineStr">
        <is>
          <t>6061</t>
        </is>
      </c>
      <c r="E3371" t="inlineStr">
        <is>
          <t>Процентні доходи (коди р.60,р.61)</t>
        </is>
      </c>
      <c r="F337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1" t="inlineStr">
        <is>
          <t>П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29</t>
        </is>
      </c>
      <c r="B3372" t="inlineStr">
        <is>
          <t>АТ "БАНК АЛЬЯНС"</t>
        </is>
      </c>
      <c r="C3372" t="inlineStr">
        <is>
          <t>Приватний капітал</t>
        </is>
      </c>
      <c r="D3372" t="inlineStr">
        <is>
          <t>6061</t>
        </is>
      </c>
      <c r="E3372" t="inlineStr">
        <is>
          <t>Проценти за кредитами ДГ (коди 605, 606, 611)</t>
        </is>
      </c>
      <c r="F33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2" t="inlineStr">
        <is>
          <t>П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29</t>
        </is>
      </c>
      <c r="B3373" t="inlineStr">
        <is>
          <t>АТ "БАНК АЛЬЯНС"</t>
        </is>
      </c>
      <c r="C3373" t="inlineStr">
        <is>
          <t>Приватний капітал</t>
        </is>
      </c>
      <c r="D3373" t="inlineStr">
        <is>
          <t>6061</t>
        </is>
      </c>
      <c r="E3373" t="inlineStr">
        <is>
          <t>Загальні доходи (6)</t>
        </is>
      </c>
      <c r="F33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3" t="inlineStr">
        <is>
          <t>П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29</t>
        </is>
      </c>
      <c r="B3374" t="inlineStr">
        <is>
          <t>АТ "БАНК АЛЬЯНС"</t>
        </is>
      </c>
      <c r="C3374" t="inlineStr">
        <is>
          <t>Приватний капітал</t>
        </is>
      </c>
      <c r="D3374" t="inlineStr">
        <is>
          <t>6063</t>
        </is>
      </c>
      <c r="E3374" t="inlineStr">
        <is>
          <t>(без привʼязки)</t>
        </is>
      </c>
      <c r="F33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4" t="inlineStr">
        <is>
          <t>А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29</t>
        </is>
      </c>
      <c r="B3375" t="inlineStr">
        <is>
          <t>АТ "БАНК АЛЬЯНС"</t>
        </is>
      </c>
      <c r="C3375" t="inlineStr">
        <is>
          <t>Приватний капітал</t>
        </is>
      </c>
      <c r="D3375" t="inlineStr">
        <is>
          <t>6063</t>
        </is>
      </c>
      <c r="E3375" t="inlineStr">
        <is>
          <t>Процентні доходи (коди р.60,р.61)</t>
        </is>
      </c>
      <c r="F33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5" t="inlineStr">
        <is>
          <t>А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29</t>
        </is>
      </c>
      <c r="B3376" t="inlineStr">
        <is>
          <t>АТ "БАНК АЛЬЯНС"</t>
        </is>
      </c>
      <c r="C3376" t="inlineStr">
        <is>
          <t>Приватний капітал</t>
        </is>
      </c>
      <c r="D3376" t="inlineStr">
        <is>
          <t>6063</t>
        </is>
      </c>
      <c r="E3376" t="inlineStr">
        <is>
          <t>Проценти за кредитами ДГ (коди 605, 606, 611)</t>
        </is>
      </c>
      <c r="F337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6" t="inlineStr">
        <is>
          <t>А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29</t>
        </is>
      </c>
      <c r="B3377" t="inlineStr">
        <is>
          <t>АТ "БАНК АЛЬЯНС"</t>
        </is>
      </c>
      <c r="C3377" t="inlineStr">
        <is>
          <t>Приватний капітал</t>
        </is>
      </c>
      <c r="D3377" t="inlineStr">
        <is>
          <t>6063</t>
        </is>
      </c>
      <c r="E3377" t="inlineStr">
        <is>
          <t>Загальні доходи (6)</t>
        </is>
      </c>
      <c r="F33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7" t="inlineStr">
        <is>
          <t>А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29</t>
        </is>
      </c>
      <c r="B3378" t="inlineStr">
        <is>
          <t>АТ "БАНК АЛЬЯНС"</t>
        </is>
      </c>
      <c r="C3378" t="inlineStr">
        <is>
          <t>Приватний капітал</t>
        </is>
      </c>
      <c r="D3378" t="inlineStr">
        <is>
          <t>6063</t>
        </is>
      </c>
      <c r="E3378" t="inlineStr">
        <is>
          <t>(без привʼязки)</t>
        </is>
      </c>
      <c r="F33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8" t="inlineStr">
        <is>
          <t>П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29</t>
        </is>
      </c>
      <c r="B3379" t="inlineStr">
        <is>
          <t>АТ "БАНК АЛЬЯНС"</t>
        </is>
      </c>
      <c r="C3379" t="inlineStr">
        <is>
          <t>Приватний капітал</t>
        </is>
      </c>
      <c r="D3379" t="inlineStr">
        <is>
          <t>6063</t>
        </is>
      </c>
      <c r="E3379" t="inlineStr">
        <is>
          <t>Процентні доходи (коди р.60,р.61)</t>
        </is>
      </c>
      <c r="F337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9" t="inlineStr">
        <is>
          <t>П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29</t>
        </is>
      </c>
      <c r="B3380" t="inlineStr">
        <is>
          <t>АТ "БАНК АЛЬЯНС"</t>
        </is>
      </c>
      <c r="C3380" t="inlineStr">
        <is>
          <t>Приватний капітал</t>
        </is>
      </c>
      <c r="D3380" t="inlineStr">
        <is>
          <t>6063</t>
        </is>
      </c>
      <c r="E3380" t="inlineStr">
        <is>
          <t>Проценти за кредитами ДГ (коди 605, 606, 611)</t>
        </is>
      </c>
      <c r="F33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80" t="inlineStr">
        <is>
          <t>П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29</t>
        </is>
      </c>
      <c r="B3381" t="inlineStr">
        <is>
          <t>АТ "БАНК АЛЬЯНС"</t>
        </is>
      </c>
      <c r="C3381" t="inlineStr">
        <is>
          <t>Приватний капітал</t>
        </is>
      </c>
      <c r="D3381" t="inlineStr">
        <is>
          <t>6063</t>
        </is>
      </c>
      <c r="E3381" t="inlineStr">
        <is>
          <t>Загальні доходи (6)</t>
        </is>
      </c>
      <c r="F33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81" t="inlineStr">
        <is>
          <t>П</t>
        </is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29</t>
        </is>
      </c>
      <c r="B3382" t="inlineStr">
        <is>
          <t>АТ "БАНК АЛЬЯНС"</t>
        </is>
      </c>
      <c r="C3382" t="inlineStr">
        <is>
          <t>Приватний капітал</t>
        </is>
      </c>
      <c r="D3382" t="inlineStr">
        <is>
          <t>6090</t>
        </is>
      </c>
      <c r="E3382" t="inlineStr">
        <is>
          <t>(без привʼязки)</t>
        </is>
      </c>
      <c r="F3382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2" t="inlineStr">
        <is>
          <t>П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29</t>
        </is>
      </c>
      <c r="B3383" t="inlineStr">
        <is>
          <t>АТ "БАНК АЛЬЯНС"</t>
        </is>
      </c>
      <c r="C3383" t="inlineStr">
        <is>
          <t>Приватний капітал</t>
        </is>
      </c>
      <c r="D3383" t="inlineStr">
        <is>
          <t>6090</t>
        </is>
      </c>
      <c r="E3383" t="inlineStr">
        <is>
          <t>Процентні доходи (коди р.60,р.61)</t>
        </is>
      </c>
      <c r="F3383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3" t="inlineStr">
        <is>
          <t>П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29</t>
        </is>
      </c>
      <c r="B3384" t="inlineStr">
        <is>
          <t>АТ "БАНК АЛЬЯНС"</t>
        </is>
      </c>
      <c r="C3384" t="inlineStr">
        <is>
          <t>Приватний капітал</t>
        </is>
      </c>
      <c r="D3384" t="inlineStr">
        <is>
          <t>6090</t>
        </is>
      </c>
      <c r="E3384" t="inlineStr">
        <is>
          <t>Проценти за кредитами НК (коди 602, 603, 609)</t>
        </is>
      </c>
      <c r="F338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4" t="inlineStr">
        <is>
          <t>П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29</t>
        </is>
      </c>
      <c r="B3385" t="inlineStr">
        <is>
          <t>АТ "БАНК АЛЬЯНС"</t>
        </is>
      </c>
      <c r="C3385" t="inlineStr">
        <is>
          <t>Приватний капітал</t>
        </is>
      </c>
      <c r="D3385" t="inlineStr">
        <is>
          <t>6090</t>
        </is>
      </c>
      <c r="E3385" t="inlineStr">
        <is>
          <t>Загальні доходи (6)</t>
        </is>
      </c>
      <c r="F338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5" t="inlineStr">
        <is>
          <t>П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29</t>
        </is>
      </c>
      <c r="B3386" t="inlineStr">
        <is>
          <t>АТ "БАНК АЛЬЯНС"</t>
        </is>
      </c>
      <c r="C3386" t="inlineStr">
        <is>
          <t>Приватний капітал</t>
        </is>
      </c>
      <c r="D3386" t="inlineStr">
        <is>
          <t>6094</t>
        </is>
      </c>
      <c r="E3386" t="inlineStr">
        <is>
          <t>(без привʼязки)</t>
        </is>
      </c>
      <c r="F3386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6" t="inlineStr">
        <is>
          <t>П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29</t>
        </is>
      </c>
      <c r="B3387" t="inlineStr">
        <is>
          <t>АТ "БАНК АЛЬЯНС"</t>
        </is>
      </c>
      <c r="C3387" t="inlineStr">
        <is>
          <t>Приватний капітал</t>
        </is>
      </c>
      <c r="D3387" t="inlineStr">
        <is>
          <t>6094</t>
        </is>
      </c>
      <c r="E3387" t="inlineStr">
        <is>
          <t>Процентні доходи (коди р.60,р.61)</t>
        </is>
      </c>
      <c r="F3387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7" t="inlineStr">
        <is>
          <t>П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29</t>
        </is>
      </c>
      <c r="B3388" t="inlineStr">
        <is>
          <t>АТ "БАНК АЛЬЯНС"</t>
        </is>
      </c>
      <c r="C3388" t="inlineStr">
        <is>
          <t>Приватний капітал</t>
        </is>
      </c>
      <c r="D3388" t="inlineStr">
        <is>
          <t>6094</t>
        </is>
      </c>
      <c r="E3388" t="inlineStr">
        <is>
          <t>Проценти за кредитами НК (коди 602, 603, 609)</t>
        </is>
      </c>
      <c r="F3388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8" t="inlineStr">
        <is>
          <t>П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29</t>
        </is>
      </c>
      <c r="B3389" t="inlineStr">
        <is>
          <t>АТ "БАНК АЛЬЯНС"</t>
        </is>
      </c>
      <c r="C3389" t="inlineStr">
        <is>
          <t>Приватний капітал</t>
        </is>
      </c>
      <c r="D3389" t="inlineStr">
        <is>
          <t>6094</t>
        </is>
      </c>
      <c r="E3389" t="inlineStr">
        <is>
          <t>Загальні доходи (6)</t>
        </is>
      </c>
      <c r="F338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9" t="inlineStr">
        <is>
          <t>П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29</t>
        </is>
      </c>
      <c r="B3390" t="inlineStr">
        <is>
          <t>АТ "БАНК АЛЬЯНС"</t>
        </is>
      </c>
      <c r="C3390" t="inlineStr">
        <is>
          <t>Приватний капітал</t>
        </is>
      </c>
      <c r="D3390" t="inlineStr">
        <is>
          <t>6110</t>
        </is>
      </c>
      <c r="E3390" t="inlineStr">
        <is>
          <t>(без привʼязки)</t>
        </is>
      </c>
      <c r="F3390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0" t="inlineStr">
        <is>
          <t>П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29</t>
        </is>
      </c>
      <c r="B3391" t="inlineStr">
        <is>
          <t>АТ "БАНК АЛЬЯНС"</t>
        </is>
      </c>
      <c r="C3391" t="inlineStr">
        <is>
          <t>Приватний капітал</t>
        </is>
      </c>
      <c r="D3391" t="inlineStr">
        <is>
          <t>6110</t>
        </is>
      </c>
      <c r="E3391" t="inlineStr">
        <is>
          <t>Процентні доходи (коди р.60,р.61)</t>
        </is>
      </c>
      <c r="F3391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1" t="inlineStr">
        <is>
          <t>П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29</t>
        </is>
      </c>
      <c r="B3392" t="inlineStr">
        <is>
          <t>АТ "БАНК АЛЬЯНС"</t>
        </is>
      </c>
      <c r="C3392" t="inlineStr">
        <is>
          <t>Приватний капітал</t>
        </is>
      </c>
      <c r="D3392" t="inlineStr">
        <is>
          <t>6110</t>
        </is>
      </c>
      <c r="E3392" t="inlineStr">
        <is>
          <t>Проценти за кредитами ДГ (коди 605, 606, 611)</t>
        </is>
      </c>
      <c r="F3392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2" t="inlineStr">
        <is>
          <t>П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29</t>
        </is>
      </c>
      <c r="B3393" t="inlineStr">
        <is>
          <t>АТ "БАНК АЛЬЯНС"</t>
        </is>
      </c>
      <c r="C3393" t="inlineStr">
        <is>
          <t>Приватний капітал</t>
        </is>
      </c>
      <c r="D3393" t="inlineStr">
        <is>
          <t>6110</t>
        </is>
      </c>
      <c r="E3393" t="inlineStr">
        <is>
          <t>Загальні доходи (6)</t>
        </is>
      </c>
      <c r="F3393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3" t="inlineStr">
        <is>
          <t>П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29</t>
        </is>
      </c>
      <c r="B3394" t="inlineStr">
        <is>
          <t>АТ "БАНК АЛЬЯНС"</t>
        </is>
      </c>
      <c r="C3394" t="inlineStr">
        <is>
          <t>Приватний капітал</t>
        </is>
      </c>
      <c r="D3394" t="inlineStr">
        <is>
          <t>6113</t>
        </is>
      </c>
      <c r="E3394" t="inlineStr">
        <is>
          <t>(без привʼязки)</t>
        </is>
      </c>
      <c r="F339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4" t="inlineStr">
        <is>
          <t>П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29</t>
        </is>
      </c>
      <c r="B3395" t="inlineStr">
        <is>
          <t>АТ "БАНК АЛЬЯНС"</t>
        </is>
      </c>
      <c r="C3395" t="inlineStr">
        <is>
          <t>Приватний капітал</t>
        </is>
      </c>
      <c r="D3395" t="inlineStr">
        <is>
          <t>6113</t>
        </is>
      </c>
      <c r="E3395" t="inlineStr">
        <is>
          <t>Процентні доходи (коди р.60,р.61)</t>
        </is>
      </c>
      <c r="F339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5" t="inlineStr">
        <is>
          <t>П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29</t>
        </is>
      </c>
      <c r="B3396" t="inlineStr">
        <is>
          <t>АТ "БАНК АЛЬЯНС"</t>
        </is>
      </c>
      <c r="C3396" t="inlineStr">
        <is>
          <t>Приватний капітал</t>
        </is>
      </c>
      <c r="D3396" t="inlineStr">
        <is>
          <t>6113</t>
        </is>
      </c>
      <c r="E3396" t="inlineStr">
        <is>
          <t>Проценти за кредитами ДГ (коди 605, 606, 611)</t>
        </is>
      </c>
      <c r="F3396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6" t="inlineStr">
        <is>
          <t>П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29</t>
        </is>
      </c>
      <c r="B3397" t="inlineStr">
        <is>
          <t>АТ "БАНК АЛЬЯНС"</t>
        </is>
      </c>
      <c r="C3397" t="inlineStr">
        <is>
          <t>Приватний капітал</t>
        </is>
      </c>
      <c r="D3397" t="inlineStr">
        <is>
          <t>6113</t>
        </is>
      </c>
      <c r="E3397" t="inlineStr">
        <is>
          <t>Загальні доходи (6)</t>
        </is>
      </c>
      <c r="F3397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7" t="inlineStr">
        <is>
          <t>П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29</t>
        </is>
      </c>
      <c r="B3398" t="inlineStr">
        <is>
          <t>АТ "БАНК АЛЬЯНС"</t>
        </is>
      </c>
      <c r="C3398" t="inlineStr">
        <is>
          <t>Приватний капітал</t>
        </is>
      </c>
      <c r="D3398" t="inlineStr">
        <is>
          <t>6120</t>
        </is>
      </c>
      <c r="E3398" t="inlineStr">
        <is>
          <t>(без привʼязки)</t>
        </is>
      </c>
      <c r="F33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398" t="inlineStr">
        <is>
          <t>П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29</t>
        </is>
      </c>
      <c r="B3399" t="inlineStr">
        <is>
          <t>АТ "БАНК АЛЬЯНС"</t>
        </is>
      </c>
      <c r="C3399" t="inlineStr">
        <is>
          <t>Приватний капітал</t>
        </is>
      </c>
      <c r="D3399" t="inlineStr">
        <is>
          <t>6120</t>
        </is>
      </c>
      <c r="E3399" t="inlineStr">
        <is>
          <t>Проценти по ОВДП (коди 6120-6122)</t>
        </is>
      </c>
      <c r="F33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399" t="inlineStr">
        <is>
          <t>П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29</t>
        </is>
      </c>
      <c r="B3400" t="inlineStr">
        <is>
          <t>АТ "БАНК АЛЬЯНС"</t>
        </is>
      </c>
      <c r="C3400" t="inlineStr">
        <is>
          <t>Приватний капітал</t>
        </is>
      </c>
      <c r="D3400" t="inlineStr">
        <is>
          <t>6120</t>
        </is>
      </c>
      <c r="E3400" t="inlineStr">
        <is>
          <t>Процентні доходи (коди р.60,р.61)</t>
        </is>
      </c>
      <c r="F34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400" t="inlineStr">
        <is>
          <t>П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29</t>
        </is>
      </c>
      <c r="B3401" t="inlineStr">
        <is>
          <t>АТ "БАНК АЛЬЯНС"</t>
        </is>
      </c>
      <c r="C3401" t="inlineStr">
        <is>
          <t>Приватний капітал</t>
        </is>
      </c>
      <c r="D3401" t="inlineStr">
        <is>
          <t>6120</t>
        </is>
      </c>
      <c r="E3401" t="inlineStr">
        <is>
          <t>Загальні доходи (6)</t>
        </is>
      </c>
      <c r="F34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401" t="inlineStr">
        <is>
          <t>П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29</t>
        </is>
      </c>
      <c r="B3402" t="inlineStr">
        <is>
          <t>АТ "БАНК АЛЬЯНС"</t>
        </is>
      </c>
      <c r="C3402" t="inlineStr">
        <is>
          <t>Приватний капітал</t>
        </is>
      </c>
      <c r="D3402" t="inlineStr">
        <is>
          <t>6121</t>
        </is>
      </c>
      <c r="E3402" t="inlineStr">
        <is>
          <t>(без привʼязки)</t>
        </is>
      </c>
      <c r="F34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2" t="inlineStr">
        <is>
          <t>А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29</t>
        </is>
      </c>
      <c r="B3403" t="inlineStr">
        <is>
          <t>АТ "БАНК АЛЬЯНС"</t>
        </is>
      </c>
      <c r="C3403" t="inlineStr">
        <is>
          <t>Приватний капітал</t>
        </is>
      </c>
      <c r="D3403" t="inlineStr">
        <is>
          <t>6121</t>
        </is>
      </c>
      <c r="E3403" t="inlineStr">
        <is>
          <t>Проценти по ОВДП (коди 6120-6122)</t>
        </is>
      </c>
      <c r="F34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3" t="inlineStr">
        <is>
          <t>А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29</t>
        </is>
      </c>
      <c r="B3404" t="inlineStr">
        <is>
          <t>АТ "БАНК АЛЬЯНС"</t>
        </is>
      </c>
      <c r="C3404" t="inlineStr">
        <is>
          <t>Приватний капітал</t>
        </is>
      </c>
      <c r="D3404" t="inlineStr">
        <is>
          <t>6121</t>
        </is>
      </c>
      <c r="E3404" t="inlineStr">
        <is>
          <t>Процентні доходи (коди р.60,р.61)</t>
        </is>
      </c>
      <c r="F34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4" t="inlineStr">
        <is>
          <t>А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29</t>
        </is>
      </c>
      <c r="B3405" t="inlineStr">
        <is>
          <t>АТ "БАНК АЛЬЯНС"</t>
        </is>
      </c>
      <c r="C3405" t="inlineStr">
        <is>
          <t>Приватний капітал</t>
        </is>
      </c>
      <c r="D3405" t="inlineStr">
        <is>
          <t>6121</t>
        </is>
      </c>
      <c r="E3405" t="inlineStr">
        <is>
          <t>Загальні доходи (6)</t>
        </is>
      </c>
      <c r="F34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5" t="inlineStr">
        <is>
          <t>А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29</t>
        </is>
      </c>
      <c r="B3406" t="inlineStr">
        <is>
          <t>АТ "БАНК АЛЬЯНС"</t>
        </is>
      </c>
      <c r="C3406" t="inlineStr">
        <is>
          <t>Приватний капітал</t>
        </is>
      </c>
      <c r="D3406" t="inlineStr">
        <is>
          <t>6121</t>
        </is>
      </c>
      <c r="E3406" t="inlineStr">
        <is>
          <t>(без привʼязки)</t>
        </is>
      </c>
      <c r="F34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6" t="inlineStr">
        <is>
          <t>П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>
        <is>
          <t>29</t>
        </is>
      </c>
      <c r="B3407" t="inlineStr">
        <is>
          <t>АТ "БАНК АЛЬЯНС"</t>
        </is>
      </c>
      <c r="C3407" t="inlineStr">
        <is>
          <t>Приватний капітал</t>
        </is>
      </c>
      <c r="D3407" t="inlineStr">
        <is>
          <t>6121</t>
        </is>
      </c>
      <c r="E3407" t="inlineStr">
        <is>
          <t>Проценти по ОВДП (коди 6120-6122)</t>
        </is>
      </c>
      <c r="F34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7" t="inlineStr">
        <is>
          <t>П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29</t>
        </is>
      </c>
      <c r="B3408" t="inlineStr">
        <is>
          <t>АТ "БАНК АЛЬЯНС"</t>
        </is>
      </c>
      <c r="C3408" t="inlineStr">
        <is>
          <t>Приватний капітал</t>
        </is>
      </c>
      <c r="D3408" t="inlineStr">
        <is>
          <t>6121</t>
        </is>
      </c>
      <c r="E3408" t="inlineStr">
        <is>
          <t>Процентні доходи (коди р.60,р.61)</t>
        </is>
      </c>
      <c r="F34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8" t="inlineStr">
        <is>
          <t>П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29</t>
        </is>
      </c>
      <c r="B3409" t="inlineStr">
        <is>
          <t>АТ "БАНК АЛЬЯНС"</t>
        </is>
      </c>
      <c r="C3409" t="inlineStr">
        <is>
          <t>Приватний капітал</t>
        </is>
      </c>
      <c r="D3409" t="inlineStr">
        <is>
          <t>6121</t>
        </is>
      </c>
      <c r="E3409" t="inlineStr">
        <is>
          <t>Загальні доходи (6)</t>
        </is>
      </c>
      <c r="F34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9" t="inlineStr">
        <is>
          <t>П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29</t>
        </is>
      </c>
      <c r="B3410" t="inlineStr">
        <is>
          <t>АТ "БАНК АЛЬЯНС"</t>
        </is>
      </c>
      <c r="C3410" t="inlineStr">
        <is>
          <t>Приватний капітал</t>
        </is>
      </c>
      <c r="D3410" t="inlineStr">
        <is>
          <t>6122</t>
        </is>
      </c>
      <c r="E3410" t="inlineStr">
        <is>
          <t>(без привʼязки)</t>
        </is>
      </c>
      <c r="F34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0" t="inlineStr">
        <is>
          <t>А</t>
        </is>
      </c>
      <c r="H3410" t="n">
        <v>1910.31198</v>
      </c>
      <c r="I3410" t="n">
        <v>1910.31198</v>
      </c>
      <c r="J3410" t="n">
        <v>0</v>
      </c>
      <c r="K3410" t="n">
        <v>37757.7337</v>
      </c>
      <c r="L3410" t="n">
        <v>37757.7337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29</t>
        </is>
      </c>
      <c r="B3411" t="inlineStr">
        <is>
          <t>АТ "БАНК АЛЬЯНС"</t>
        </is>
      </c>
      <c r="C3411" t="inlineStr">
        <is>
          <t>Приватний капітал</t>
        </is>
      </c>
      <c r="D3411" t="inlineStr">
        <is>
          <t>6122</t>
        </is>
      </c>
      <c r="E3411" t="inlineStr">
        <is>
          <t>Проценти по ОВДП (коди 6120-6122)</t>
        </is>
      </c>
      <c r="F34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1" t="inlineStr">
        <is>
          <t>А</t>
        </is>
      </c>
      <c r="H3411" t="n">
        <v>1910.31198</v>
      </c>
      <c r="I3411" t="n">
        <v>1910.31198</v>
      </c>
      <c r="J3411" t="n">
        <v>0</v>
      </c>
      <c r="K3411" t="n">
        <v>37757.7337</v>
      </c>
      <c r="L3411" t="n">
        <v>37757.7337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29</t>
        </is>
      </c>
      <c r="B3412" t="inlineStr">
        <is>
          <t>АТ "БАНК АЛЬЯНС"</t>
        </is>
      </c>
      <c r="C3412" t="inlineStr">
        <is>
          <t>Приватний капітал</t>
        </is>
      </c>
      <c r="D3412" t="inlineStr">
        <is>
          <t>6122</t>
        </is>
      </c>
      <c r="E3412" t="inlineStr">
        <is>
          <t>Процентні доходи (коди р.60,р.61)</t>
        </is>
      </c>
      <c r="F341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2" t="inlineStr">
        <is>
          <t>А</t>
        </is>
      </c>
      <c r="H3412" t="n">
        <v>1910.31198</v>
      </c>
      <c r="I3412" t="n">
        <v>1910.31198</v>
      </c>
      <c r="J3412" t="n">
        <v>0</v>
      </c>
      <c r="K3412" t="n">
        <v>37757.7337</v>
      </c>
      <c r="L3412" t="n">
        <v>37757.7337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29</t>
        </is>
      </c>
      <c r="B3413" t="inlineStr">
        <is>
          <t>АТ "БАНК АЛЬЯНС"</t>
        </is>
      </c>
      <c r="C3413" t="inlineStr">
        <is>
          <t>Приватний капітал</t>
        </is>
      </c>
      <c r="D3413" t="inlineStr">
        <is>
          <t>6122</t>
        </is>
      </c>
      <c r="E3413" t="inlineStr">
        <is>
          <t>Загальні доходи (6)</t>
        </is>
      </c>
      <c r="F34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3" t="inlineStr">
        <is>
          <t>А</t>
        </is>
      </c>
      <c r="H3413" t="n">
        <v>1910.31198</v>
      </c>
      <c r="I3413" t="n">
        <v>1910.31198</v>
      </c>
      <c r="J3413" t="n">
        <v>0</v>
      </c>
      <c r="K3413" t="n">
        <v>37757.7337</v>
      </c>
      <c r="L3413" t="n">
        <v>37757.7337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>
        <is>
          <t>29</t>
        </is>
      </c>
      <c r="B3414" t="inlineStr">
        <is>
          <t>АТ "БАНК АЛЬЯНС"</t>
        </is>
      </c>
      <c r="C3414" t="inlineStr">
        <is>
          <t>Приватний капітал</t>
        </is>
      </c>
      <c r="D3414" t="inlineStr">
        <is>
          <t>6122</t>
        </is>
      </c>
      <c r="E3414" t="inlineStr">
        <is>
          <t>(без привʼязки)</t>
        </is>
      </c>
      <c r="F34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4" t="inlineStr">
        <is>
          <t>П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382597.72425</v>
      </c>
      <c r="O3414" t="n">
        <v>382597.72425</v>
      </c>
      <c r="P3414" t="n">
        <v>0</v>
      </c>
    </row>
    <row r="3415">
      <c r="A3415" t="inlineStr">
        <is>
          <t>29</t>
        </is>
      </c>
      <c r="B3415" t="inlineStr">
        <is>
          <t>АТ "БАНК АЛЬЯНС"</t>
        </is>
      </c>
      <c r="C3415" t="inlineStr">
        <is>
          <t>Приватний капітал</t>
        </is>
      </c>
      <c r="D3415" t="inlineStr">
        <is>
          <t>6122</t>
        </is>
      </c>
      <c r="E3415" t="inlineStr">
        <is>
          <t>Проценти по ОВДП (коди 6120-6122)</t>
        </is>
      </c>
      <c r="F34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5" t="inlineStr">
        <is>
          <t>П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382597.72425</v>
      </c>
      <c r="O3415" t="n">
        <v>382597.72425</v>
      </c>
      <c r="P3415" t="n">
        <v>0</v>
      </c>
    </row>
    <row r="3416">
      <c r="A3416" t="inlineStr">
        <is>
          <t>29</t>
        </is>
      </c>
      <c r="B3416" t="inlineStr">
        <is>
          <t>АТ "БАНК АЛЬЯНС"</t>
        </is>
      </c>
      <c r="C3416" t="inlineStr">
        <is>
          <t>Приватний капітал</t>
        </is>
      </c>
      <c r="D3416" t="inlineStr">
        <is>
          <t>6122</t>
        </is>
      </c>
      <c r="E3416" t="inlineStr">
        <is>
          <t>Процентні доходи (коди р.60,р.61)</t>
        </is>
      </c>
      <c r="F34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6" t="inlineStr">
        <is>
          <t>П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382597.72425</v>
      </c>
      <c r="O3416" t="n">
        <v>382597.72425</v>
      </c>
      <c r="P3416" t="n">
        <v>0</v>
      </c>
    </row>
    <row r="3417">
      <c r="A3417" t="inlineStr">
        <is>
          <t>29</t>
        </is>
      </c>
      <c r="B3417" t="inlineStr">
        <is>
          <t>АТ "БАНК АЛЬЯНС"</t>
        </is>
      </c>
      <c r="C3417" t="inlineStr">
        <is>
          <t>Приватний капітал</t>
        </is>
      </c>
      <c r="D3417" t="inlineStr">
        <is>
          <t>6122</t>
        </is>
      </c>
      <c r="E3417" t="inlineStr">
        <is>
          <t>Загальні доходи (6)</t>
        </is>
      </c>
      <c r="F34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7" t="inlineStr">
        <is>
          <t>П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382597.72425</v>
      </c>
      <c r="O3417" t="n">
        <v>382597.72425</v>
      </c>
      <c r="P3417" t="n">
        <v>0</v>
      </c>
    </row>
    <row r="3418">
      <c r="A3418" t="inlineStr">
        <is>
          <t>29</t>
        </is>
      </c>
      <c r="B3418" t="inlineStr">
        <is>
          <t>АТ "БАНК АЛЬЯНС"</t>
        </is>
      </c>
      <c r="C3418" t="inlineStr">
        <is>
          <t>Приватний капітал</t>
        </is>
      </c>
      <c r="D3418" t="inlineStr">
        <is>
          <t>6123</t>
        </is>
      </c>
      <c r="E3418" t="inlineStr">
        <is>
          <t>(без привʼязки)</t>
        </is>
      </c>
      <c r="F3418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18" t="inlineStr">
        <is>
          <t>П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29</t>
        </is>
      </c>
      <c r="B3419" t="inlineStr">
        <is>
          <t>АТ "БАНК АЛЬЯНС"</t>
        </is>
      </c>
      <c r="C3419" t="inlineStr">
        <is>
          <t>Приватний капітал</t>
        </is>
      </c>
      <c r="D3419" t="inlineStr">
        <is>
          <t>6123</t>
        </is>
      </c>
      <c r="E3419" t="inlineStr">
        <is>
          <t>Процентні доходи (коди р.60,р.61)</t>
        </is>
      </c>
      <c r="F341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19" t="inlineStr">
        <is>
          <t>П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29</t>
        </is>
      </c>
      <c r="B3420" t="inlineStr">
        <is>
          <t>АТ "БАНК АЛЬЯНС"</t>
        </is>
      </c>
      <c r="C3420" t="inlineStr">
        <is>
          <t>Приватний капітал</t>
        </is>
      </c>
      <c r="D3420" t="inlineStr">
        <is>
          <t>6123</t>
        </is>
      </c>
      <c r="E3420" t="inlineStr">
        <is>
          <t>Загальні доходи (6)</t>
        </is>
      </c>
      <c r="F3420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20" t="inlineStr">
        <is>
          <t>П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29</t>
        </is>
      </c>
      <c r="B3421" t="inlineStr">
        <is>
          <t>АТ "БАНК АЛЬЯНС"</t>
        </is>
      </c>
      <c r="C3421" t="inlineStr">
        <is>
          <t>Приватний капітал</t>
        </is>
      </c>
      <c r="D3421" t="inlineStr">
        <is>
          <t>6124</t>
        </is>
      </c>
      <c r="E3421" t="inlineStr">
        <is>
          <t>(без привʼязки)</t>
        </is>
      </c>
      <c r="F342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1" t="inlineStr">
        <is>
          <t>А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29</t>
        </is>
      </c>
      <c r="B3422" t="inlineStr">
        <is>
          <t>АТ "БАНК АЛЬЯНС"</t>
        </is>
      </c>
      <c r="C3422" t="inlineStr">
        <is>
          <t>Приватний капітал</t>
        </is>
      </c>
      <c r="D3422" t="inlineStr">
        <is>
          <t>6124</t>
        </is>
      </c>
      <c r="E3422" t="inlineStr">
        <is>
          <t>Процентні доходи (коди р.60,р.61)</t>
        </is>
      </c>
      <c r="F342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2" t="inlineStr">
        <is>
          <t>А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29</t>
        </is>
      </c>
      <c r="B3423" t="inlineStr">
        <is>
          <t>АТ "БАНК АЛЬЯНС"</t>
        </is>
      </c>
      <c r="C3423" t="inlineStr">
        <is>
          <t>Приватний капітал</t>
        </is>
      </c>
      <c r="D3423" t="inlineStr">
        <is>
          <t>6124</t>
        </is>
      </c>
      <c r="E3423" t="inlineStr">
        <is>
          <t>Загальні доходи (6)</t>
        </is>
      </c>
      <c r="F3423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3" t="inlineStr">
        <is>
          <t>А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29</t>
        </is>
      </c>
      <c r="B3424" t="inlineStr">
        <is>
          <t>АТ "БАНК АЛЬЯНС"</t>
        </is>
      </c>
      <c r="C3424" t="inlineStr">
        <is>
          <t>Приватний капітал</t>
        </is>
      </c>
      <c r="D3424" t="inlineStr">
        <is>
          <t>6124</t>
        </is>
      </c>
      <c r="E3424" t="inlineStr">
        <is>
          <t>(без привʼязки)</t>
        </is>
      </c>
      <c r="F342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4" t="inlineStr">
        <is>
          <t>П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29</t>
        </is>
      </c>
      <c r="B3425" t="inlineStr">
        <is>
          <t>АТ "БАНК АЛЬЯНС"</t>
        </is>
      </c>
      <c r="C3425" t="inlineStr">
        <is>
          <t>Приватний капітал</t>
        </is>
      </c>
      <c r="D3425" t="inlineStr">
        <is>
          <t>6124</t>
        </is>
      </c>
      <c r="E3425" t="inlineStr">
        <is>
          <t>Процентні доходи (коди р.60,р.61)</t>
        </is>
      </c>
      <c r="F342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5" t="inlineStr">
        <is>
          <t>П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29</t>
        </is>
      </c>
      <c r="B3426" t="inlineStr">
        <is>
          <t>АТ "БАНК АЛЬЯНС"</t>
        </is>
      </c>
      <c r="C3426" t="inlineStr">
        <is>
          <t>Приватний капітал</t>
        </is>
      </c>
      <c r="D3426" t="inlineStr">
        <is>
          <t>6124</t>
        </is>
      </c>
      <c r="E3426" t="inlineStr">
        <is>
          <t>Загальні доходи (6)</t>
        </is>
      </c>
      <c r="F342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6" t="inlineStr">
        <is>
          <t>П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29</t>
        </is>
      </c>
      <c r="B3427" t="inlineStr">
        <is>
          <t>АТ "БАНК АЛЬЯНС"</t>
        </is>
      </c>
      <c r="C3427" t="inlineStr">
        <is>
          <t>Приватний капітал</t>
        </is>
      </c>
      <c r="D3427" t="inlineStr">
        <is>
          <t>6125</t>
        </is>
      </c>
      <c r="E3427" t="inlineStr">
        <is>
          <t>(без привʼязки)</t>
        </is>
      </c>
      <c r="F3427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7" t="inlineStr">
        <is>
          <t>А</t>
        </is>
      </c>
      <c r="H3427" t="n">
        <v>2417.51659</v>
      </c>
      <c r="I3427" t="n">
        <v>2417.51659</v>
      </c>
      <c r="J3427" t="n">
        <v>0</v>
      </c>
      <c r="K3427" t="n">
        <v>7496.8139</v>
      </c>
      <c r="L3427" t="n">
        <v>7496.8139</v>
      </c>
      <c r="M3427" t="n">
        <v>0</v>
      </c>
      <c r="N3427" t="n">
        <v>-12416.14521</v>
      </c>
      <c r="O3427" t="n">
        <v>-12416.14521</v>
      </c>
      <c r="P3427" t="n">
        <v>0</v>
      </c>
    </row>
    <row r="3428">
      <c r="A3428" t="inlineStr">
        <is>
          <t>29</t>
        </is>
      </c>
      <c r="B3428" t="inlineStr">
        <is>
          <t>АТ "БАНК АЛЬЯНС"</t>
        </is>
      </c>
      <c r="C3428" t="inlineStr">
        <is>
          <t>Приватний капітал</t>
        </is>
      </c>
      <c r="D3428" t="inlineStr">
        <is>
          <t>6125</t>
        </is>
      </c>
      <c r="E3428" t="inlineStr">
        <is>
          <t>Процентні доходи (коди р.60,р.61)</t>
        </is>
      </c>
      <c r="F3428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8" t="inlineStr">
        <is>
          <t>А</t>
        </is>
      </c>
      <c r="H3428" t="n">
        <v>2417.51659</v>
      </c>
      <c r="I3428" t="n">
        <v>2417.51659</v>
      </c>
      <c r="J3428" t="n">
        <v>0</v>
      </c>
      <c r="K3428" t="n">
        <v>7496.8139</v>
      </c>
      <c r="L3428" t="n">
        <v>7496.8139</v>
      </c>
      <c r="M3428" t="n">
        <v>0</v>
      </c>
      <c r="N3428" t="n">
        <v>-12416.14521</v>
      </c>
      <c r="O3428" t="n">
        <v>-12416.14521</v>
      </c>
      <c r="P3428" t="n">
        <v>0</v>
      </c>
    </row>
    <row r="3429">
      <c r="A3429" t="inlineStr">
        <is>
          <t>29</t>
        </is>
      </c>
      <c r="B3429" t="inlineStr">
        <is>
          <t>АТ "БАНК АЛЬЯНС"</t>
        </is>
      </c>
      <c r="C3429" t="inlineStr">
        <is>
          <t>Приватний капітал</t>
        </is>
      </c>
      <c r="D3429" t="inlineStr">
        <is>
          <t>6125</t>
        </is>
      </c>
      <c r="E3429" t="inlineStr">
        <is>
          <t>Загальні доходи (6)</t>
        </is>
      </c>
      <c r="F3429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9" t="inlineStr">
        <is>
          <t>А</t>
        </is>
      </c>
      <c r="H3429" t="n">
        <v>2417.51659</v>
      </c>
      <c r="I3429" t="n">
        <v>2417.51659</v>
      </c>
      <c r="J3429" t="n">
        <v>0</v>
      </c>
      <c r="K3429" t="n">
        <v>7496.8139</v>
      </c>
      <c r="L3429" t="n">
        <v>7496.8139</v>
      </c>
      <c r="M3429" t="n">
        <v>0</v>
      </c>
      <c r="N3429" t="n">
        <v>-12416.14521</v>
      </c>
      <c r="O3429" t="n">
        <v>-12416.14521</v>
      </c>
      <c r="P3429" t="n">
        <v>0</v>
      </c>
    </row>
    <row r="3430">
      <c r="A3430" t="inlineStr">
        <is>
          <t>29</t>
        </is>
      </c>
      <c r="B3430" t="inlineStr">
        <is>
          <t>АТ "БАНК АЛЬЯНС"</t>
        </is>
      </c>
      <c r="C3430" t="inlineStr">
        <is>
          <t>Приватний капітал</t>
        </is>
      </c>
      <c r="D3430" t="inlineStr">
        <is>
          <t>6125</t>
        </is>
      </c>
      <c r="E3430" t="inlineStr">
        <is>
          <t>(без привʼязки)</t>
        </is>
      </c>
      <c r="F3430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0" t="inlineStr">
        <is>
          <t>П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38624.59205</v>
      </c>
      <c r="O3430" t="n">
        <v>38624.59205</v>
      </c>
      <c r="P3430" t="n">
        <v>0</v>
      </c>
    </row>
    <row r="3431">
      <c r="A3431" t="inlineStr">
        <is>
          <t>29</t>
        </is>
      </c>
      <c r="B3431" t="inlineStr">
        <is>
          <t>АТ "БАНК АЛЬЯНС"</t>
        </is>
      </c>
      <c r="C3431" t="inlineStr">
        <is>
          <t>Приватний капітал</t>
        </is>
      </c>
      <c r="D3431" t="inlineStr">
        <is>
          <t>6125</t>
        </is>
      </c>
      <c r="E3431" t="inlineStr">
        <is>
          <t>Процентні доходи (коди р.60,р.61)</t>
        </is>
      </c>
      <c r="F3431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1" t="inlineStr">
        <is>
          <t>П</t>
        </is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38624.59205</v>
      </c>
      <c r="O3431" t="n">
        <v>38624.59205</v>
      </c>
      <c r="P3431" t="n">
        <v>0</v>
      </c>
    </row>
    <row r="3432">
      <c r="A3432" t="inlineStr">
        <is>
          <t>29</t>
        </is>
      </c>
      <c r="B3432" t="inlineStr">
        <is>
          <t>АТ "БАНК АЛЬЯНС"</t>
        </is>
      </c>
      <c r="C3432" t="inlineStr">
        <is>
          <t>Приватний капітал</t>
        </is>
      </c>
      <c r="D3432" t="inlineStr">
        <is>
          <t>6125</t>
        </is>
      </c>
      <c r="E3432" t="inlineStr">
        <is>
          <t>Загальні доходи (6)</t>
        </is>
      </c>
      <c r="F3432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2" t="inlineStr">
        <is>
          <t>П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38624.59205</v>
      </c>
      <c r="O3432" t="n">
        <v>38624.59205</v>
      </c>
      <c r="P3432" t="n">
        <v>0</v>
      </c>
    </row>
    <row r="3433">
      <c r="A3433" t="inlineStr">
        <is>
          <t>29</t>
        </is>
      </c>
      <c r="B3433" t="inlineStr">
        <is>
          <t>АТ "БАНК АЛЬЯНС"</t>
        </is>
      </c>
      <c r="C3433" t="inlineStr">
        <is>
          <t>Приватний капітал</t>
        </is>
      </c>
      <c r="D3433" t="inlineStr">
        <is>
          <t>6127</t>
        </is>
      </c>
      <c r="E3433" t="inlineStr">
        <is>
          <t>(без привʼязки)</t>
        </is>
      </c>
      <c r="F34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3" t="inlineStr">
        <is>
          <t>А</t>
        </is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29</t>
        </is>
      </c>
      <c r="B3434" t="inlineStr">
        <is>
          <t>АТ "БАНК АЛЬЯНС"</t>
        </is>
      </c>
      <c r="C3434" t="inlineStr">
        <is>
          <t>Приватний капітал</t>
        </is>
      </c>
      <c r="D3434" t="inlineStr">
        <is>
          <t>6127</t>
        </is>
      </c>
      <c r="E3434" t="inlineStr">
        <is>
          <t>Проценти по ДС (коди 6127-6128)</t>
        </is>
      </c>
      <c r="F34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4" t="inlineStr">
        <is>
          <t>А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29</t>
        </is>
      </c>
      <c r="B3435" t="inlineStr">
        <is>
          <t>АТ "БАНК АЛЬЯНС"</t>
        </is>
      </c>
      <c r="C3435" t="inlineStr">
        <is>
          <t>Приватний капітал</t>
        </is>
      </c>
      <c r="D3435" t="inlineStr">
        <is>
          <t>6127</t>
        </is>
      </c>
      <c r="E3435" t="inlineStr">
        <is>
          <t>Процентні доходи (коди р.60,р.61)</t>
        </is>
      </c>
      <c r="F34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5" t="inlineStr">
        <is>
          <t>А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29</t>
        </is>
      </c>
      <c r="B3436" t="inlineStr">
        <is>
          <t>АТ "БАНК АЛЬЯНС"</t>
        </is>
      </c>
      <c r="C3436" t="inlineStr">
        <is>
          <t>Приватний капітал</t>
        </is>
      </c>
      <c r="D3436" t="inlineStr">
        <is>
          <t>6127</t>
        </is>
      </c>
      <c r="E3436" t="inlineStr">
        <is>
          <t>Загальні доходи (6)</t>
        </is>
      </c>
      <c r="F34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6" t="inlineStr">
        <is>
          <t>А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29</t>
        </is>
      </c>
      <c r="B3437" t="inlineStr">
        <is>
          <t>АТ "БАНК АЛЬЯНС"</t>
        </is>
      </c>
      <c r="C3437" t="inlineStr">
        <is>
          <t>Приватний капітал</t>
        </is>
      </c>
      <c r="D3437" t="inlineStr">
        <is>
          <t>6127</t>
        </is>
      </c>
      <c r="E3437" t="inlineStr">
        <is>
          <t>(без привʼязки)</t>
        </is>
      </c>
      <c r="F34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7" t="inlineStr">
        <is>
          <t>П</t>
        </is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29</t>
        </is>
      </c>
      <c r="B3438" t="inlineStr">
        <is>
          <t>АТ "БАНК АЛЬЯНС"</t>
        </is>
      </c>
      <c r="C3438" t="inlineStr">
        <is>
          <t>Приватний капітал</t>
        </is>
      </c>
      <c r="D3438" t="inlineStr">
        <is>
          <t>6127</t>
        </is>
      </c>
      <c r="E3438" t="inlineStr">
        <is>
          <t>Проценти по ДС (коди 6127-6128)</t>
        </is>
      </c>
      <c r="F34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8" t="inlineStr">
        <is>
          <t>П</t>
        </is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29</t>
        </is>
      </c>
      <c r="B3439" t="inlineStr">
        <is>
          <t>АТ "БАНК АЛЬЯНС"</t>
        </is>
      </c>
      <c r="C3439" t="inlineStr">
        <is>
          <t>Приватний капітал</t>
        </is>
      </c>
      <c r="D3439" t="inlineStr">
        <is>
          <t>6127</t>
        </is>
      </c>
      <c r="E3439" t="inlineStr">
        <is>
          <t>Процентні доходи (коди р.60,р.61)</t>
        </is>
      </c>
      <c r="F34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9" t="inlineStr">
        <is>
          <t>П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29</t>
        </is>
      </c>
      <c r="B3440" t="inlineStr">
        <is>
          <t>АТ "БАНК АЛЬЯНС"</t>
        </is>
      </c>
      <c r="C3440" t="inlineStr">
        <is>
          <t>Приватний капітал</t>
        </is>
      </c>
      <c r="D3440" t="inlineStr">
        <is>
          <t>6127</t>
        </is>
      </c>
      <c r="E3440" t="inlineStr">
        <is>
          <t>Загальні доходи (6)</t>
        </is>
      </c>
      <c r="F34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40" t="inlineStr">
        <is>
          <t>П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29</t>
        </is>
      </c>
      <c r="B3441" t="inlineStr">
        <is>
          <t>АТ "БАНК АЛЬЯНС"</t>
        </is>
      </c>
      <c r="C3441" t="inlineStr">
        <is>
          <t>Приватний капітал</t>
        </is>
      </c>
      <c r="D3441" t="inlineStr">
        <is>
          <t>6128</t>
        </is>
      </c>
      <c r="E3441" t="inlineStr">
        <is>
          <t>(без привʼязки)</t>
        </is>
      </c>
      <c r="F34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1" t="inlineStr">
        <is>
          <t>А</t>
        </is>
      </c>
      <c r="H3441" t="n">
        <v>0</v>
      </c>
      <c r="I3441" t="n">
        <v>0</v>
      </c>
      <c r="J3441" t="n">
        <v>0</v>
      </c>
      <c r="K3441" t="n">
        <v>27291.286</v>
      </c>
      <c r="L3441" t="n">
        <v>27291.286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29</t>
        </is>
      </c>
      <c r="B3442" t="inlineStr">
        <is>
          <t>АТ "БАНК АЛЬЯНС"</t>
        </is>
      </c>
      <c r="C3442" t="inlineStr">
        <is>
          <t>Приватний капітал</t>
        </is>
      </c>
      <c r="D3442" t="inlineStr">
        <is>
          <t>6128</t>
        </is>
      </c>
      <c r="E3442" t="inlineStr">
        <is>
          <t>Проценти по ДС (коди 6127-6128)</t>
        </is>
      </c>
      <c r="F34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2" t="inlineStr">
        <is>
          <t>А</t>
        </is>
      </c>
      <c r="H3442" t="n">
        <v>0</v>
      </c>
      <c r="I3442" t="n">
        <v>0</v>
      </c>
      <c r="J3442" t="n">
        <v>0</v>
      </c>
      <c r="K3442" t="n">
        <v>27291.286</v>
      </c>
      <c r="L3442" t="n">
        <v>27291.286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29</t>
        </is>
      </c>
      <c r="B3443" t="inlineStr">
        <is>
          <t>АТ "БАНК АЛЬЯНС"</t>
        </is>
      </c>
      <c r="C3443" t="inlineStr">
        <is>
          <t>Приватний капітал</t>
        </is>
      </c>
      <c r="D3443" t="inlineStr">
        <is>
          <t>6128</t>
        </is>
      </c>
      <c r="E3443" t="inlineStr">
        <is>
          <t>Процентні доходи (коди р.60,р.61)</t>
        </is>
      </c>
      <c r="F34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3" t="inlineStr">
        <is>
          <t>А</t>
        </is>
      </c>
      <c r="H3443" t="n">
        <v>0</v>
      </c>
      <c r="I3443" t="n">
        <v>0</v>
      </c>
      <c r="J3443" t="n">
        <v>0</v>
      </c>
      <c r="K3443" t="n">
        <v>27291.286</v>
      </c>
      <c r="L3443" t="n">
        <v>27291.286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29</t>
        </is>
      </c>
      <c r="B3444" t="inlineStr">
        <is>
          <t>АТ "БАНК АЛЬЯНС"</t>
        </is>
      </c>
      <c r="C3444" t="inlineStr">
        <is>
          <t>Приватний капітал</t>
        </is>
      </c>
      <c r="D3444" t="inlineStr">
        <is>
          <t>6128</t>
        </is>
      </c>
      <c r="E3444" t="inlineStr">
        <is>
          <t>Загальні доходи (6)</t>
        </is>
      </c>
      <c r="F34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4" t="inlineStr">
        <is>
          <t>А</t>
        </is>
      </c>
      <c r="H3444" t="n">
        <v>0</v>
      </c>
      <c r="I3444" t="n">
        <v>0</v>
      </c>
      <c r="J3444" t="n">
        <v>0</v>
      </c>
      <c r="K3444" t="n">
        <v>27291.286</v>
      </c>
      <c r="L3444" t="n">
        <v>27291.286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29</t>
        </is>
      </c>
      <c r="B3445" t="inlineStr">
        <is>
          <t>АТ "БАНК АЛЬЯНС"</t>
        </is>
      </c>
      <c r="C3445" t="inlineStr">
        <is>
          <t>Приватний капітал</t>
        </is>
      </c>
      <c r="D3445" t="inlineStr">
        <is>
          <t>6128</t>
        </is>
      </c>
      <c r="E3445" t="inlineStr">
        <is>
          <t>(без привʼязки)</t>
        </is>
      </c>
      <c r="F34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5" t="inlineStr">
        <is>
          <t>П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31842.5196</v>
      </c>
      <c r="O3445" t="n">
        <v>31842.5196</v>
      </c>
      <c r="P3445" t="n">
        <v>0</v>
      </c>
    </row>
    <row r="3446">
      <c r="A3446" t="inlineStr">
        <is>
          <t>29</t>
        </is>
      </c>
      <c r="B3446" t="inlineStr">
        <is>
          <t>АТ "БАНК АЛЬЯНС"</t>
        </is>
      </c>
      <c r="C3446" t="inlineStr">
        <is>
          <t>Приватний капітал</t>
        </is>
      </c>
      <c r="D3446" t="inlineStr">
        <is>
          <t>6128</t>
        </is>
      </c>
      <c r="E3446" t="inlineStr">
        <is>
          <t>Проценти по ДС (коди 6127-6128)</t>
        </is>
      </c>
      <c r="F34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6" t="inlineStr">
        <is>
          <t>П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31842.5196</v>
      </c>
      <c r="O3446" t="n">
        <v>31842.5196</v>
      </c>
      <c r="P3446" t="n">
        <v>0</v>
      </c>
    </row>
    <row r="3447">
      <c r="A3447" t="inlineStr">
        <is>
          <t>29</t>
        </is>
      </c>
      <c r="B3447" t="inlineStr">
        <is>
          <t>АТ "БАНК АЛЬЯНС"</t>
        </is>
      </c>
      <c r="C3447" t="inlineStr">
        <is>
          <t>Приватний капітал</t>
        </is>
      </c>
      <c r="D3447" t="inlineStr">
        <is>
          <t>6128</t>
        </is>
      </c>
      <c r="E3447" t="inlineStr">
        <is>
          <t>Процентні доходи (коди р.60,р.61)</t>
        </is>
      </c>
      <c r="F34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7" t="inlineStr">
        <is>
          <t>П</t>
        </is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31842.5196</v>
      </c>
      <c r="O3447" t="n">
        <v>31842.5196</v>
      </c>
      <c r="P3447" t="n">
        <v>0</v>
      </c>
    </row>
    <row r="3448">
      <c r="A3448" t="inlineStr">
        <is>
          <t>29</t>
        </is>
      </c>
      <c r="B3448" t="inlineStr">
        <is>
          <t>АТ "БАНК АЛЬЯНС"</t>
        </is>
      </c>
      <c r="C3448" t="inlineStr">
        <is>
          <t>Приватний капітал</t>
        </is>
      </c>
      <c r="D3448" t="inlineStr">
        <is>
          <t>6128</t>
        </is>
      </c>
      <c r="E3448" t="inlineStr">
        <is>
          <t>Загальні доходи (6)</t>
        </is>
      </c>
      <c r="F34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8" t="inlineStr">
        <is>
          <t>П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31842.5196</v>
      </c>
      <c r="O3448" t="n">
        <v>31842.5196</v>
      </c>
      <c r="P3448" t="n">
        <v>0</v>
      </c>
    </row>
    <row r="3449">
      <c r="A3449" t="inlineStr">
        <is>
          <t>29</t>
        </is>
      </c>
      <c r="B3449" t="inlineStr">
        <is>
          <t>АТ "БАНК АЛЬЯНС"</t>
        </is>
      </c>
      <c r="C3449" t="inlineStr">
        <is>
          <t>Приватний капітал</t>
        </is>
      </c>
      <c r="D3449" t="inlineStr">
        <is>
          <t>6141</t>
        </is>
      </c>
      <c r="E3449" t="inlineStr">
        <is>
          <t>(без привʼязки)</t>
        </is>
      </c>
      <c r="F3449" t="inlineStr">
        <is>
          <t>Інші процентні доходи</t>
        </is>
      </c>
      <c r="G3449" t="inlineStr">
        <is>
          <t>А</t>
        </is>
      </c>
      <c r="H3449" t="n">
        <v>0</v>
      </c>
      <c r="I3449" t="n">
        <v>0</v>
      </c>
      <c r="J3449" t="n">
        <v>0</v>
      </c>
      <c r="K3449" t="n">
        <v>2722.65201</v>
      </c>
      <c r="L3449" t="n">
        <v>2722.65201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29</t>
        </is>
      </c>
      <c r="B3450" t="inlineStr">
        <is>
          <t>АТ "БАНК АЛЬЯНС"</t>
        </is>
      </c>
      <c r="C3450" t="inlineStr">
        <is>
          <t>Приватний капітал</t>
        </is>
      </c>
      <c r="D3450" t="inlineStr">
        <is>
          <t>6141</t>
        </is>
      </c>
      <c r="E3450" t="inlineStr">
        <is>
          <t>Процентні доходи (коди р.60,р.61)</t>
        </is>
      </c>
      <c r="F3450" t="inlineStr">
        <is>
          <t>Інші процентні доходи</t>
        </is>
      </c>
      <c r="G3450" t="inlineStr">
        <is>
          <t>А</t>
        </is>
      </c>
      <c r="H3450" t="n">
        <v>0</v>
      </c>
      <c r="I3450" t="n">
        <v>0</v>
      </c>
      <c r="J3450" t="n">
        <v>0</v>
      </c>
      <c r="K3450" t="n">
        <v>2722.65201</v>
      </c>
      <c r="L3450" t="n">
        <v>2722.65201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29</t>
        </is>
      </c>
      <c r="B3451" t="inlineStr">
        <is>
          <t>АТ "БАНК АЛЬЯНС"</t>
        </is>
      </c>
      <c r="C3451" t="inlineStr">
        <is>
          <t>Приватний капітал</t>
        </is>
      </c>
      <c r="D3451" t="inlineStr">
        <is>
          <t>6141</t>
        </is>
      </c>
      <c r="E3451" t="inlineStr">
        <is>
          <t>Загальні доходи (6)</t>
        </is>
      </c>
      <c r="F3451" t="inlineStr">
        <is>
          <t>Інші процентні доходи</t>
        </is>
      </c>
      <c r="G3451" t="inlineStr">
        <is>
          <t>А</t>
        </is>
      </c>
      <c r="H3451" t="n">
        <v>0</v>
      </c>
      <c r="I3451" t="n">
        <v>0</v>
      </c>
      <c r="J3451" t="n">
        <v>0</v>
      </c>
      <c r="K3451" t="n">
        <v>2722.65201</v>
      </c>
      <c r="L3451" t="n">
        <v>2722.65201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29</t>
        </is>
      </c>
      <c r="B3452" t="inlineStr">
        <is>
          <t>АТ "БАНК АЛЬЯНС"</t>
        </is>
      </c>
      <c r="C3452" t="inlineStr">
        <is>
          <t>Приватний капітал</t>
        </is>
      </c>
      <c r="D3452" t="inlineStr">
        <is>
          <t>6141</t>
        </is>
      </c>
      <c r="E3452" t="inlineStr">
        <is>
          <t>(без привʼязки)</t>
        </is>
      </c>
      <c r="F3452" t="inlineStr">
        <is>
          <t>Інші процентні доходи</t>
        </is>
      </c>
      <c r="G3452" t="inlineStr">
        <is>
          <t>П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37493.80434</v>
      </c>
      <c r="O3452" t="n">
        <v>37493.80434</v>
      </c>
      <c r="P3452" t="n">
        <v>0</v>
      </c>
    </row>
    <row r="3453">
      <c r="A3453" t="inlineStr">
        <is>
          <t>29</t>
        </is>
      </c>
      <c r="B3453" t="inlineStr">
        <is>
          <t>АТ "БАНК АЛЬЯНС"</t>
        </is>
      </c>
      <c r="C3453" t="inlineStr">
        <is>
          <t>Приватний капітал</t>
        </is>
      </c>
      <c r="D3453" t="inlineStr">
        <is>
          <t>6141</t>
        </is>
      </c>
      <c r="E3453" t="inlineStr">
        <is>
          <t>Процентні доходи (коди р.60,р.61)</t>
        </is>
      </c>
      <c r="F3453" t="inlineStr">
        <is>
          <t>Інші процентні доходи</t>
        </is>
      </c>
      <c r="G3453" t="inlineStr">
        <is>
          <t>П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37493.80434</v>
      </c>
      <c r="O3453" t="n">
        <v>37493.80434</v>
      </c>
      <c r="P3453" t="n">
        <v>0</v>
      </c>
    </row>
    <row r="3454">
      <c r="A3454" t="inlineStr">
        <is>
          <t>29</t>
        </is>
      </c>
      <c r="B3454" t="inlineStr">
        <is>
          <t>АТ "БАНК АЛЬЯНС"</t>
        </is>
      </c>
      <c r="C3454" t="inlineStr">
        <is>
          <t>Приватний капітал</t>
        </is>
      </c>
      <c r="D3454" t="inlineStr">
        <is>
          <t>6141</t>
        </is>
      </c>
      <c r="E3454" t="inlineStr">
        <is>
          <t>Загальні доходи (6)</t>
        </is>
      </c>
      <c r="F3454" t="inlineStr">
        <is>
          <t>Інші процентні доходи</t>
        </is>
      </c>
      <c r="G3454" t="inlineStr">
        <is>
          <t>П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37493.80434</v>
      </c>
      <c r="O3454" t="n">
        <v>37493.80434</v>
      </c>
      <c r="P3454" t="n">
        <v>0</v>
      </c>
    </row>
    <row r="3455">
      <c r="A3455" t="inlineStr">
        <is>
          <t>29</t>
        </is>
      </c>
      <c r="B3455" t="inlineStr">
        <is>
          <t>АТ "БАНК АЛЬЯНС"</t>
        </is>
      </c>
      <c r="C3455" t="inlineStr">
        <is>
          <t>Приватний капітал</t>
        </is>
      </c>
      <c r="D3455" t="inlineStr">
        <is>
          <t>6201</t>
        </is>
      </c>
      <c r="E3455" t="inlineStr">
        <is>
          <t>(без привʼязки)</t>
        </is>
      </c>
      <c r="F3455" t="inlineStr">
        <is>
          <t>Результат від переоцінки інших похідних фінансових інструментів</t>
        </is>
      </c>
      <c r="G3455" t="inlineStr">
        <is>
          <t>А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29</t>
        </is>
      </c>
      <c r="B3456" t="inlineStr">
        <is>
          <t>АТ "БАНК АЛЬЯНС"</t>
        </is>
      </c>
      <c r="C3456" t="inlineStr">
        <is>
          <t>Приватний капітал</t>
        </is>
      </c>
      <c r="D3456" t="inlineStr">
        <is>
          <t>6201</t>
        </is>
      </c>
      <c r="E3456" t="inlineStr">
        <is>
          <t>Загальні доходи (6)</t>
        </is>
      </c>
      <c r="F3456" t="inlineStr">
        <is>
          <t>Результат від переоцінки інших похідних фінансових інструментів</t>
        </is>
      </c>
      <c r="G3456" t="inlineStr">
        <is>
          <t>А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29</t>
        </is>
      </c>
      <c r="B3457" t="inlineStr">
        <is>
          <t>АТ "БАНК АЛЬЯНС"</t>
        </is>
      </c>
      <c r="C3457" t="inlineStr">
        <is>
          <t>Приватний капітал</t>
        </is>
      </c>
      <c r="D3457" t="inlineStr">
        <is>
          <t>6201</t>
        </is>
      </c>
      <c r="E3457" t="inlineStr">
        <is>
          <t>(без привʼязки)</t>
        </is>
      </c>
      <c r="F3457" t="inlineStr">
        <is>
          <t>Результат від переоцінки інших похідних фінансових інструментів</t>
        </is>
      </c>
      <c r="G3457" t="inlineStr">
        <is>
          <t>П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29</t>
        </is>
      </c>
      <c r="B3458" t="inlineStr">
        <is>
          <t>АТ "БАНК АЛЬЯНС"</t>
        </is>
      </c>
      <c r="C3458" t="inlineStr">
        <is>
          <t>Приватний капітал</t>
        </is>
      </c>
      <c r="D3458" t="inlineStr">
        <is>
          <t>6201</t>
        </is>
      </c>
      <c r="E3458" t="inlineStr">
        <is>
          <t>Загальні доходи (6)</t>
        </is>
      </c>
      <c r="F3458" t="inlineStr">
        <is>
          <t>Результат від переоцінки інших похідних фінансових інструментів</t>
        </is>
      </c>
      <c r="G3458" t="inlineStr">
        <is>
          <t>П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29</t>
        </is>
      </c>
      <c r="B3459" t="inlineStr">
        <is>
          <t>АТ "БАНК АЛЬЯНС"</t>
        </is>
      </c>
      <c r="C3459" t="inlineStr">
        <is>
          <t>Приватний капітал</t>
        </is>
      </c>
      <c r="D3459" t="inlineStr">
        <is>
          <t>6204</t>
        </is>
      </c>
      <c r="E3459" t="inlineStr">
        <is>
          <t>(без привʼязки)</t>
        </is>
      </c>
      <c r="F3459" t="inlineStr">
        <is>
          <t>Результат від переоцінки іноземної валюти та банківських металів</t>
        </is>
      </c>
      <c r="G3459" t="inlineStr">
        <is>
          <t>А</t>
        </is>
      </c>
      <c r="H3459" t="n">
        <v>14913095.49843</v>
      </c>
      <c r="I3459" t="n">
        <v>14913095.49843</v>
      </c>
      <c r="J3459" t="n">
        <v>0</v>
      </c>
      <c r="K3459" t="n">
        <v>14926182.3481</v>
      </c>
      <c r="L3459" t="n">
        <v>14926182.3481</v>
      </c>
      <c r="M3459" t="n">
        <v>0</v>
      </c>
      <c r="N3459" t="n">
        <v>-12857639.40499</v>
      </c>
      <c r="O3459" t="n">
        <v>-12857639.40499</v>
      </c>
      <c r="P3459" t="n">
        <v>0</v>
      </c>
    </row>
    <row r="3460">
      <c r="A3460" t="inlineStr">
        <is>
          <t>29</t>
        </is>
      </c>
      <c r="B3460" t="inlineStr">
        <is>
          <t>АТ "БАНК АЛЬЯНС"</t>
        </is>
      </c>
      <c r="C3460" t="inlineStr">
        <is>
          <t>Приватний капітал</t>
        </is>
      </c>
      <c r="D3460" t="inlineStr">
        <is>
          <t>6204</t>
        </is>
      </c>
      <c r="E3460" t="inlineStr">
        <is>
          <t>Загальні доходи (6)</t>
        </is>
      </c>
      <c r="F3460" t="inlineStr">
        <is>
          <t>Результат від переоцінки іноземної валюти та банківських металів</t>
        </is>
      </c>
      <c r="G3460" t="inlineStr">
        <is>
          <t>А</t>
        </is>
      </c>
      <c r="H3460" t="n">
        <v>14913095.49843</v>
      </c>
      <c r="I3460" t="n">
        <v>14913095.49843</v>
      </c>
      <c r="J3460" t="n">
        <v>0</v>
      </c>
      <c r="K3460" t="n">
        <v>14926182.3481</v>
      </c>
      <c r="L3460" t="n">
        <v>14926182.3481</v>
      </c>
      <c r="M3460" t="n">
        <v>0</v>
      </c>
      <c r="N3460" t="n">
        <v>-12857639.40499</v>
      </c>
      <c r="O3460" t="n">
        <v>-12857639.40499</v>
      </c>
      <c r="P3460" t="n">
        <v>0</v>
      </c>
    </row>
    <row r="3461">
      <c r="A3461" t="inlineStr">
        <is>
          <t>29</t>
        </is>
      </c>
      <c r="B3461" t="inlineStr">
        <is>
          <t>АТ "БАНК АЛЬЯНС"</t>
        </is>
      </c>
      <c r="C3461" t="inlineStr">
        <is>
          <t>Приватний капітал</t>
        </is>
      </c>
      <c r="D3461" t="inlineStr">
        <is>
          <t>6204</t>
        </is>
      </c>
      <c r="E3461" t="inlineStr">
        <is>
          <t>(без привʼязки)</t>
        </is>
      </c>
      <c r="F3461" t="inlineStr">
        <is>
          <t>Результат від переоцінки іноземної валюти та банківських металів</t>
        </is>
      </c>
      <c r="G3461" t="inlineStr">
        <is>
          <t>П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12958899.69746</v>
      </c>
      <c r="O3461" t="n">
        <v>12958899.69746</v>
      </c>
      <c r="P3461" t="n">
        <v>0</v>
      </c>
    </row>
    <row r="3462">
      <c r="A3462" t="inlineStr">
        <is>
          <t>29</t>
        </is>
      </c>
      <c r="B3462" t="inlineStr">
        <is>
          <t>АТ "БАНК АЛЬЯНС"</t>
        </is>
      </c>
      <c r="C3462" t="inlineStr">
        <is>
          <t>Приватний капітал</t>
        </is>
      </c>
      <c r="D3462" t="inlineStr">
        <is>
          <t>6204</t>
        </is>
      </c>
      <c r="E3462" t="inlineStr">
        <is>
          <t>Загальні доходи (6)</t>
        </is>
      </c>
      <c r="F3462" t="inlineStr">
        <is>
          <t>Результат від переоцінки іноземної валюти та банківських металів</t>
        </is>
      </c>
      <c r="G3462" t="inlineStr">
        <is>
          <t>П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12958899.69746</v>
      </c>
      <c r="O3462" t="n">
        <v>12958899.69746</v>
      </c>
      <c r="P3462" t="n">
        <v>0</v>
      </c>
    </row>
    <row r="3463">
      <c r="A3463" t="inlineStr">
        <is>
          <t>29</t>
        </is>
      </c>
      <c r="B3463" t="inlineStr">
        <is>
          <t>АТ "БАНК АЛЬЯНС"</t>
        </is>
      </c>
      <c r="C3463" t="inlineStr">
        <is>
          <t>Приватний капітал</t>
        </is>
      </c>
      <c r="D3463" t="inlineStr">
        <is>
          <t>6206</t>
        </is>
      </c>
      <c r="E3463" t="inlineStr">
        <is>
          <t>(без привʼязки)</t>
        </is>
      </c>
      <c r="F3463" t="inlineStr">
        <is>
          <t>Результат від переоцінки форвардних контрактів</t>
        </is>
      </c>
      <c r="G3463" t="inlineStr">
        <is>
          <t>А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29</t>
        </is>
      </c>
      <c r="B3464" t="inlineStr">
        <is>
          <t>АТ "БАНК АЛЬЯНС"</t>
        </is>
      </c>
      <c r="C3464" t="inlineStr">
        <is>
          <t>Приватний капітал</t>
        </is>
      </c>
      <c r="D3464" t="inlineStr">
        <is>
          <t>6206</t>
        </is>
      </c>
      <c r="E3464" t="inlineStr">
        <is>
          <t>Загальні доходи (6)</t>
        </is>
      </c>
      <c r="F3464" t="inlineStr">
        <is>
          <t>Результат від переоцінки форвардних контрактів</t>
        </is>
      </c>
      <c r="G3464" t="inlineStr">
        <is>
          <t>А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29</t>
        </is>
      </c>
      <c r="B3465" t="inlineStr">
        <is>
          <t>АТ "БАНК АЛЬЯНС"</t>
        </is>
      </c>
      <c r="C3465" t="inlineStr">
        <is>
          <t>Приватний капітал</t>
        </is>
      </c>
      <c r="D3465" t="inlineStr">
        <is>
          <t>6206</t>
        </is>
      </c>
      <c r="E3465" t="inlineStr">
        <is>
          <t>(без привʼязки)</t>
        </is>
      </c>
      <c r="F3465" t="inlineStr">
        <is>
          <t>Результат від переоцінки форвардних контрактів</t>
        </is>
      </c>
      <c r="G3465" t="inlineStr">
        <is>
          <t>П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29</t>
        </is>
      </c>
      <c r="B3466" t="inlineStr">
        <is>
          <t>АТ "БАНК АЛЬЯНС"</t>
        </is>
      </c>
      <c r="C3466" t="inlineStr">
        <is>
          <t>Приватний капітал</t>
        </is>
      </c>
      <c r="D3466" t="inlineStr">
        <is>
          <t>6206</t>
        </is>
      </c>
      <c r="E3466" t="inlineStr">
        <is>
          <t>Загальні доходи (6)</t>
        </is>
      </c>
      <c r="F3466" t="inlineStr">
        <is>
          <t>Результат від переоцінки форвардних контрактів</t>
        </is>
      </c>
      <c r="G3466" t="inlineStr">
        <is>
          <t>П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29</t>
        </is>
      </c>
      <c r="B3467" t="inlineStr">
        <is>
          <t>АТ "БАНК АЛЬЯНС"</t>
        </is>
      </c>
      <c r="C3467" t="inlineStr">
        <is>
          <t>Приватний капітал</t>
        </is>
      </c>
      <c r="D3467" t="inlineStr">
        <is>
          <t>6208</t>
        </is>
      </c>
      <c r="E3467" t="inlineStr">
        <is>
          <t>(без привʼязки)</t>
        </is>
      </c>
      <c r="F3467" t="inlineStr">
        <is>
          <t>Результат від переоцінки валютних своп-контрактів</t>
        </is>
      </c>
      <c r="G3467" t="inlineStr">
        <is>
          <t>А</t>
        </is>
      </c>
      <c r="H3467" t="n">
        <v>73752.21738</v>
      </c>
      <c r="I3467" t="n">
        <v>73752.21738</v>
      </c>
      <c r="J3467" t="n">
        <v>0</v>
      </c>
      <c r="K3467" t="n">
        <v>48776.74585</v>
      </c>
      <c r="L3467" t="n">
        <v>48776.74585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29</t>
        </is>
      </c>
      <c r="B3468" t="inlineStr">
        <is>
          <t>АТ "БАНК АЛЬЯНС"</t>
        </is>
      </c>
      <c r="C3468" t="inlineStr">
        <is>
          <t>Приватний капітал</t>
        </is>
      </c>
      <c r="D3468" t="inlineStr">
        <is>
          <t>6208</t>
        </is>
      </c>
      <c r="E3468" t="inlineStr">
        <is>
          <t>Загальні доходи (6)</t>
        </is>
      </c>
      <c r="F3468" t="inlineStr">
        <is>
          <t>Результат від переоцінки валютних своп-контрактів</t>
        </is>
      </c>
      <c r="G3468" t="inlineStr">
        <is>
          <t>А</t>
        </is>
      </c>
      <c r="H3468" t="n">
        <v>73752.21738</v>
      </c>
      <c r="I3468" t="n">
        <v>73752.21738</v>
      </c>
      <c r="J3468" t="n">
        <v>0</v>
      </c>
      <c r="K3468" t="n">
        <v>48776.74585</v>
      </c>
      <c r="L3468" t="n">
        <v>48776.74585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29</t>
        </is>
      </c>
      <c r="B3469" t="inlineStr">
        <is>
          <t>АТ "БАНК АЛЬЯНС"</t>
        </is>
      </c>
      <c r="C3469" t="inlineStr">
        <is>
          <t>Приватний капітал</t>
        </is>
      </c>
      <c r="D3469" t="inlineStr">
        <is>
          <t>6208</t>
        </is>
      </c>
      <c r="E3469" t="inlineStr">
        <is>
          <t>(без привʼязки)</t>
        </is>
      </c>
      <c r="F3469" t="inlineStr">
        <is>
          <t>Результат від переоцінки валютних своп-контрактів</t>
        </is>
      </c>
      <c r="G3469" t="inlineStr">
        <is>
          <t>П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51770.73653</v>
      </c>
      <c r="O3469" t="n">
        <v>51770.73653</v>
      </c>
      <c r="P3469" t="n">
        <v>0</v>
      </c>
    </row>
    <row r="3470">
      <c r="A3470" t="inlineStr">
        <is>
          <t>29</t>
        </is>
      </c>
      <c r="B3470" t="inlineStr">
        <is>
          <t>АТ "БАНК АЛЬЯНС"</t>
        </is>
      </c>
      <c r="C3470" t="inlineStr">
        <is>
          <t>Приватний капітал</t>
        </is>
      </c>
      <c r="D3470" t="inlineStr">
        <is>
          <t>6208</t>
        </is>
      </c>
      <c r="E3470" t="inlineStr">
        <is>
          <t>Загальні доходи (6)</t>
        </is>
      </c>
      <c r="F3470" t="inlineStr">
        <is>
          <t>Результат від переоцінки валютних своп-контрактів</t>
        </is>
      </c>
      <c r="G3470" t="inlineStr">
        <is>
          <t>П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51770.73653</v>
      </c>
      <c r="O3470" t="n">
        <v>51770.73653</v>
      </c>
      <c r="P3470" t="n">
        <v>0</v>
      </c>
    </row>
    <row r="3471">
      <c r="A3471" t="inlineStr">
        <is>
          <t>29</t>
        </is>
      </c>
      <c r="B3471" t="inlineStr">
        <is>
          <t>АТ "БАНК АЛЬЯНС"</t>
        </is>
      </c>
      <c r="C3471" t="inlineStr">
        <is>
          <t>Приватний капітал</t>
        </is>
      </c>
      <c r="D3471" t="inlineStr">
        <is>
          <t>6209</t>
        </is>
      </c>
      <c r="E3471" t="inlineStr">
        <is>
          <t>(без привʼязки)</t>
        </is>
      </c>
      <c r="F3471" t="inlineStr">
        <is>
          <t>Результат від переоцінки процентних своп-контрактів</t>
        </is>
      </c>
      <c r="G3471" t="inlineStr">
        <is>
          <t>А</t>
        </is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29</t>
        </is>
      </c>
      <c r="B3472" t="inlineStr">
        <is>
          <t>АТ "БАНК АЛЬЯНС"</t>
        </is>
      </c>
      <c r="C3472" t="inlineStr">
        <is>
          <t>Приватний капітал</t>
        </is>
      </c>
      <c r="D3472" t="inlineStr">
        <is>
          <t>6209</t>
        </is>
      </c>
      <c r="E3472" t="inlineStr">
        <is>
          <t>Загальні доходи (6)</t>
        </is>
      </c>
      <c r="F3472" t="inlineStr">
        <is>
          <t>Результат від переоцінки процентних своп-контрактів</t>
        </is>
      </c>
      <c r="G3472" t="inlineStr">
        <is>
          <t>А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29</t>
        </is>
      </c>
      <c r="B3473" t="inlineStr">
        <is>
          <t>АТ "БАНК АЛЬЯНС"</t>
        </is>
      </c>
      <c r="C3473" t="inlineStr">
        <is>
          <t>Приватний капітал</t>
        </is>
      </c>
      <c r="D3473" t="inlineStr">
        <is>
          <t>6209</t>
        </is>
      </c>
      <c r="E3473" t="inlineStr">
        <is>
          <t>(без привʼязки)</t>
        </is>
      </c>
      <c r="F3473" t="inlineStr">
        <is>
          <t>Результат від переоцінки процентних своп-контрактів</t>
        </is>
      </c>
      <c r="G3473" t="inlineStr">
        <is>
          <t>П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29</t>
        </is>
      </c>
      <c r="B3474" t="inlineStr">
        <is>
          <t>АТ "БАНК АЛЬЯНС"</t>
        </is>
      </c>
      <c r="C3474" t="inlineStr">
        <is>
          <t>Приватний капітал</t>
        </is>
      </c>
      <c r="D3474" t="inlineStr">
        <is>
          <t>6209</t>
        </is>
      </c>
      <c r="E3474" t="inlineStr">
        <is>
          <t>Загальні доходи (6)</t>
        </is>
      </c>
      <c r="F3474" t="inlineStr">
        <is>
          <t>Результат від переоцінки процентних своп-контрактів</t>
        </is>
      </c>
      <c r="G3474" t="inlineStr">
        <is>
          <t>П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29</t>
        </is>
      </c>
      <c r="B3475" t="inlineStr">
        <is>
          <t>АТ "БАНК АЛЬЯНС"</t>
        </is>
      </c>
      <c r="C3475" t="inlineStr">
        <is>
          <t>Приватний капітал</t>
        </is>
      </c>
      <c r="D3475" t="inlineStr">
        <is>
          <t>6214</t>
        </is>
      </c>
      <c r="E3475" t="inlineStr">
        <is>
          <t>(без привʼязки)</t>
        </is>
      </c>
      <c r="F3475" t="inlineStr">
        <is>
          <t>Результат від операцій купівлі-продажу іноземної валюти та банківських металів</t>
        </is>
      </c>
      <c r="G3475" t="inlineStr">
        <is>
          <t>А</t>
        </is>
      </c>
      <c r="H3475" t="n">
        <v>132306.48429</v>
      </c>
      <c r="I3475" t="n">
        <v>132306.48429</v>
      </c>
      <c r="J3475" t="n">
        <v>0</v>
      </c>
      <c r="K3475" t="n">
        <v>142896.93371</v>
      </c>
      <c r="L3475" t="n">
        <v>142896.93371</v>
      </c>
      <c r="M3475" t="n">
        <v>0</v>
      </c>
      <c r="N3475" t="n">
        <v>-30212.9891</v>
      </c>
      <c r="O3475" t="n">
        <v>-30212.9891</v>
      </c>
      <c r="P3475" t="n">
        <v>0</v>
      </c>
    </row>
    <row r="3476">
      <c r="A3476" t="inlineStr">
        <is>
          <t>29</t>
        </is>
      </c>
      <c r="B3476" t="inlineStr">
        <is>
          <t>АТ "БАНК АЛЬЯНС"</t>
        </is>
      </c>
      <c r="C3476" t="inlineStr">
        <is>
          <t>Приватний капітал</t>
        </is>
      </c>
      <c r="D3476" t="inlineStr">
        <is>
          <t>6214</t>
        </is>
      </c>
      <c r="E3476" t="inlineStr">
        <is>
          <t>Загальні доходи (6)</t>
        </is>
      </c>
      <c r="F3476" t="inlineStr">
        <is>
          <t>Результат від операцій купівлі-продажу іноземної валюти та банківських металів</t>
        </is>
      </c>
      <c r="G3476" t="inlineStr">
        <is>
          <t>А</t>
        </is>
      </c>
      <c r="H3476" t="n">
        <v>132306.48429</v>
      </c>
      <c r="I3476" t="n">
        <v>132306.48429</v>
      </c>
      <c r="J3476" t="n">
        <v>0</v>
      </c>
      <c r="K3476" t="n">
        <v>142896.93371</v>
      </c>
      <c r="L3476" t="n">
        <v>142896.93371</v>
      </c>
      <c r="M3476" t="n">
        <v>0</v>
      </c>
      <c r="N3476" t="n">
        <v>-30212.9891</v>
      </c>
      <c r="O3476" t="n">
        <v>-30212.9891</v>
      </c>
      <c r="P3476" t="n">
        <v>0</v>
      </c>
    </row>
    <row r="3477">
      <c r="A3477" t="inlineStr">
        <is>
          <t>29</t>
        </is>
      </c>
      <c r="B3477" t="inlineStr">
        <is>
          <t>АТ "БАНК АЛЬЯНС"</t>
        </is>
      </c>
      <c r="C3477" t="inlineStr">
        <is>
          <t>Приватний капітал</t>
        </is>
      </c>
      <c r="D3477" t="inlineStr">
        <is>
          <t>6214</t>
        </is>
      </c>
      <c r="E3477" t="inlineStr">
        <is>
          <t>(без привʼязки)</t>
        </is>
      </c>
      <c r="F3477" t="inlineStr">
        <is>
          <t>Результат від операцій купівлі-продажу іноземної валюти та банківських металів</t>
        </is>
      </c>
      <c r="G3477" t="inlineStr">
        <is>
          <t>П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121588.65011</v>
      </c>
      <c r="O3477" t="n">
        <v>121588.65011</v>
      </c>
      <c r="P3477" t="n">
        <v>0</v>
      </c>
    </row>
    <row r="3478">
      <c r="A3478" t="inlineStr">
        <is>
          <t>29</t>
        </is>
      </c>
      <c r="B3478" t="inlineStr">
        <is>
          <t>АТ "БАНК АЛЬЯНС"</t>
        </is>
      </c>
      <c r="C3478" t="inlineStr">
        <is>
          <t>Приватний капітал</t>
        </is>
      </c>
      <c r="D3478" t="inlineStr">
        <is>
          <t>6214</t>
        </is>
      </c>
      <c r="E3478" t="inlineStr">
        <is>
          <t>Загальні доходи (6)</t>
        </is>
      </c>
      <c r="F3478" t="inlineStr">
        <is>
          <t>Результат від операцій купівлі-продажу іноземної валюти та банківських металів</t>
        </is>
      </c>
      <c r="G3478" t="inlineStr">
        <is>
          <t>П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121588.65011</v>
      </c>
      <c r="O3478" t="n">
        <v>121588.65011</v>
      </c>
      <c r="P3478" t="n">
        <v>0</v>
      </c>
    </row>
    <row r="3479">
      <c r="A3479" t="inlineStr">
        <is>
          <t>29</t>
        </is>
      </c>
      <c r="B3479" t="inlineStr">
        <is>
          <t>АТ "БАНК АЛЬЯНС"</t>
        </is>
      </c>
      <c r="C3479" t="inlineStr">
        <is>
          <t>Приватний капітал</t>
        </is>
      </c>
      <c r="D3479" t="inlineStr">
        <is>
          <t>6216</t>
        </is>
      </c>
      <c r="E3479" t="inlineStr">
        <is>
          <t>(без привʼязки)</t>
        </is>
      </c>
      <c r="F3479" t="inlineStr">
        <is>
          <t>Результат від операцій купівлі-продажу форвардних контрактів</t>
        </is>
      </c>
      <c r="G3479" t="inlineStr">
        <is>
          <t>А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29</t>
        </is>
      </c>
      <c r="B3480" t="inlineStr">
        <is>
          <t>АТ "БАНК АЛЬЯНС"</t>
        </is>
      </c>
      <c r="C3480" t="inlineStr">
        <is>
          <t>Приватний капітал</t>
        </is>
      </c>
      <c r="D3480" t="inlineStr">
        <is>
          <t>6216</t>
        </is>
      </c>
      <c r="E3480" t="inlineStr">
        <is>
          <t>Загальні доходи (6)</t>
        </is>
      </c>
      <c r="F3480" t="inlineStr">
        <is>
          <t>Результат від операцій купівлі-продажу форвардних контрактів</t>
        </is>
      </c>
      <c r="G3480" t="inlineStr">
        <is>
          <t>А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29</t>
        </is>
      </c>
      <c r="B3481" t="inlineStr">
        <is>
          <t>АТ "БАНК АЛЬЯНС"</t>
        </is>
      </c>
      <c r="C3481" t="inlineStr">
        <is>
          <t>Приватний капітал</t>
        </is>
      </c>
      <c r="D3481" t="inlineStr">
        <is>
          <t>6216</t>
        </is>
      </c>
      <c r="E3481" t="inlineStr">
        <is>
          <t>(без привʼязки)</t>
        </is>
      </c>
      <c r="F3481" t="inlineStr">
        <is>
          <t>Результат від операцій купівлі-продажу форвардних контрактів</t>
        </is>
      </c>
      <c r="G3481" t="inlineStr">
        <is>
          <t>П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29</t>
        </is>
      </c>
      <c r="B3482" t="inlineStr">
        <is>
          <t>АТ "БАНК АЛЬЯНС"</t>
        </is>
      </c>
      <c r="C3482" t="inlineStr">
        <is>
          <t>Приватний капітал</t>
        </is>
      </c>
      <c r="D3482" t="inlineStr">
        <is>
          <t>6216</t>
        </is>
      </c>
      <c r="E3482" t="inlineStr">
        <is>
          <t>Загальні доходи (6)</t>
        </is>
      </c>
      <c r="F3482" t="inlineStr">
        <is>
          <t>Результат від операцій купівлі-продажу форвардних контрактів</t>
        </is>
      </c>
      <c r="G3482" t="inlineStr">
        <is>
          <t>П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29</t>
        </is>
      </c>
      <c r="B3483" t="inlineStr">
        <is>
          <t>АТ "БАНК АЛЬЯНС"</t>
        </is>
      </c>
      <c r="C3483" t="inlineStr">
        <is>
          <t>Приватний капітал</t>
        </is>
      </c>
      <c r="D3483" t="inlineStr">
        <is>
          <t>6218</t>
        </is>
      </c>
      <c r="E3483" t="inlineStr">
        <is>
          <t>(без привʼязки)</t>
        </is>
      </c>
      <c r="F3483" t="inlineStr">
        <is>
          <t>Результат від операцій купівлі-продажу валютних своп-контрактів</t>
        </is>
      </c>
      <c r="G3483" t="inlineStr">
        <is>
          <t>А</t>
        </is>
      </c>
      <c r="H3483" t="n">
        <v>3964.7057</v>
      </c>
      <c r="I3483" t="n">
        <v>3964.7057</v>
      </c>
      <c r="J3483" t="n">
        <v>0</v>
      </c>
      <c r="K3483" t="n">
        <v>12678.66239</v>
      </c>
      <c r="L3483" t="n">
        <v>12678.66239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29</t>
        </is>
      </c>
      <c r="B3484" t="inlineStr">
        <is>
          <t>АТ "БАНК АЛЬЯНС"</t>
        </is>
      </c>
      <c r="C3484" t="inlineStr">
        <is>
          <t>Приватний капітал</t>
        </is>
      </c>
      <c r="D3484" t="inlineStr">
        <is>
          <t>6218</t>
        </is>
      </c>
      <c r="E3484" t="inlineStr">
        <is>
          <t>Загальні доходи (6)</t>
        </is>
      </c>
      <c r="F3484" t="inlineStr">
        <is>
          <t>Результат від операцій купівлі-продажу валютних своп-контрактів</t>
        </is>
      </c>
      <c r="G3484" t="inlineStr">
        <is>
          <t>А</t>
        </is>
      </c>
      <c r="H3484" t="n">
        <v>3964.7057</v>
      </c>
      <c r="I3484" t="n">
        <v>3964.7057</v>
      </c>
      <c r="J3484" t="n">
        <v>0</v>
      </c>
      <c r="K3484" t="n">
        <v>12678.66239</v>
      </c>
      <c r="L3484" t="n">
        <v>12678.66239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29</t>
        </is>
      </c>
      <c r="B3485" t="inlineStr">
        <is>
          <t>АТ "БАНК АЛЬЯНС"</t>
        </is>
      </c>
      <c r="C3485" t="inlineStr">
        <is>
          <t>Приватний капітал</t>
        </is>
      </c>
      <c r="D3485" t="inlineStr">
        <is>
          <t>6218</t>
        </is>
      </c>
      <c r="E3485" t="inlineStr">
        <is>
          <t>(без привʼязки)</t>
        </is>
      </c>
      <c r="F3485" t="inlineStr">
        <is>
          <t>Результат від операцій купівлі-продажу валютних своп-контрактів</t>
        </is>
      </c>
      <c r="G3485" t="inlineStr">
        <is>
          <t>П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188806.15193</v>
      </c>
      <c r="O3485" t="n">
        <v>188806.15193</v>
      </c>
      <c r="P3485" t="n">
        <v>0</v>
      </c>
    </row>
    <row r="3486">
      <c r="A3486" t="inlineStr">
        <is>
          <t>29</t>
        </is>
      </c>
      <c r="B3486" t="inlineStr">
        <is>
          <t>АТ "БАНК АЛЬЯНС"</t>
        </is>
      </c>
      <c r="C3486" t="inlineStr">
        <is>
          <t>Приватний капітал</t>
        </is>
      </c>
      <c r="D3486" t="inlineStr">
        <is>
          <t>6218</t>
        </is>
      </c>
      <c r="E3486" t="inlineStr">
        <is>
          <t>Загальні доходи (6)</t>
        </is>
      </c>
      <c r="F3486" t="inlineStr">
        <is>
          <t>Результат від операцій купівлі-продажу валютних своп-контрактів</t>
        </is>
      </c>
      <c r="G3486" t="inlineStr">
        <is>
          <t>П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188806.15193</v>
      </c>
      <c r="O3486" t="n">
        <v>188806.15193</v>
      </c>
      <c r="P3486" t="n">
        <v>0</v>
      </c>
    </row>
    <row r="3487">
      <c r="A3487" t="inlineStr">
        <is>
          <t>29</t>
        </is>
      </c>
      <c r="B3487" t="inlineStr">
        <is>
          <t>АТ "БАНК АЛЬЯНС"</t>
        </is>
      </c>
      <c r="C3487" t="inlineStr">
        <is>
          <t>Приватний капітал</t>
        </is>
      </c>
      <c r="D3487" t="inlineStr">
        <is>
          <t>6219</t>
        </is>
      </c>
      <c r="E3487" t="inlineStr">
        <is>
          <t>(без привʼязки)</t>
        </is>
      </c>
      <c r="F3487" t="inlineStr">
        <is>
          <t>Результат від операцій купівлі-продажу процентних своп-контрактів</t>
        </is>
      </c>
      <c r="G3487" t="inlineStr">
        <is>
          <t>П</t>
        </is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29</t>
        </is>
      </c>
      <c r="B3488" t="inlineStr">
        <is>
          <t>АТ "БАНК АЛЬЯНС"</t>
        </is>
      </c>
      <c r="C3488" t="inlineStr">
        <is>
          <t>Приватний капітал</t>
        </is>
      </c>
      <c r="D3488" t="inlineStr">
        <is>
          <t>6219</t>
        </is>
      </c>
      <c r="E3488" t="inlineStr">
        <is>
          <t>Загальні доходи (6)</t>
        </is>
      </c>
      <c r="F3488" t="inlineStr">
        <is>
          <t>Результат від операцій купівлі-продажу процентних своп-контрактів</t>
        </is>
      </c>
      <c r="G3488" t="inlineStr">
        <is>
          <t>П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29</t>
        </is>
      </c>
      <c r="B3489" t="inlineStr">
        <is>
          <t>АТ "БАНК АЛЬЯНС"</t>
        </is>
      </c>
      <c r="C3489" t="inlineStr">
        <is>
          <t>Приватний капітал</t>
        </is>
      </c>
      <c r="D3489" t="inlineStr">
        <is>
          <t>6223</t>
        </is>
      </c>
      <c r="E3489" t="inlineStr">
        <is>
          <t>(без привʼязки)</t>
        </is>
      </c>
      <c r="F3489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89" t="inlineStr">
        <is>
          <t>А</t>
        </is>
      </c>
      <c r="H3489" t="n">
        <v>0</v>
      </c>
      <c r="I3489" t="n">
        <v>0</v>
      </c>
      <c r="J3489" t="n">
        <v>0</v>
      </c>
      <c r="K3489" t="n">
        <v>8.94487</v>
      </c>
      <c r="L3489" t="n">
        <v>8.94487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29</t>
        </is>
      </c>
      <c r="B3490" t="inlineStr">
        <is>
          <t>АТ "БАНК АЛЬЯНС"</t>
        </is>
      </c>
      <c r="C3490" t="inlineStr">
        <is>
          <t>Приватний капітал</t>
        </is>
      </c>
      <c r="D3490" t="inlineStr">
        <is>
          <t>6223</t>
        </is>
      </c>
      <c r="E3490" t="inlineStr">
        <is>
          <t>Загальні доходи (6)</t>
        </is>
      </c>
      <c r="F3490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0" t="inlineStr">
        <is>
          <t>А</t>
        </is>
      </c>
      <c r="H3490" t="n">
        <v>0</v>
      </c>
      <c r="I3490" t="n">
        <v>0</v>
      </c>
      <c r="J3490" t="n">
        <v>0</v>
      </c>
      <c r="K3490" t="n">
        <v>8.94487</v>
      </c>
      <c r="L3490" t="n">
        <v>8.94487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29</t>
        </is>
      </c>
      <c r="B3491" t="inlineStr">
        <is>
          <t>АТ "БАНК АЛЬЯНС"</t>
        </is>
      </c>
      <c r="C3491" t="inlineStr">
        <is>
          <t>Приватний капітал</t>
        </is>
      </c>
      <c r="D3491" t="inlineStr">
        <is>
          <t>6223</t>
        </is>
      </c>
      <c r="E3491" t="inlineStr">
        <is>
          <t>(без привʼязки)</t>
        </is>
      </c>
      <c r="F3491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1" t="inlineStr">
        <is>
          <t>П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78083.89465</v>
      </c>
      <c r="O3491" t="n">
        <v>78083.89465</v>
      </c>
      <c r="P3491" t="n">
        <v>0</v>
      </c>
    </row>
    <row r="3492">
      <c r="A3492" t="inlineStr">
        <is>
          <t>29</t>
        </is>
      </c>
      <c r="B3492" t="inlineStr">
        <is>
          <t>АТ "БАНК АЛЬЯНС"</t>
        </is>
      </c>
      <c r="C3492" t="inlineStr">
        <is>
          <t>Приватний капітал</t>
        </is>
      </c>
      <c r="D3492" t="inlineStr">
        <is>
          <t>6223</t>
        </is>
      </c>
      <c r="E3492" t="inlineStr">
        <is>
          <t>Загальні доходи (6)</t>
        </is>
      </c>
      <c r="F3492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2" t="inlineStr">
        <is>
          <t>П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78083.89465</v>
      </c>
      <c r="O3492" t="n">
        <v>78083.89465</v>
      </c>
      <c r="P3492" t="n">
        <v>0</v>
      </c>
    </row>
    <row r="3493">
      <c r="A3493" t="inlineStr">
        <is>
          <t>29</t>
        </is>
      </c>
      <c r="B3493" t="inlineStr">
        <is>
          <t>АТ "БАНК АЛЬЯНС"</t>
        </is>
      </c>
      <c r="C3493" t="inlineStr">
        <is>
          <t>Приватний капітал</t>
        </is>
      </c>
      <c r="D3493" t="inlineStr">
        <is>
          <t>6224</t>
        </is>
      </c>
      <c r="E3493" t="inlineStr">
        <is>
          <t>(без привʼязки)</t>
        </is>
      </c>
      <c r="F3493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3" t="inlineStr">
        <is>
          <t>А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29</t>
        </is>
      </c>
      <c r="B3494" t="inlineStr">
        <is>
          <t>АТ "БАНК АЛЬЯНС"</t>
        </is>
      </c>
      <c r="C3494" t="inlineStr">
        <is>
          <t>Приватний капітал</t>
        </is>
      </c>
      <c r="D3494" t="inlineStr">
        <is>
          <t>6224</t>
        </is>
      </c>
      <c r="E3494" t="inlineStr">
        <is>
          <t>Загальні доходи (6)</t>
        </is>
      </c>
      <c r="F349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4" t="inlineStr">
        <is>
          <t>А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>
        <is>
          <t>29</t>
        </is>
      </c>
      <c r="B3495" t="inlineStr">
        <is>
          <t>АТ "БАНК АЛЬЯНС"</t>
        </is>
      </c>
      <c r="C3495" t="inlineStr">
        <is>
          <t>Приватний капітал</t>
        </is>
      </c>
      <c r="D3495" t="inlineStr">
        <is>
          <t>6224</t>
        </is>
      </c>
      <c r="E3495" t="inlineStr">
        <is>
          <t>(без привʼязки)</t>
        </is>
      </c>
      <c r="F349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5" t="inlineStr">
        <is>
          <t>П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29</t>
        </is>
      </c>
      <c r="B3496" t="inlineStr">
        <is>
          <t>АТ "БАНК АЛЬЯНС"</t>
        </is>
      </c>
      <c r="C3496" t="inlineStr">
        <is>
          <t>Приватний капітал</t>
        </is>
      </c>
      <c r="D3496" t="inlineStr">
        <is>
          <t>6224</t>
        </is>
      </c>
      <c r="E3496" t="inlineStr">
        <is>
          <t>Загальні доходи (6)</t>
        </is>
      </c>
      <c r="F349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6" t="inlineStr">
        <is>
          <t>П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>
        <is>
          <t>29</t>
        </is>
      </c>
      <c r="B3497" t="inlineStr">
        <is>
          <t>АТ "БАНК АЛЬЯНС"</t>
        </is>
      </c>
      <c r="C3497" t="inlineStr">
        <is>
          <t>Приватний капітал</t>
        </is>
      </c>
      <c r="D3497" t="inlineStr">
        <is>
          <t>6226</t>
        </is>
      </c>
      <c r="E3497" t="inlineStr">
        <is>
          <t>(без привʼязки)</t>
        </is>
      </c>
      <c r="F349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7" t="inlineStr">
        <is>
          <t>А</t>
        </is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29</t>
        </is>
      </c>
      <c r="B3498" t="inlineStr">
        <is>
          <t>АТ "БАНК АЛЬЯНС"</t>
        </is>
      </c>
      <c r="C3498" t="inlineStr">
        <is>
          <t>Приватний капітал</t>
        </is>
      </c>
      <c r="D3498" t="inlineStr">
        <is>
          <t>6226</t>
        </is>
      </c>
      <c r="E3498" t="inlineStr">
        <is>
          <t>Загальні доходи (6)</t>
        </is>
      </c>
      <c r="F3498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8" t="inlineStr">
        <is>
          <t>А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29</t>
        </is>
      </c>
      <c r="B3499" t="inlineStr">
        <is>
          <t>АТ "БАНК АЛЬЯНС"</t>
        </is>
      </c>
      <c r="C3499" t="inlineStr">
        <is>
          <t>Приватний капітал</t>
        </is>
      </c>
      <c r="D3499" t="inlineStr">
        <is>
          <t>6226</t>
        </is>
      </c>
      <c r="E3499" t="inlineStr">
        <is>
          <t>(без привʼязки)</t>
        </is>
      </c>
      <c r="F3499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9" t="inlineStr">
        <is>
          <t>П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29</t>
        </is>
      </c>
      <c r="B3500" t="inlineStr">
        <is>
          <t>АТ "БАНК АЛЬЯНС"</t>
        </is>
      </c>
      <c r="C3500" t="inlineStr">
        <is>
          <t>Приватний капітал</t>
        </is>
      </c>
      <c r="D3500" t="inlineStr">
        <is>
          <t>6226</t>
        </is>
      </c>
      <c r="E3500" t="inlineStr">
        <is>
          <t>Загальні доходи (6)</t>
        </is>
      </c>
      <c r="F3500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500" t="inlineStr">
        <is>
          <t>П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29</t>
        </is>
      </c>
      <c r="B3501" t="inlineStr">
        <is>
          <t>АТ "БАНК АЛЬЯНС"</t>
        </is>
      </c>
      <c r="C3501" t="inlineStr">
        <is>
          <t>Приватний капітал</t>
        </is>
      </c>
      <c r="D3501" t="inlineStr">
        <is>
          <t>6300</t>
        </is>
      </c>
      <c r="E3501" t="inlineStr">
        <is>
          <t>(без привʼязки)</t>
        </is>
      </c>
      <c r="F3501" t="inlineStr">
        <is>
          <t>Дохід у вигляді дивідендів за акціями, що обліковуються за справедливою вартістю через прибутки/збитки</t>
        </is>
      </c>
      <c r="G3501" t="inlineStr">
        <is>
          <t>П</t>
        </is>
      </c>
      <c r="H3501" t="n">
        <v>0.00042</v>
      </c>
      <c r="I3501" t="n">
        <v>0.00042</v>
      </c>
      <c r="J3501" t="n">
        <v>0</v>
      </c>
      <c r="K3501" t="n">
        <v>0.1909</v>
      </c>
      <c r="L3501" t="n">
        <v>0.1909</v>
      </c>
      <c r="M3501" t="n">
        <v>0</v>
      </c>
      <c r="N3501" t="n">
        <v>0.74976</v>
      </c>
      <c r="O3501" t="n">
        <v>0.74976</v>
      </c>
      <c r="P3501" t="n">
        <v>0</v>
      </c>
    </row>
    <row r="3502">
      <c r="A3502" t="inlineStr">
        <is>
          <t>29</t>
        </is>
      </c>
      <c r="B3502" t="inlineStr">
        <is>
          <t>АТ "БАНК АЛЬЯНС"</t>
        </is>
      </c>
      <c r="C3502" t="inlineStr">
        <is>
          <t>Приватний капітал</t>
        </is>
      </c>
      <c r="D3502" t="inlineStr">
        <is>
          <t>6300</t>
        </is>
      </c>
      <c r="E3502" t="inlineStr">
        <is>
          <t>Загальні доходи (6)</t>
        </is>
      </c>
      <c r="F3502" t="inlineStr">
        <is>
          <t>Дохід у вигляді дивідендів за акціями, що обліковуються за справедливою вартістю через прибутки/збитки</t>
        </is>
      </c>
      <c r="G3502" t="inlineStr">
        <is>
          <t>П</t>
        </is>
      </c>
      <c r="H3502" t="n">
        <v>0.00042</v>
      </c>
      <c r="I3502" t="n">
        <v>0.00042</v>
      </c>
      <c r="J3502" t="n">
        <v>0</v>
      </c>
      <c r="K3502" t="n">
        <v>0.1909</v>
      </c>
      <c r="L3502" t="n">
        <v>0.1909</v>
      </c>
      <c r="M3502" t="n">
        <v>0</v>
      </c>
      <c r="N3502" t="n">
        <v>0.74976</v>
      </c>
      <c r="O3502" t="n">
        <v>0.74976</v>
      </c>
      <c r="P3502" t="n">
        <v>0</v>
      </c>
    </row>
    <row r="3503">
      <c r="A3503" t="inlineStr">
        <is>
          <t>29</t>
        </is>
      </c>
      <c r="B3503" t="inlineStr">
        <is>
          <t>АТ "БАНК АЛЬЯНС"</t>
        </is>
      </c>
      <c r="C3503" t="inlineStr">
        <is>
          <t>Приватний капітал</t>
        </is>
      </c>
      <c r="D3503" t="inlineStr">
        <is>
          <t>6301</t>
        </is>
      </c>
      <c r="E3503" t="inlineStr">
        <is>
          <t>(без привʼязки)</t>
        </is>
      </c>
      <c r="F3503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3503" t="inlineStr">
        <is>
          <t>П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29</t>
        </is>
      </c>
      <c r="B3504" t="inlineStr">
        <is>
          <t>АТ "БАНК АЛЬЯНС"</t>
        </is>
      </c>
      <c r="C3504" t="inlineStr">
        <is>
          <t>Приватний капітал</t>
        </is>
      </c>
      <c r="D3504" t="inlineStr">
        <is>
          <t>6301</t>
        </is>
      </c>
      <c r="E3504" t="inlineStr">
        <is>
          <t>Загальні доходи (6)</t>
        </is>
      </c>
      <c r="F350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3504" t="inlineStr">
        <is>
          <t>П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29</t>
        </is>
      </c>
      <c r="B3505" t="inlineStr">
        <is>
          <t>АТ "БАНК АЛЬЯНС"</t>
        </is>
      </c>
      <c r="C3505" t="inlineStr">
        <is>
          <t>Приватний капітал</t>
        </is>
      </c>
      <c r="D3505" t="inlineStr">
        <is>
          <t>6303</t>
        </is>
      </c>
      <c r="E3505" t="inlineStr">
        <is>
          <t>(без привʼязки)</t>
        </is>
      </c>
      <c r="F3505" t="inlineStr">
        <is>
          <t>Дохід у вигляді дивідендів за інвестиціями в дочірні компанії</t>
        </is>
      </c>
      <c r="G3505" t="inlineStr">
        <is>
          <t>П</t>
        </is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29</t>
        </is>
      </c>
      <c r="B3506" t="inlineStr">
        <is>
          <t>АТ "БАНК АЛЬЯНС"</t>
        </is>
      </c>
      <c r="C3506" t="inlineStr">
        <is>
          <t>Приватний капітал</t>
        </is>
      </c>
      <c r="D3506" t="inlineStr">
        <is>
          <t>6303</t>
        </is>
      </c>
      <c r="E3506" t="inlineStr">
        <is>
          <t>Загальні доходи (6)</t>
        </is>
      </c>
      <c r="F3506" t="inlineStr">
        <is>
          <t>Дохід у вигляді дивідендів за інвестиціями в дочірні компанії</t>
        </is>
      </c>
      <c r="G3506" t="inlineStr">
        <is>
          <t>П</t>
        </is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29</t>
        </is>
      </c>
      <c r="B3507" t="inlineStr">
        <is>
          <t>АТ "БАНК АЛЬЯНС"</t>
        </is>
      </c>
      <c r="C3507" t="inlineStr">
        <is>
          <t>Приватний капітал</t>
        </is>
      </c>
      <c r="D3507" t="inlineStr">
        <is>
          <t>6320</t>
        </is>
      </c>
      <c r="E3507" t="inlineStr">
        <is>
          <t>(без привʼязки)</t>
        </is>
      </c>
      <c r="F3507" t="inlineStr">
        <is>
          <t>Дохід від модифікації фінансових активів</t>
        </is>
      </c>
      <c r="G3507" t="inlineStr">
        <is>
          <t>П</t>
        </is>
      </c>
      <c r="H3507" t="n">
        <v>0</v>
      </c>
      <c r="I3507" t="n">
        <v>0</v>
      </c>
      <c r="J3507" t="n">
        <v>0</v>
      </c>
      <c r="K3507" t="n">
        <v>7.11613</v>
      </c>
      <c r="L3507" t="n">
        <v>7.11613</v>
      </c>
      <c r="M3507" t="n">
        <v>0</v>
      </c>
      <c r="N3507" t="n">
        <v>173.08908</v>
      </c>
      <c r="O3507" t="n">
        <v>173.08908</v>
      </c>
      <c r="P3507" t="n">
        <v>0</v>
      </c>
    </row>
    <row r="3508">
      <c r="A3508" t="inlineStr">
        <is>
          <t>29</t>
        </is>
      </c>
      <c r="B3508" t="inlineStr">
        <is>
          <t>АТ "БАНК АЛЬЯНС"</t>
        </is>
      </c>
      <c r="C3508" t="inlineStr">
        <is>
          <t>Приватний капітал</t>
        </is>
      </c>
      <c r="D3508" t="inlineStr">
        <is>
          <t>6320</t>
        </is>
      </c>
      <c r="E3508" t="inlineStr">
        <is>
          <t>Загальні доходи (6)</t>
        </is>
      </c>
      <c r="F3508" t="inlineStr">
        <is>
          <t>Дохід від модифікації фінансових активів</t>
        </is>
      </c>
      <c r="G3508" t="inlineStr">
        <is>
          <t>П</t>
        </is>
      </c>
      <c r="H3508" t="n">
        <v>0</v>
      </c>
      <c r="I3508" t="n">
        <v>0</v>
      </c>
      <c r="J3508" t="n">
        <v>0</v>
      </c>
      <c r="K3508" t="n">
        <v>7.11613</v>
      </c>
      <c r="L3508" t="n">
        <v>7.11613</v>
      </c>
      <c r="M3508" t="n">
        <v>0</v>
      </c>
      <c r="N3508" t="n">
        <v>173.08908</v>
      </c>
      <c r="O3508" t="n">
        <v>173.08908</v>
      </c>
      <c r="P3508" t="n">
        <v>0</v>
      </c>
    </row>
    <row r="3509">
      <c r="A3509" t="inlineStr">
        <is>
          <t>29</t>
        </is>
      </c>
      <c r="B3509" t="inlineStr">
        <is>
          <t>АТ "БАНК АЛЬЯНС"</t>
        </is>
      </c>
      <c r="C3509" t="inlineStr">
        <is>
          <t>Приватний капітал</t>
        </is>
      </c>
      <c r="D3509" t="inlineStr">
        <is>
          <t>6330</t>
        </is>
      </c>
      <c r="E3509" t="inlineStr">
        <is>
          <t>(без привʼязки)</t>
        </is>
      </c>
      <c r="F3509" t="inlineStr">
        <is>
          <t>Дохід від модифікації фінансових зобов'язань</t>
        </is>
      </c>
      <c r="G3509" t="inlineStr">
        <is>
          <t>П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29</t>
        </is>
      </c>
      <c r="B3510" t="inlineStr">
        <is>
          <t>АТ "БАНК АЛЬЯНС"</t>
        </is>
      </c>
      <c r="C3510" t="inlineStr">
        <is>
          <t>Приватний капітал</t>
        </is>
      </c>
      <c r="D3510" t="inlineStr">
        <is>
          <t>6330</t>
        </is>
      </c>
      <c r="E3510" t="inlineStr">
        <is>
          <t>Загальні доходи (6)</t>
        </is>
      </c>
      <c r="F3510" t="inlineStr">
        <is>
          <t>Дохід від модифікації фінансових зобов'язань</t>
        </is>
      </c>
      <c r="G3510" t="inlineStr">
        <is>
          <t>П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inlineStr">
        <is>
          <t>29</t>
        </is>
      </c>
      <c r="B3511" t="inlineStr">
        <is>
          <t>АТ "БАНК АЛЬЯНС"</t>
        </is>
      </c>
      <c r="C3511" t="inlineStr">
        <is>
          <t>Приватний капітал</t>
        </is>
      </c>
      <c r="D3511" t="inlineStr">
        <is>
          <t>6340</t>
        </is>
      </c>
      <c r="E3511" t="inlineStr">
        <is>
          <t>(без привʼязки)</t>
        </is>
      </c>
      <c r="F3511" t="inlineStr">
        <is>
          <t>Дохід від припинення визнання фінансових активів</t>
        </is>
      </c>
      <c r="G3511" t="inlineStr">
        <is>
          <t>П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inlineStr">
        <is>
          <t>29</t>
        </is>
      </c>
      <c r="B3512" t="inlineStr">
        <is>
          <t>АТ "БАНК АЛЬЯНС"</t>
        </is>
      </c>
      <c r="C3512" t="inlineStr">
        <is>
          <t>Приватний капітал</t>
        </is>
      </c>
      <c r="D3512" t="inlineStr">
        <is>
          <t>6340</t>
        </is>
      </c>
      <c r="E3512" t="inlineStr">
        <is>
          <t>Загальні доходи (6)</t>
        </is>
      </c>
      <c r="F3512" t="inlineStr">
        <is>
          <t>Дохід від припинення визнання фінансових активів</t>
        </is>
      </c>
      <c r="G3512" t="inlineStr">
        <is>
          <t>П</t>
        </is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29</t>
        </is>
      </c>
      <c r="B3513" t="inlineStr">
        <is>
          <t>АТ "БАНК АЛЬЯНС"</t>
        </is>
      </c>
      <c r="C3513" t="inlineStr">
        <is>
          <t>Приватний капітал</t>
        </is>
      </c>
      <c r="D3513" t="inlineStr">
        <is>
          <t>6350</t>
        </is>
      </c>
      <c r="E3513" t="inlineStr">
        <is>
          <t>(без привʼязки)</t>
        </is>
      </c>
      <c r="F3513" t="inlineStr">
        <is>
          <t>Дохід від припинення визнання фінансових зобов'язань</t>
        </is>
      </c>
      <c r="G3513" t="inlineStr">
        <is>
          <t>П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29</t>
        </is>
      </c>
      <c r="B3514" t="inlineStr">
        <is>
          <t>АТ "БАНК АЛЬЯНС"</t>
        </is>
      </c>
      <c r="C3514" t="inlineStr">
        <is>
          <t>Приватний капітал</t>
        </is>
      </c>
      <c r="D3514" t="inlineStr">
        <is>
          <t>6350</t>
        </is>
      </c>
      <c r="E3514" t="inlineStr">
        <is>
          <t>Загальні доходи (6)</t>
        </is>
      </c>
      <c r="F3514" t="inlineStr">
        <is>
          <t>Дохід від припинення визнання фінансових зобов'язань</t>
        </is>
      </c>
      <c r="G3514" t="inlineStr">
        <is>
          <t>П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29</t>
        </is>
      </c>
      <c r="B3515" t="inlineStr">
        <is>
          <t>АТ "БАНК АЛЬЯНС"</t>
        </is>
      </c>
      <c r="C3515" t="inlineStr">
        <is>
          <t>Приватний капітал</t>
        </is>
      </c>
      <c r="D3515" t="inlineStr">
        <is>
          <t>6360</t>
        </is>
      </c>
      <c r="E3515" t="inlineStr">
        <is>
          <t>(без привʼязки)</t>
        </is>
      </c>
      <c r="F3515" t="inlineStr">
        <is>
          <t>Дохід від модифікації лізингу (оренди)</t>
        </is>
      </c>
      <c r="G3515" t="inlineStr">
        <is>
          <t>П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29</t>
        </is>
      </c>
      <c r="B3516" t="inlineStr">
        <is>
          <t>АТ "БАНК АЛЬЯНС"</t>
        </is>
      </c>
      <c r="C3516" t="inlineStr">
        <is>
          <t>Приватний капітал</t>
        </is>
      </c>
      <c r="D3516" t="inlineStr">
        <is>
          <t>6360</t>
        </is>
      </c>
      <c r="E3516" t="inlineStr">
        <is>
          <t>Загальні доходи (6)</t>
        </is>
      </c>
      <c r="F3516" t="inlineStr">
        <is>
          <t>Дохід від модифікації лізингу (оренди)</t>
        </is>
      </c>
      <c r="G3516" t="inlineStr">
        <is>
          <t>П</t>
        </is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29</t>
        </is>
      </c>
      <c r="B3517" t="inlineStr">
        <is>
          <t>АТ "БАНК АЛЬЯНС"</t>
        </is>
      </c>
      <c r="C3517" t="inlineStr">
        <is>
          <t>Приватний капітал</t>
        </is>
      </c>
      <c r="D3517" t="inlineStr">
        <is>
          <t>6390</t>
        </is>
      </c>
      <c r="E3517" t="inlineStr">
        <is>
          <t>(без привʼязки)</t>
        </is>
      </c>
      <c r="F3517" t="inlineStr">
        <is>
          <t>Дохід під час первісного визнання фінансових активів за вартістю, вищою/нижчою, ніж справедлива</t>
        </is>
      </c>
      <c r="G3517" t="inlineStr">
        <is>
          <t>П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29</t>
        </is>
      </c>
      <c r="B3518" t="inlineStr">
        <is>
          <t>АТ "БАНК АЛЬЯНС"</t>
        </is>
      </c>
      <c r="C3518" t="inlineStr">
        <is>
          <t>Приватний капітал</t>
        </is>
      </c>
      <c r="D3518" t="inlineStr">
        <is>
          <t>6390</t>
        </is>
      </c>
      <c r="E3518" t="inlineStr">
        <is>
          <t>Загальні доходи (6)</t>
        </is>
      </c>
      <c r="F3518" t="inlineStr">
        <is>
          <t>Дохід під час первісного визнання фінансових активів за вартістю, вищою/нижчою, ніж справедлива</t>
        </is>
      </c>
      <c r="G3518" t="inlineStr">
        <is>
          <t>П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29</t>
        </is>
      </c>
      <c r="B3519" t="inlineStr">
        <is>
          <t>АТ "БАНК АЛЬЯНС"</t>
        </is>
      </c>
      <c r="C3519" t="inlineStr">
        <is>
          <t>Приватний капітал</t>
        </is>
      </c>
      <c r="D3519" t="inlineStr">
        <is>
          <t>6393</t>
        </is>
      </c>
      <c r="E3519" t="inlineStr">
        <is>
          <t>(без привʼязки)</t>
        </is>
      </c>
      <c r="F3519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19" t="inlineStr">
        <is>
          <t>А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29</t>
        </is>
      </c>
      <c r="B3520" t="inlineStr">
        <is>
          <t>АТ "БАНК АЛЬЯНС"</t>
        </is>
      </c>
      <c r="C3520" t="inlineStr">
        <is>
          <t>Приватний капітал</t>
        </is>
      </c>
      <c r="D3520" t="inlineStr">
        <is>
          <t>6393</t>
        </is>
      </c>
      <c r="E3520" t="inlineStr">
        <is>
          <t>Загальні доходи (6)</t>
        </is>
      </c>
      <c r="F3520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0" t="inlineStr">
        <is>
          <t>А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29</t>
        </is>
      </c>
      <c r="B3521" t="inlineStr">
        <is>
          <t>АТ "БАНК АЛЬЯНС"</t>
        </is>
      </c>
      <c r="C3521" t="inlineStr">
        <is>
          <t>Приватний капітал</t>
        </is>
      </c>
      <c r="D3521" t="inlineStr">
        <is>
          <t>6393</t>
        </is>
      </c>
      <c r="E3521" t="inlineStr">
        <is>
          <t>(без привʼязки)</t>
        </is>
      </c>
      <c r="F3521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1" t="inlineStr">
        <is>
          <t>П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29</t>
        </is>
      </c>
      <c r="B3522" t="inlineStr">
        <is>
          <t>АТ "БАНК АЛЬЯНС"</t>
        </is>
      </c>
      <c r="C3522" t="inlineStr">
        <is>
          <t>Приватний капітал</t>
        </is>
      </c>
      <c r="D3522" t="inlineStr">
        <is>
          <t>6393</t>
        </is>
      </c>
      <c r="E3522" t="inlineStr">
        <is>
          <t>Загальні доходи (6)</t>
        </is>
      </c>
      <c r="F3522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2" t="inlineStr">
        <is>
          <t>П</t>
        </is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29</t>
        </is>
      </c>
      <c r="B3523" t="inlineStr">
        <is>
          <t>АТ "БАНК АЛЬЯНС"</t>
        </is>
      </c>
      <c r="C3523" t="inlineStr">
        <is>
          <t>Приватний капітал</t>
        </is>
      </c>
      <c r="D3523" t="inlineStr">
        <is>
          <t>6394</t>
        </is>
      </c>
      <c r="E3523" t="inlineStr">
        <is>
          <t>(без привʼязки)</t>
        </is>
      </c>
      <c r="F3523" t="inlineStr">
        <is>
          <t>Дохід від переоцінки об'єктів інвестиційної нерухомості</t>
        </is>
      </c>
      <c r="G3523" t="inlineStr">
        <is>
          <t>П</t>
        </is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29</t>
        </is>
      </c>
      <c r="B3524" t="inlineStr">
        <is>
          <t>АТ "БАНК АЛЬЯНС"</t>
        </is>
      </c>
      <c r="C3524" t="inlineStr">
        <is>
          <t>Приватний капітал</t>
        </is>
      </c>
      <c r="D3524" t="inlineStr">
        <is>
          <t>6394</t>
        </is>
      </c>
      <c r="E3524" t="inlineStr">
        <is>
          <t>Загальні доходи (6)</t>
        </is>
      </c>
      <c r="F3524" t="inlineStr">
        <is>
          <t>Дохід від переоцінки об'єктів інвестиційної нерухомості</t>
        </is>
      </c>
      <c r="G3524" t="inlineStr">
        <is>
          <t>П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29</t>
        </is>
      </c>
      <c r="B3525" t="inlineStr">
        <is>
          <t>АТ "БАНК АЛЬЯНС"</t>
        </is>
      </c>
      <c r="C3525" t="inlineStr">
        <is>
          <t>Приватний капітал</t>
        </is>
      </c>
      <c r="D3525" t="inlineStr">
        <is>
          <t>6395</t>
        </is>
      </c>
      <c r="E3525" t="inlineStr">
        <is>
          <t>(без привʼязки)</t>
        </is>
      </c>
      <c r="F3525" t="inlineStr">
        <is>
          <t>Дохід від лізингу (оренди)</t>
        </is>
      </c>
      <c r="G3525" t="inlineStr">
        <is>
          <t>П</t>
        </is>
      </c>
      <c r="H3525" t="n">
        <v>0</v>
      </c>
      <c r="I3525" t="n">
        <v>0</v>
      </c>
      <c r="J3525" t="n">
        <v>0</v>
      </c>
      <c r="K3525" t="n">
        <v>31.98137</v>
      </c>
      <c r="L3525" t="n">
        <v>31.98137</v>
      </c>
      <c r="M3525" t="n">
        <v>0</v>
      </c>
      <c r="N3525" t="n">
        <v>288.13241</v>
      </c>
      <c r="O3525" t="n">
        <v>288.13241</v>
      </c>
      <c r="P3525" t="n">
        <v>0</v>
      </c>
    </row>
    <row r="3526">
      <c r="A3526" t="inlineStr">
        <is>
          <t>29</t>
        </is>
      </c>
      <c r="B3526" t="inlineStr">
        <is>
          <t>АТ "БАНК АЛЬЯНС"</t>
        </is>
      </c>
      <c r="C3526" t="inlineStr">
        <is>
          <t>Приватний капітал</t>
        </is>
      </c>
      <c r="D3526" t="inlineStr">
        <is>
          <t>6395</t>
        </is>
      </c>
      <c r="E3526" t="inlineStr">
        <is>
          <t>Загальні доходи (6)</t>
        </is>
      </c>
      <c r="F3526" t="inlineStr">
        <is>
          <t>Дохід від лізингу (оренди)</t>
        </is>
      </c>
      <c r="G3526" t="inlineStr">
        <is>
          <t>П</t>
        </is>
      </c>
      <c r="H3526" t="n">
        <v>0</v>
      </c>
      <c r="I3526" t="n">
        <v>0</v>
      </c>
      <c r="J3526" t="n">
        <v>0</v>
      </c>
      <c r="K3526" t="n">
        <v>31.98137</v>
      </c>
      <c r="L3526" t="n">
        <v>31.98137</v>
      </c>
      <c r="M3526" t="n">
        <v>0</v>
      </c>
      <c r="N3526" t="n">
        <v>288.13241</v>
      </c>
      <c r="O3526" t="n">
        <v>288.13241</v>
      </c>
      <c r="P3526" t="n">
        <v>0</v>
      </c>
    </row>
    <row r="3527">
      <c r="A3527" t="inlineStr">
        <is>
          <t>29</t>
        </is>
      </c>
      <c r="B3527" t="inlineStr">
        <is>
          <t>АТ "БАНК АЛЬЯНС"</t>
        </is>
      </c>
      <c r="C3527" t="inlineStr">
        <is>
          <t>Приватний капітал</t>
        </is>
      </c>
      <c r="D3527" t="inlineStr">
        <is>
          <t>6396</t>
        </is>
      </c>
      <c r="E3527" t="inlineStr">
        <is>
          <t>(без привʼязки)</t>
        </is>
      </c>
      <c r="F3527" t="inlineStr">
        <is>
          <t xml:space="preserve">Дохід від наданих консультаційних послуг фінансового характеру </t>
        </is>
      </c>
      <c r="G3527" t="inlineStr">
        <is>
          <t>П</t>
        </is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29</t>
        </is>
      </c>
      <c r="B3528" t="inlineStr">
        <is>
          <t>АТ "БАНК АЛЬЯНС"</t>
        </is>
      </c>
      <c r="C3528" t="inlineStr">
        <is>
          <t>Приватний капітал</t>
        </is>
      </c>
      <c r="D3528" t="inlineStr">
        <is>
          <t>6396</t>
        </is>
      </c>
      <c r="E3528" t="inlineStr">
        <is>
          <t>Загальні доходи (6)</t>
        </is>
      </c>
      <c r="F3528" t="inlineStr">
        <is>
          <t xml:space="preserve">Дохід від наданих консультаційних послуг фінансового характеру </t>
        </is>
      </c>
      <c r="G3528" t="inlineStr">
        <is>
          <t>П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29</t>
        </is>
      </c>
      <c r="B3529" t="inlineStr">
        <is>
          <t>АТ "БАНК АЛЬЯНС"</t>
        </is>
      </c>
      <c r="C3529" t="inlineStr">
        <is>
          <t>Приватний капітал</t>
        </is>
      </c>
      <c r="D3529" t="inlineStr">
        <is>
          <t>6397</t>
        </is>
      </c>
      <c r="E3529" t="inlineStr">
        <is>
          <t>(без привʼязки)</t>
        </is>
      </c>
      <c r="F3529" t="inlineStr">
        <is>
          <t>Штрафи, пені, що отримані банком</t>
        </is>
      </c>
      <c r="G3529" t="inlineStr">
        <is>
          <t>П</t>
        </is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29</t>
        </is>
      </c>
      <c r="B3530" t="inlineStr">
        <is>
          <t>АТ "БАНК АЛЬЯНС"</t>
        </is>
      </c>
      <c r="C3530" t="inlineStr">
        <is>
          <t>Приватний капітал</t>
        </is>
      </c>
      <c r="D3530" t="inlineStr">
        <is>
          <t>6397</t>
        </is>
      </c>
      <c r="E3530" t="inlineStr">
        <is>
          <t>Загальні доходи (6)</t>
        </is>
      </c>
      <c r="F3530" t="inlineStr">
        <is>
          <t>Штрафи, пені, що отримані банком</t>
        </is>
      </c>
      <c r="G3530" t="inlineStr">
        <is>
          <t>П</t>
        </is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29</t>
        </is>
      </c>
      <c r="B3531" t="inlineStr">
        <is>
          <t>АТ "БАНК АЛЬЯНС"</t>
        </is>
      </c>
      <c r="C3531" t="inlineStr">
        <is>
          <t>Приватний капітал</t>
        </is>
      </c>
      <c r="D3531" t="inlineStr">
        <is>
          <t>6398</t>
        </is>
      </c>
      <c r="E3531" t="inlineStr">
        <is>
          <t>(без привʼязки)</t>
        </is>
      </c>
      <c r="F3531" t="inlineStr">
        <is>
          <t>Дохід під час первісного визнання фінансових зобов'язань за вартістю, вищою/нижчою, ніж справедлива</t>
        </is>
      </c>
      <c r="G3531" t="inlineStr">
        <is>
          <t>П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29</t>
        </is>
      </c>
      <c r="B3532" t="inlineStr">
        <is>
          <t>АТ "БАНК АЛЬЯНС"</t>
        </is>
      </c>
      <c r="C3532" t="inlineStr">
        <is>
          <t>Приватний капітал</t>
        </is>
      </c>
      <c r="D3532" t="inlineStr">
        <is>
          <t>6398</t>
        </is>
      </c>
      <c r="E3532" t="inlineStr">
        <is>
          <t>Загальні доходи (6)</t>
        </is>
      </c>
      <c r="F3532" t="inlineStr">
        <is>
          <t>Дохід під час первісного визнання фінансових зобов'язань за вартістю, вищою/нижчою, ніж справедлива</t>
        </is>
      </c>
      <c r="G3532" t="inlineStr">
        <is>
          <t>П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inlineStr">
        <is>
          <t>29</t>
        </is>
      </c>
      <c r="B3533" t="inlineStr">
        <is>
          <t>АТ "БАНК АЛЬЯНС"</t>
        </is>
      </c>
      <c r="C3533" t="inlineStr">
        <is>
          <t>Приватний капітал</t>
        </is>
      </c>
      <c r="D3533" t="inlineStr">
        <is>
          <t>6399</t>
        </is>
      </c>
      <c r="E3533" t="inlineStr">
        <is>
          <t>(без привʼязки)</t>
        </is>
      </c>
      <c r="F3533" t="inlineStr">
        <is>
          <t>Інші операційні доходи</t>
        </is>
      </c>
      <c r="G3533" t="inlineStr">
        <is>
          <t>П</t>
        </is>
      </c>
      <c r="H3533" t="n">
        <v>0</v>
      </c>
      <c r="I3533" t="n">
        <v>0</v>
      </c>
      <c r="J3533" t="n">
        <v>0</v>
      </c>
      <c r="K3533" t="n">
        <v>2960.30175</v>
      </c>
      <c r="L3533" t="n">
        <v>2960.30175</v>
      </c>
      <c r="M3533" t="n">
        <v>0</v>
      </c>
      <c r="N3533" t="n">
        <v>47154.18759</v>
      </c>
      <c r="O3533" t="n">
        <v>47154.18759</v>
      </c>
      <c r="P3533" t="n">
        <v>0</v>
      </c>
    </row>
    <row r="3534">
      <c r="A3534" t="inlineStr">
        <is>
          <t>29</t>
        </is>
      </c>
      <c r="B3534" t="inlineStr">
        <is>
          <t>АТ "БАНК АЛЬЯНС"</t>
        </is>
      </c>
      <c r="C3534" t="inlineStr">
        <is>
          <t>Приватний капітал</t>
        </is>
      </c>
      <c r="D3534" t="inlineStr">
        <is>
          <t>6399</t>
        </is>
      </c>
      <c r="E3534" t="inlineStr">
        <is>
          <t>Загальні доходи (6)</t>
        </is>
      </c>
      <c r="F3534" t="inlineStr">
        <is>
          <t>Інші операційні доходи</t>
        </is>
      </c>
      <c r="G3534" t="inlineStr">
        <is>
          <t>П</t>
        </is>
      </c>
      <c r="H3534" t="n">
        <v>0</v>
      </c>
      <c r="I3534" t="n">
        <v>0</v>
      </c>
      <c r="J3534" t="n">
        <v>0</v>
      </c>
      <c r="K3534" t="n">
        <v>2960.30175</v>
      </c>
      <c r="L3534" t="n">
        <v>2960.30175</v>
      </c>
      <c r="M3534" t="n">
        <v>0</v>
      </c>
      <c r="N3534" t="n">
        <v>47154.18759</v>
      </c>
      <c r="O3534" t="n">
        <v>47154.18759</v>
      </c>
      <c r="P3534" t="n">
        <v>0</v>
      </c>
    </row>
    <row r="3535">
      <c r="A3535" t="inlineStr">
        <is>
          <t>29</t>
        </is>
      </c>
      <c r="B3535" t="inlineStr">
        <is>
          <t>АТ "БАНК АЛЬЯНС"</t>
        </is>
      </c>
      <c r="C3535" t="inlineStr">
        <is>
          <t>Приватний капітал</t>
        </is>
      </c>
      <c r="D3535" t="inlineStr">
        <is>
          <t>6490</t>
        </is>
      </c>
      <c r="E3535" t="inlineStr">
        <is>
          <t>(без привʼязки)</t>
        </is>
      </c>
      <c r="F3535" t="inlineStr">
        <is>
          <t>Позитивний результат від продажу нематеріальних активів та основних засобів</t>
        </is>
      </c>
      <c r="G3535" t="inlineStr">
        <is>
          <t>П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inlineStr">
        <is>
          <t>29</t>
        </is>
      </c>
      <c r="B3536" t="inlineStr">
        <is>
          <t>АТ "БАНК АЛЬЯНС"</t>
        </is>
      </c>
      <c r="C3536" t="inlineStr">
        <is>
          <t>Приватний капітал</t>
        </is>
      </c>
      <c r="D3536" t="inlineStr">
        <is>
          <t>6490</t>
        </is>
      </c>
      <c r="E3536" t="inlineStr">
        <is>
          <t>Загальні доходи (6)</t>
        </is>
      </c>
      <c r="F3536" t="inlineStr">
        <is>
          <t>Позитивний результат від продажу нематеріальних активів та основних засобів</t>
        </is>
      </c>
      <c r="G3536" t="inlineStr">
        <is>
          <t>П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inlineStr">
        <is>
          <t>29</t>
        </is>
      </c>
      <c r="B3537" t="inlineStr">
        <is>
          <t>АТ "БАНК АЛЬЯНС"</t>
        </is>
      </c>
      <c r="C3537" t="inlineStr">
        <is>
          <t>Приватний капітал</t>
        </is>
      </c>
      <c r="D3537" t="inlineStr">
        <is>
          <t>6499</t>
        </is>
      </c>
      <c r="E3537" t="inlineStr">
        <is>
          <t>(без привʼязки)</t>
        </is>
      </c>
      <c r="F3537" t="inlineStr">
        <is>
          <t>Інші доходи</t>
        </is>
      </c>
      <c r="G3537" t="inlineStr">
        <is>
          <t>П</t>
        </is>
      </c>
      <c r="H3537" t="n">
        <v>0</v>
      </c>
      <c r="I3537" t="n">
        <v>0</v>
      </c>
      <c r="J3537" t="n">
        <v>0</v>
      </c>
      <c r="K3537" t="n">
        <v>1537.15019</v>
      </c>
      <c r="L3537" t="n">
        <v>1537.15019</v>
      </c>
      <c r="M3537" t="n">
        <v>0</v>
      </c>
      <c r="N3537" t="n">
        <v>14108.48773</v>
      </c>
      <c r="O3537" t="n">
        <v>14108.48773</v>
      </c>
      <c r="P3537" t="n">
        <v>0</v>
      </c>
    </row>
    <row r="3538">
      <c r="A3538" t="inlineStr">
        <is>
          <t>29</t>
        </is>
      </c>
      <c r="B3538" t="inlineStr">
        <is>
          <t>АТ "БАНК АЛЬЯНС"</t>
        </is>
      </c>
      <c r="C3538" t="inlineStr">
        <is>
          <t>Приватний капітал</t>
        </is>
      </c>
      <c r="D3538" t="inlineStr">
        <is>
          <t>6499</t>
        </is>
      </c>
      <c r="E3538" t="inlineStr">
        <is>
          <t>Загальні доходи (6)</t>
        </is>
      </c>
      <c r="F3538" t="inlineStr">
        <is>
          <t>Інші доходи</t>
        </is>
      </c>
      <c r="G3538" t="inlineStr">
        <is>
          <t>П</t>
        </is>
      </c>
      <c r="H3538" t="n">
        <v>0</v>
      </c>
      <c r="I3538" t="n">
        <v>0</v>
      </c>
      <c r="J3538" t="n">
        <v>0</v>
      </c>
      <c r="K3538" t="n">
        <v>1537.15019</v>
      </c>
      <c r="L3538" t="n">
        <v>1537.15019</v>
      </c>
      <c r="M3538" t="n">
        <v>0</v>
      </c>
      <c r="N3538" t="n">
        <v>14108.48773</v>
      </c>
      <c r="O3538" t="n">
        <v>14108.48773</v>
      </c>
      <c r="P3538" t="n">
        <v>0</v>
      </c>
    </row>
    <row r="3539">
      <c r="A3539" t="inlineStr">
        <is>
          <t>29</t>
        </is>
      </c>
      <c r="B3539" t="inlineStr">
        <is>
          <t>АТ "БАНК АЛЬЯНС"</t>
        </is>
      </c>
      <c r="C3539" t="inlineStr">
        <is>
          <t>Приватний капітал</t>
        </is>
      </c>
      <c r="D3539" t="inlineStr">
        <is>
          <t>6500</t>
        </is>
      </c>
      <c r="E3539" t="inlineStr">
        <is>
          <t>(без привʼязки)</t>
        </is>
      </c>
      <c r="F3539" t="inlineStr">
        <is>
          <t>Комісійні доходи від розрахунково-касового обслуговування банків</t>
        </is>
      </c>
      <c r="G3539" t="inlineStr">
        <is>
          <t>П</t>
        </is>
      </c>
      <c r="H3539" t="n">
        <v>0.00039</v>
      </c>
      <c r="I3539" t="n">
        <v>0.00039</v>
      </c>
      <c r="J3539" t="n">
        <v>0</v>
      </c>
      <c r="K3539" t="n">
        <v>6760.19101</v>
      </c>
      <c r="L3539" t="n">
        <v>6760.19101</v>
      </c>
      <c r="M3539" t="n">
        <v>0</v>
      </c>
      <c r="N3539" t="n">
        <v>71907.93087</v>
      </c>
      <c r="O3539" t="n">
        <v>71907.93087</v>
      </c>
      <c r="P3539" t="n">
        <v>0</v>
      </c>
    </row>
    <row r="3540">
      <c r="A3540" t="inlineStr">
        <is>
          <t>29</t>
        </is>
      </c>
      <c r="B3540" t="inlineStr">
        <is>
          <t>АТ "БАНК АЛЬЯНС"</t>
        </is>
      </c>
      <c r="C3540" t="inlineStr">
        <is>
          <t>Приватний капітал</t>
        </is>
      </c>
      <c r="D3540" t="inlineStr">
        <is>
          <t>6500</t>
        </is>
      </c>
      <c r="E3540" t="inlineStr">
        <is>
          <t>Загальні доходи (6)</t>
        </is>
      </c>
      <c r="F3540" t="inlineStr">
        <is>
          <t>Комісійні доходи від розрахунково-касового обслуговування банків</t>
        </is>
      </c>
      <c r="G3540" t="inlineStr">
        <is>
          <t>П</t>
        </is>
      </c>
      <c r="H3540" t="n">
        <v>0.00039</v>
      </c>
      <c r="I3540" t="n">
        <v>0.00039</v>
      </c>
      <c r="J3540" t="n">
        <v>0</v>
      </c>
      <c r="K3540" t="n">
        <v>6760.19101</v>
      </c>
      <c r="L3540" t="n">
        <v>6760.19101</v>
      </c>
      <c r="M3540" t="n">
        <v>0</v>
      </c>
      <c r="N3540" t="n">
        <v>71907.93087</v>
      </c>
      <c r="O3540" t="n">
        <v>71907.93087</v>
      </c>
      <c r="P3540" t="n">
        <v>0</v>
      </c>
    </row>
    <row r="3541">
      <c r="A3541" t="inlineStr">
        <is>
          <t>29</t>
        </is>
      </c>
      <c r="B3541" t="inlineStr">
        <is>
          <t>АТ "БАНК АЛЬЯНС"</t>
        </is>
      </c>
      <c r="C3541" t="inlineStr">
        <is>
          <t>Приватний капітал</t>
        </is>
      </c>
      <c r="D3541" t="inlineStr">
        <is>
          <t>6503</t>
        </is>
      </c>
      <c r="E3541" t="inlineStr">
        <is>
          <t>(без привʼязки)</t>
        </is>
      </c>
      <c r="F3541" t="inlineStr">
        <is>
          <t>Комісійні доходи за операціями з цінними паперами для банків</t>
        </is>
      </c>
      <c r="G3541" t="inlineStr">
        <is>
          <t>П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29</t>
        </is>
      </c>
      <c r="B3542" t="inlineStr">
        <is>
          <t>АТ "БАНК АЛЬЯНС"</t>
        </is>
      </c>
      <c r="C3542" t="inlineStr">
        <is>
          <t>Приватний капітал</t>
        </is>
      </c>
      <c r="D3542" t="inlineStr">
        <is>
          <t>6503</t>
        </is>
      </c>
      <c r="E3542" t="inlineStr">
        <is>
          <t>Загальні доходи (6)</t>
        </is>
      </c>
      <c r="F3542" t="inlineStr">
        <is>
          <t>Комісійні доходи за операціями з цінними паперами для банків</t>
        </is>
      </c>
      <c r="G3542" t="inlineStr">
        <is>
          <t>П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29</t>
        </is>
      </c>
      <c r="B3543" t="inlineStr">
        <is>
          <t>АТ "БАНК АЛЬЯНС"</t>
        </is>
      </c>
      <c r="C3543" t="inlineStr">
        <is>
          <t>Приватний капітал</t>
        </is>
      </c>
      <c r="D3543" t="inlineStr">
        <is>
          <t>6504</t>
        </is>
      </c>
      <c r="E3543" t="inlineStr">
        <is>
          <t>(без привʼязки)</t>
        </is>
      </c>
      <c r="F3543" t="inlineStr">
        <is>
          <t>Комісійні доходи за операціями на валютному ринку та ринку банківських металів для банків</t>
        </is>
      </c>
      <c r="G3543" t="inlineStr">
        <is>
          <t>П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29</t>
        </is>
      </c>
      <c r="B3544" t="inlineStr">
        <is>
          <t>АТ "БАНК АЛЬЯНС"</t>
        </is>
      </c>
      <c r="C3544" t="inlineStr">
        <is>
          <t>Приватний капітал</t>
        </is>
      </c>
      <c r="D3544" t="inlineStr">
        <is>
          <t>6504</t>
        </is>
      </c>
      <c r="E3544" t="inlineStr">
        <is>
          <t>Загальні доходи (6)</t>
        </is>
      </c>
      <c r="F3544" t="inlineStr">
        <is>
          <t>Комісійні доходи за операціями на валютному ринку та ринку банківських металів для банків</t>
        </is>
      </c>
      <c r="G3544" t="inlineStr">
        <is>
          <t>П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29</t>
        </is>
      </c>
      <c r="B3545" t="inlineStr">
        <is>
          <t>АТ "БАНК АЛЬЯНС"</t>
        </is>
      </c>
      <c r="C3545" t="inlineStr">
        <is>
          <t>Приватний капітал</t>
        </is>
      </c>
      <c r="D3545" t="inlineStr">
        <is>
          <t>6508</t>
        </is>
      </c>
      <c r="E3545" t="inlineStr">
        <is>
          <t>(без привʼязки)</t>
        </is>
      </c>
      <c r="F3545" t="inlineStr">
        <is>
          <t>Комісійні доходи за позабалансовими операціями з банками</t>
        </is>
      </c>
      <c r="G3545" t="inlineStr">
        <is>
          <t>П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29</t>
        </is>
      </c>
      <c r="B3546" t="inlineStr">
        <is>
          <t>АТ "БАНК АЛЬЯНС"</t>
        </is>
      </c>
      <c r="C3546" t="inlineStr">
        <is>
          <t>Приватний капітал</t>
        </is>
      </c>
      <c r="D3546" t="inlineStr">
        <is>
          <t>6508</t>
        </is>
      </c>
      <c r="E3546" t="inlineStr">
        <is>
          <t>Загальні доходи (6)</t>
        </is>
      </c>
      <c r="F3546" t="inlineStr">
        <is>
          <t>Комісійні доходи за позабалансовими операціями з банками</t>
        </is>
      </c>
      <c r="G3546" t="inlineStr">
        <is>
          <t>П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29</t>
        </is>
      </c>
      <c r="B3547" t="inlineStr">
        <is>
          <t>АТ "БАНК АЛЬЯНС"</t>
        </is>
      </c>
      <c r="C3547" t="inlineStr">
        <is>
          <t>Приватний капітал</t>
        </is>
      </c>
      <c r="D3547" t="inlineStr">
        <is>
          <t>6509</t>
        </is>
      </c>
      <c r="E3547" t="inlineStr">
        <is>
          <t>(без привʼязки)</t>
        </is>
      </c>
      <c r="F3547" t="inlineStr">
        <is>
          <t>Інші комісійні доходи за операціями з банками</t>
        </is>
      </c>
      <c r="G3547" t="inlineStr">
        <is>
          <t>П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6</v>
      </c>
      <c r="O3547" t="n">
        <v>6</v>
      </c>
      <c r="P3547" t="n">
        <v>0</v>
      </c>
    </row>
    <row r="3548">
      <c r="A3548" t="inlineStr">
        <is>
          <t>29</t>
        </is>
      </c>
      <c r="B3548" t="inlineStr">
        <is>
          <t>АТ "БАНК АЛЬЯНС"</t>
        </is>
      </c>
      <c r="C3548" t="inlineStr">
        <is>
          <t>Приватний капітал</t>
        </is>
      </c>
      <c r="D3548" t="inlineStr">
        <is>
          <t>6509</t>
        </is>
      </c>
      <c r="E3548" t="inlineStr">
        <is>
          <t>Загальні доходи (6)</t>
        </is>
      </c>
      <c r="F3548" t="inlineStr">
        <is>
          <t>Інші комісійні доходи за операціями з банками</t>
        </is>
      </c>
      <c r="G3548" t="inlineStr">
        <is>
          <t>П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6</v>
      </c>
      <c r="O3548" t="n">
        <v>6</v>
      </c>
      <c r="P3548" t="n">
        <v>0</v>
      </c>
    </row>
    <row r="3549">
      <c r="A3549" t="inlineStr">
        <is>
          <t>29</t>
        </is>
      </c>
      <c r="B3549" t="inlineStr">
        <is>
          <t>АТ "БАНК АЛЬЯНС"</t>
        </is>
      </c>
      <c r="C3549" t="inlineStr">
        <is>
          <t>Приватний капітал</t>
        </is>
      </c>
      <c r="D3549" t="inlineStr">
        <is>
          <t>6510</t>
        </is>
      </c>
      <c r="E3549" t="inlineStr">
        <is>
          <t>(без привʼязки)</t>
        </is>
      </c>
      <c r="F3549" t="inlineStr">
        <is>
          <t>Комісійні доходи від розрахунково-касового обслуговування клієнтів</t>
        </is>
      </c>
      <c r="G3549" t="inlineStr">
        <is>
          <t>П</t>
        </is>
      </c>
      <c r="H3549" t="n">
        <v>114.88808</v>
      </c>
      <c r="I3549" t="n">
        <v>114.88808</v>
      </c>
      <c r="J3549" t="n">
        <v>0</v>
      </c>
      <c r="K3549" t="n">
        <v>107742.16185</v>
      </c>
      <c r="L3549" t="n">
        <v>107742.16185</v>
      </c>
      <c r="M3549" t="n">
        <v>0</v>
      </c>
      <c r="N3549" t="n">
        <v>1062766.63626</v>
      </c>
      <c r="O3549" t="n">
        <v>1062766.63626</v>
      </c>
      <c r="P3549" t="n">
        <v>0</v>
      </c>
    </row>
    <row r="3550">
      <c r="A3550" t="inlineStr">
        <is>
          <t>29</t>
        </is>
      </c>
      <c r="B3550" t="inlineStr">
        <is>
          <t>АТ "БАНК АЛЬЯНС"</t>
        </is>
      </c>
      <c r="C3550" t="inlineStr">
        <is>
          <t>Приватний капітал</t>
        </is>
      </c>
      <c r="D3550" t="inlineStr">
        <is>
          <t>6510</t>
        </is>
      </c>
      <c r="E3550" t="inlineStr">
        <is>
          <t>Загальні доходи (6)</t>
        </is>
      </c>
      <c r="F3550" t="inlineStr">
        <is>
          <t>Комісійні доходи від розрахунково-касового обслуговування клієнтів</t>
        </is>
      </c>
      <c r="G3550" t="inlineStr">
        <is>
          <t>П</t>
        </is>
      </c>
      <c r="H3550" t="n">
        <v>114.88808</v>
      </c>
      <c r="I3550" t="n">
        <v>114.88808</v>
      </c>
      <c r="J3550" t="n">
        <v>0</v>
      </c>
      <c r="K3550" t="n">
        <v>107742.16185</v>
      </c>
      <c r="L3550" t="n">
        <v>107742.16185</v>
      </c>
      <c r="M3550" t="n">
        <v>0</v>
      </c>
      <c r="N3550" t="n">
        <v>1062766.63626</v>
      </c>
      <c r="O3550" t="n">
        <v>1062766.63626</v>
      </c>
      <c r="P3550" t="n">
        <v>0</v>
      </c>
    </row>
    <row r="3551">
      <c r="A3551" t="inlineStr">
        <is>
          <t>29</t>
        </is>
      </c>
      <c r="B3551" t="inlineStr">
        <is>
          <t>АТ "БАНК АЛЬЯНС"</t>
        </is>
      </c>
      <c r="C3551" t="inlineStr">
        <is>
          <t>Приватний капітал</t>
        </is>
      </c>
      <c r="D3551" t="inlineStr">
        <is>
          <t>6511</t>
        </is>
      </c>
      <c r="E3551" t="inlineStr">
        <is>
          <t>(без привʼязки)</t>
        </is>
      </c>
      <c r="F3551" t="inlineStr">
        <is>
          <t>Комісійні доходи від кредитного обслуговування клієнтів</t>
        </is>
      </c>
      <c r="G3551" t="inlineStr">
        <is>
          <t>П</t>
        </is>
      </c>
      <c r="H3551" t="n">
        <v>0</v>
      </c>
      <c r="I3551" t="n">
        <v>0</v>
      </c>
      <c r="J3551" t="n">
        <v>0</v>
      </c>
      <c r="K3551" t="n">
        <v>2339.63316</v>
      </c>
      <c r="L3551" t="n">
        <v>2339.63316</v>
      </c>
      <c r="M3551" t="n">
        <v>0</v>
      </c>
      <c r="N3551" t="n">
        <v>18478.34532</v>
      </c>
      <c r="O3551" t="n">
        <v>18478.34532</v>
      </c>
      <c r="P3551" t="n">
        <v>0</v>
      </c>
    </row>
    <row r="3552">
      <c r="A3552" t="inlineStr">
        <is>
          <t>29</t>
        </is>
      </c>
      <c r="B3552" t="inlineStr">
        <is>
          <t>АТ "БАНК АЛЬЯНС"</t>
        </is>
      </c>
      <c r="C3552" t="inlineStr">
        <is>
          <t>Приватний капітал</t>
        </is>
      </c>
      <c r="D3552" t="inlineStr">
        <is>
          <t>6511</t>
        </is>
      </c>
      <c r="E3552" t="inlineStr">
        <is>
          <t>Загальні доходи (6)</t>
        </is>
      </c>
      <c r="F3552" t="inlineStr">
        <is>
          <t>Комісійні доходи від кредитного обслуговування клієнтів</t>
        </is>
      </c>
      <c r="G3552" t="inlineStr">
        <is>
          <t>П</t>
        </is>
      </c>
      <c r="H3552" t="n">
        <v>0</v>
      </c>
      <c r="I3552" t="n">
        <v>0</v>
      </c>
      <c r="J3552" t="n">
        <v>0</v>
      </c>
      <c r="K3552" t="n">
        <v>2339.63316</v>
      </c>
      <c r="L3552" t="n">
        <v>2339.63316</v>
      </c>
      <c r="M3552" t="n">
        <v>0</v>
      </c>
      <c r="N3552" t="n">
        <v>18478.34532</v>
      </c>
      <c r="O3552" t="n">
        <v>18478.34532</v>
      </c>
      <c r="P3552" t="n">
        <v>0</v>
      </c>
    </row>
    <row r="3553">
      <c r="A3553" t="inlineStr">
        <is>
          <t>29</t>
        </is>
      </c>
      <c r="B3553" t="inlineStr">
        <is>
          <t>АТ "БАНК АЛЬЯНС"</t>
        </is>
      </c>
      <c r="C3553" t="inlineStr">
        <is>
          <t>Приватний капітал</t>
        </is>
      </c>
      <c r="D3553" t="inlineStr">
        <is>
          <t>6513</t>
        </is>
      </c>
      <c r="E3553" t="inlineStr">
        <is>
          <t>(без привʼязки)</t>
        </is>
      </c>
      <c r="F3553" t="inlineStr">
        <is>
          <t>Комісійні доходи за операціями з цінними паперами для клієнтів</t>
        </is>
      </c>
      <c r="G3553" t="inlineStr">
        <is>
          <t>П</t>
        </is>
      </c>
      <c r="H3553" t="n">
        <v>0</v>
      </c>
      <c r="I3553" t="n">
        <v>0</v>
      </c>
      <c r="J3553" t="n">
        <v>0</v>
      </c>
      <c r="K3553" t="n">
        <v>13.03668</v>
      </c>
      <c r="L3553" t="n">
        <v>13.03668</v>
      </c>
      <c r="M3553" t="n">
        <v>0</v>
      </c>
      <c r="N3553" t="n">
        <v>158.7593</v>
      </c>
      <c r="O3553" t="n">
        <v>158.7593</v>
      </c>
      <c r="P3553" t="n">
        <v>0</v>
      </c>
    </row>
    <row r="3554">
      <c r="A3554" t="inlineStr">
        <is>
          <t>29</t>
        </is>
      </c>
      <c r="B3554" t="inlineStr">
        <is>
          <t>АТ "БАНК АЛЬЯНС"</t>
        </is>
      </c>
      <c r="C3554" t="inlineStr">
        <is>
          <t>Приватний капітал</t>
        </is>
      </c>
      <c r="D3554" t="inlineStr">
        <is>
          <t>6513</t>
        </is>
      </c>
      <c r="E3554" t="inlineStr">
        <is>
          <t>Загальні доходи (6)</t>
        </is>
      </c>
      <c r="F3554" t="inlineStr">
        <is>
          <t>Комісійні доходи за операціями з цінними паперами для клієнтів</t>
        </is>
      </c>
      <c r="G3554" t="inlineStr">
        <is>
          <t>П</t>
        </is>
      </c>
      <c r="H3554" t="n">
        <v>0</v>
      </c>
      <c r="I3554" t="n">
        <v>0</v>
      </c>
      <c r="J3554" t="n">
        <v>0</v>
      </c>
      <c r="K3554" t="n">
        <v>13.03668</v>
      </c>
      <c r="L3554" t="n">
        <v>13.03668</v>
      </c>
      <c r="M3554" t="n">
        <v>0</v>
      </c>
      <c r="N3554" t="n">
        <v>158.7593</v>
      </c>
      <c r="O3554" t="n">
        <v>158.7593</v>
      </c>
      <c r="P3554" t="n">
        <v>0</v>
      </c>
    </row>
    <row r="3555">
      <c r="A3555" t="inlineStr">
        <is>
          <t>29</t>
        </is>
      </c>
      <c r="B3555" t="inlineStr">
        <is>
          <t>АТ "БАНК АЛЬЯНС"</t>
        </is>
      </c>
      <c r="C3555" t="inlineStr">
        <is>
          <t>Приватний капітал</t>
        </is>
      </c>
      <c r="D3555" t="inlineStr">
        <is>
          <t>6514</t>
        </is>
      </c>
      <c r="E3555" t="inlineStr">
        <is>
          <t>(без привʼязки)</t>
        </is>
      </c>
      <c r="F3555" t="inlineStr">
        <is>
          <t>Комісійні доходи за операціями на валютному ринку та ринку банківських металів для клієнтів</t>
        </is>
      </c>
      <c r="G3555" t="inlineStr">
        <is>
          <t>П</t>
        </is>
      </c>
      <c r="H3555" t="n">
        <v>0</v>
      </c>
      <c r="I3555" t="n">
        <v>0</v>
      </c>
      <c r="J3555" t="n">
        <v>0</v>
      </c>
      <c r="K3555" t="n">
        <v>4080.25909</v>
      </c>
      <c r="L3555" t="n">
        <v>4080.25909</v>
      </c>
      <c r="M3555" t="n">
        <v>0</v>
      </c>
      <c r="N3555" t="n">
        <v>57553.61236</v>
      </c>
      <c r="O3555" t="n">
        <v>57553.61236</v>
      </c>
      <c r="P3555" t="n">
        <v>0</v>
      </c>
    </row>
    <row r="3556">
      <c r="A3556" t="inlineStr">
        <is>
          <t>29</t>
        </is>
      </c>
      <c r="B3556" t="inlineStr">
        <is>
          <t>АТ "БАНК АЛЬЯНС"</t>
        </is>
      </c>
      <c r="C3556" t="inlineStr">
        <is>
          <t>Приватний капітал</t>
        </is>
      </c>
      <c r="D3556" t="inlineStr">
        <is>
          <t>6514</t>
        </is>
      </c>
      <c r="E3556" t="inlineStr">
        <is>
          <t>Загальні доходи (6)</t>
        </is>
      </c>
      <c r="F3556" t="inlineStr">
        <is>
          <t>Комісійні доходи за операціями на валютному ринку та ринку банківських металів для клієнтів</t>
        </is>
      </c>
      <c r="G3556" t="inlineStr">
        <is>
          <t>П</t>
        </is>
      </c>
      <c r="H3556" t="n">
        <v>0</v>
      </c>
      <c r="I3556" t="n">
        <v>0</v>
      </c>
      <c r="J3556" t="n">
        <v>0</v>
      </c>
      <c r="K3556" t="n">
        <v>4080.25909</v>
      </c>
      <c r="L3556" t="n">
        <v>4080.25909</v>
      </c>
      <c r="M3556" t="n">
        <v>0</v>
      </c>
      <c r="N3556" t="n">
        <v>57553.61236</v>
      </c>
      <c r="O3556" t="n">
        <v>57553.61236</v>
      </c>
      <c r="P3556" t="n">
        <v>0</v>
      </c>
    </row>
    <row r="3557">
      <c r="A3557" t="inlineStr">
        <is>
          <t>29</t>
        </is>
      </c>
      <c r="B3557" t="inlineStr">
        <is>
          <t>АТ "БАНК АЛЬЯНС"</t>
        </is>
      </c>
      <c r="C3557" t="inlineStr">
        <is>
          <t>Приватний капітал</t>
        </is>
      </c>
      <c r="D3557" t="inlineStr">
        <is>
          <t>6516</t>
        </is>
      </c>
      <c r="E3557" t="inlineStr">
        <is>
          <t>(без привʼязки)</t>
        </is>
      </c>
      <c r="F3557" t="inlineStr">
        <is>
          <t>Комісійні доходи від довірчого обслуговування клієнтів</t>
        </is>
      </c>
      <c r="G3557" t="inlineStr">
        <is>
          <t>П</t>
        </is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29</t>
        </is>
      </c>
      <c r="B3558" t="inlineStr">
        <is>
          <t>АТ "БАНК АЛЬЯНС"</t>
        </is>
      </c>
      <c r="C3558" t="inlineStr">
        <is>
          <t>Приватний капітал</t>
        </is>
      </c>
      <c r="D3558" t="inlineStr">
        <is>
          <t>6516</t>
        </is>
      </c>
      <c r="E3558" t="inlineStr">
        <is>
          <t>Загальні доходи (6)</t>
        </is>
      </c>
      <c r="F3558" t="inlineStr">
        <is>
          <t>Комісійні доходи від довірчого обслуговування клієнтів</t>
        </is>
      </c>
      <c r="G3558" t="inlineStr">
        <is>
          <t>П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29</t>
        </is>
      </c>
      <c r="B3559" t="inlineStr">
        <is>
          <t>АТ "БАНК АЛЬЯНС"</t>
        </is>
      </c>
      <c r="C3559" t="inlineStr">
        <is>
          <t>Приватний капітал</t>
        </is>
      </c>
      <c r="D3559" t="inlineStr">
        <is>
          <t>6518</t>
        </is>
      </c>
      <c r="E3559" t="inlineStr">
        <is>
          <t>(без привʼязки)</t>
        </is>
      </c>
      <c r="F3559" t="inlineStr">
        <is>
          <t>Комісійні доходи за позабалансовими операціями з клієнтами</t>
        </is>
      </c>
      <c r="G3559" t="inlineStr">
        <is>
          <t>П</t>
        </is>
      </c>
      <c r="H3559" t="n">
        <v>129.45206</v>
      </c>
      <c r="I3559" t="n">
        <v>129.45206</v>
      </c>
      <c r="J3559" t="n">
        <v>0</v>
      </c>
      <c r="K3559" t="n">
        <v>12554.20577</v>
      </c>
      <c r="L3559" t="n">
        <v>12554.20577</v>
      </c>
      <c r="M3559" t="n">
        <v>0</v>
      </c>
      <c r="N3559" t="n">
        <v>193271.99142</v>
      </c>
      <c r="O3559" t="n">
        <v>193271.99142</v>
      </c>
      <c r="P3559" t="n">
        <v>0</v>
      </c>
    </row>
    <row r="3560">
      <c r="A3560" t="inlineStr">
        <is>
          <t>29</t>
        </is>
      </c>
      <c r="B3560" t="inlineStr">
        <is>
          <t>АТ "БАНК АЛЬЯНС"</t>
        </is>
      </c>
      <c r="C3560" t="inlineStr">
        <is>
          <t>Приватний капітал</t>
        </is>
      </c>
      <c r="D3560" t="inlineStr">
        <is>
          <t>6518</t>
        </is>
      </c>
      <c r="E3560" t="inlineStr">
        <is>
          <t>Загальні доходи (6)</t>
        </is>
      </c>
      <c r="F3560" t="inlineStr">
        <is>
          <t>Комісійні доходи за позабалансовими операціями з клієнтами</t>
        </is>
      </c>
      <c r="G3560" t="inlineStr">
        <is>
          <t>П</t>
        </is>
      </c>
      <c r="H3560" t="n">
        <v>129.45206</v>
      </c>
      <c r="I3560" t="n">
        <v>129.45206</v>
      </c>
      <c r="J3560" t="n">
        <v>0</v>
      </c>
      <c r="K3560" t="n">
        <v>12554.20577</v>
      </c>
      <c r="L3560" t="n">
        <v>12554.20577</v>
      </c>
      <c r="M3560" t="n">
        <v>0</v>
      </c>
      <c r="N3560" t="n">
        <v>193271.99142</v>
      </c>
      <c r="O3560" t="n">
        <v>193271.99142</v>
      </c>
      <c r="P3560" t="n">
        <v>0</v>
      </c>
    </row>
    <row r="3561">
      <c r="A3561" t="inlineStr">
        <is>
          <t>29</t>
        </is>
      </c>
      <c r="B3561" t="inlineStr">
        <is>
          <t>АТ "БАНК АЛЬЯНС"</t>
        </is>
      </c>
      <c r="C3561" t="inlineStr">
        <is>
          <t>Приватний капітал</t>
        </is>
      </c>
      <c r="D3561" t="inlineStr">
        <is>
          <t>6519</t>
        </is>
      </c>
      <c r="E3561" t="inlineStr">
        <is>
          <t>(без привʼязки)</t>
        </is>
      </c>
      <c r="F3561" t="inlineStr">
        <is>
          <t>Інші комісійні доходи за операціями з клієнтами</t>
        </is>
      </c>
      <c r="G3561" t="inlineStr">
        <is>
          <t>П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inlineStr">
        <is>
          <t>29</t>
        </is>
      </c>
      <c r="B3562" t="inlineStr">
        <is>
          <t>АТ "БАНК АЛЬЯНС"</t>
        </is>
      </c>
      <c r="C3562" t="inlineStr">
        <is>
          <t>Приватний капітал</t>
        </is>
      </c>
      <c r="D3562" t="inlineStr">
        <is>
          <t>6519</t>
        </is>
      </c>
      <c r="E3562" t="inlineStr">
        <is>
          <t>Загальні доходи (6)</t>
        </is>
      </c>
      <c r="F3562" t="inlineStr">
        <is>
          <t>Інші комісійні доходи за операціями з клієнтами</t>
        </is>
      </c>
      <c r="G3562" t="inlineStr">
        <is>
          <t>П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29</t>
        </is>
      </c>
      <c r="B3563" t="inlineStr">
        <is>
          <t>АТ "БАНК АЛЬЯНС"</t>
        </is>
      </c>
      <c r="C3563" t="inlineStr">
        <is>
          <t>Приватний капітал</t>
        </is>
      </c>
      <c r="D3563" t="inlineStr">
        <is>
          <t>6520</t>
        </is>
      </c>
      <c r="E3563" t="inlineStr">
        <is>
          <t>(без привʼязки)</t>
        </is>
      </c>
      <c r="F3563" t="inlineStr">
        <is>
          <t>Комісійні доходи за операціями з філіями банку</t>
        </is>
      </c>
      <c r="G3563" t="inlineStr">
        <is>
          <t>П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29</t>
        </is>
      </c>
      <c r="B3564" t="inlineStr">
        <is>
          <t>АТ "БАНК АЛЬЯНС"</t>
        </is>
      </c>
      <c r="C3564" t="inlineStr">
        <is>
          <t>Приватний капітал</t>
        </is>
      </c>
      <c r="D3564" t="inlineStr">
        <is>
          <t>6520</t>
        </is>
      </c>
      <c r="E3564" t="inlineStr">
        <is>
          <t>Загальні доходи (6)</t>
        </is>
      </c>
      <c r="F3564" t="inlineStr">
        <is>
          <t>Комісійні доходи за операціями з філіями банку</t>
        </is>
      </c>
      <c r="G3564" t="inlineStr">
        <is>
          <t>П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29</t>
        </is>
      </c>
      <c r="B3565" t="inlineStr">
        <is>
          <t>АТ "БАНК АЛЬЯНС"</t>
        </is>
      </c>
      <c r="C3565" t="inlineStr">
        <is>
          <t>Приватний капітал</t>
        </is>
      </c>
      <c r="D3565" t="inlineStr">
        <is>
          <t>6711</t>
        </is>
      </c>
      <c r="E3565" t="inlineStr">
        <is>
          <t>(без привʼязки)</t>
        </is>
      </c>
      <c r="F3565" t="inlineStr">
        <is>
          <t>Повернення раніше списаної безнадійної заборгованості інших банків</t>
        </is>
      </c>
      <c r="G3565" t="inlineStr">
        <is>
          <t>П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29</t>
        </is>
      </c>
      <c r="B3566" t="inlineStr">
        <is>
          <t>АТ "БАНК АЛЬЯНС"</t>
        </is>
      </c>
      <c r="C3566" t="inlineStr">
        <is>
          <t>Приватний капітал</t>
        </is>
      </c>
      <c r="D3566" t="inlineStr">
        <is>
          <t>6711</t>
        </is>
      </c>
      <c r="E3566" t="inlineStr">
        <is>
          <t>Загальні доходи (6)</t>
        </is>
      </c>
      <c r="F3566" t="inlineStr">
        <is>
          <t>Повернення раніше списаної безнадійної заборгованості інших банків</t>
        </is>
      </c>
      <c r="G3566" t="inlineStr">
        <is>
          <t>П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29</t>
        </is>
      </c>
      <c r="B3567" t="inlineStr">
        <is>
          <t>АТ "БАНК АЛЬЯНС"</t>
        </is>
      </c>
      <c r="C3567" t="inlineStr">
        <is>
          <t>Приватний капітал</t>
        </is>
      </c>
      <c r="D3567" t="inlineStr">
        <is>
          <t>6712</t>
        </is>
      </c>
      <c r="E3567" t="inlineStr">
        <is>
          <t>(без привʼязки)</t>
        </is>
      </c>
      <c r="F3567" t="inlineStr">
        <is>
          <t>Повернення раніше списаної безнадійної заборгованості за кредитами, що надані клієнтам</t>
        </is>
      </c>
      <c r="G3567" t="inlineStr">
        <is>
          <t>П</t>
        </is>
      </c>
      <c r="H3567" t="n">
        <v>0</v>
      </c>
      <c r="I3567" t="n">
        <v>0</v>
      </c>
      <c r="J3567" t="n">
        <v>0</v>
      </c>
      <c r="K3567" t="n">
        <v>4.54545</v>
      </c>
      <c r="L3567" t="n">
        <v>4.54545</v>
      </c>
      <c r="M3567" t="n">
        <v>0</v>
      </c>
      <c r="N3567" t="n">
        <v>100.25357</v>
      </c>
      <c r="O3567" t="n">
        <v>100.25357</v>
      </c>
      <c r="P3567" t="n">
        <v>0</v>
      </c>
    </row>
    <row r="3568">
      <c r="A3568" t="inlineStr">
        <is>
          <t>29</t>
        </is>
      </c>
      <c r="B3568" t="inlineStr">
        <is>
          <t>АТ "БАНК АЛЬЯНС"</t>
        </is>
      </c>
      <c r="C3568" t="inlineStr">
        <is>
          <t>Приватний капітал</t>
        </is>
      </c>
      <c r="D3568" t="inlineStr">
        <is>
          <t>6712</t>
        </is>
      </c>
      <c r="E3568" t="inlineStr">
        <is>
          <t>Загальні доходи (6)</t>
        </is>
      </c>
      <c r="F3568" t="inlineStr">
        <is>
          <t>Повернення раніше списаної безнадійної заборгованості за кредитами, що надані клієнтам</t>
        </is>
      </c>
      <c r="G3568" t="inlineStr">
        <is>
          <t>П</t>
        </is>
      </c>
      <c r="H3568" t="n">
        <v>0</v>
      </c>
      <c r="I3568" t="n">
        <v>0</v>
      </c>
      <c r="J3568" t="n">
        <v>0</v>
      </c>
      <c r="K3568" t="n">
        <v>4.54545</v>
      </c>
      <c r="L3568" t="n">
        <v>4.54545</v>
      </c>
      <c r="M3568" t="n">
        <v>0</v>
      </c>
      <c r="N3568" t="n">
        <v>100.25357</v>
      </c>
      <c r="O3568" t="n">
        <v>100.25357</v>
      </c>
      <c r="P3568" t="n">
        <v>0</v>
      </c>
    </row>
    <row r="3569">
      <c r="A3569" t="inlineStr">
        <is>
          <t>29</t>
        </is>
      </c>
      <c r="B3569" t="inlineStr">
        <is>
          <t>АТ "БАНК АЛЬЯНС"</t>
        </is>
      </c>
      <c r="C3569" t="inlineStr">
        <is>
          <t>Приватний капітал</t>
        </is>
      </c>
      <c r="D3569" t="inlineStr">
        <is>
          <t>6715</t>
        </is>
      </c>
      <c r="E3569" t="inlineStr">
        <is>
          <t>(без привʼязки)</t>
        </is>
      </c>
      <c r="F3569" t="inlineStr">
        <is>
          <t>Повернення раніше списаної безнадійної нефінансової дебіторської заборгованості банку</t>
        </is>
      </c>
      <c r="G3569" t="inlineStr">
        <is>
          <t>П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29</t>
        </is>
      </c>
      <c r="B3570" t="inlineStr">
        <is>
          <t>АТ "БАНК АЛЬЯНС"</t>
        </is>
      </c>
      <c r="C3570" t="inlineStr">
        <is>
          <t>Приватний капітал</t>
        </is>
      </c>
      <c r="D3570" t="inlineStr">
        <is>
          <t>6715</t>
        </is>
      </c>
      <c r="E3570" t="inlineStr">
        <is>
          <t>Загальні доходи (6)</t>
        </is>
      </c>
      <c r="F3570" t="inlineStr">
        <is>
          <t>Повернення раніше списаної безнадійної нефінансової дебіторської заборгованості банку</t>
        </is>
      </c>
      <c r="G3570" t="inlineStr">
        <is>
          <t>П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29</t>
        </is>
      </c>
      <c r="B3571" t="inlineStr">
        <is>
          <t>АТ "БАНК АЛЬЯНС"</t>
        </is>
      </c>
      <c r="C3571" t="inlineStr">
        <is>
          <t>Приватний капітал</t>
        </is>
      </c>
      <c r="D3571" t="inlineStr">
        <is>
          <t>6717</t>
        </is>
      </c>
      <c r="E3571" t="inlineStr">
        <is>
          <t>(без привʼязки)</t>
        </is>
      </c>
      <c r="F3571" t="inlineStr">
        <is>
          <t>Повернення раніше списаної безнадійної фінансової дебіторської заборгованості банку</t>
        </is>
      </c>
      <c r="G3571" t="inlineStr">
        <is>
          <t>П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29</t>
        </is>
      </c>
      <c r="B3572" t="inlineStr">
        <is>
          <t>АТ "БАНК АЛЬЯНС"</t>
        </is>
      </c>
      <c r="C3572" t="inlineStr">
        <is>
          <t>Приватний капітал</t>
        </is>
      </c>
      <c r="D3572" t="inlineStr">
        <is>
          <t>6717</t>
        </is>
      </c>
      <c r="E3572" t="inlineStr">
        <is>
          <t>Загальні доходи (6)</t>
        </is>
      </c>
      <c r="F3572" t="inlineStr">
        <is>
          <t>Повернення раніше списаної безнадійної фінансової дебіторської заборгованості банку</t>
        </is>
      </c>
      <c r="G3572" t="inlineStr">
        <is>
          <t>П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29</t>
        </is>
      </c>
      <c r="B3573" t="inlineStr">
        <is>
          <t>АТ "БАНК АЛЬЯНС"</t>
        </is>
      </c>
      <c r="C3573" t="inlineStr">
        <is>
          <t>Приватний капітал</t>
        </is>
      </c>
      <c r="D3573" t="inlineStr">
        <is>
          <t>7003</t>
        </is>
      </c>
      <c r="E3573" t="inlineStr">
        <is>
          <t>(без привʼязки)</t>
        </is>
      </c>
      <c r="F3573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3573" t="inlineStr">
        <is>
          <t>А</t>
        </is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29</t>
        </is>
      </c>
      <c r="B3574" t="inlineStr">
        <is>
          <t>АТ "БАНК АЛЬЯНС"</t>
        </is>
      </c>
      <c r="C3574" t="inlineStr">
        <is>
          <t>Приватний капітал</t>
        </is>
      </c>
      <c r="D3574" t="inlineStr">
        <is>
          <t>7003</t>
        </is>
      </c>
      <c r="E3574" t="inlineStr">
        <is>
          <t>Загальні витрати (7)</t>
        </is>
      </c>
      <c r="F357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3574" t="inlineStr">
        <is>
          <t>А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29</t>
        </is>
      </c>
      <c r="B3575" t="inlineStr">
        <is>
          <t>АТ "БАНК АЛЬЯНС"</t>
        </is>
      </c>
      <c r="C3575" t="inlineStr">
        <is>
          <t>Приватний капітал</t>
        </is>
      </c>
      <c r="D3575" t="inlineStr">
        <is>
          <t>7010</t>
        </is>
      </c>
      <c r="E3575" t="inlineStr">
        <is>
          <t>(без привʼязки)</t>
        </is>
      </c>
      <c r="F3575" t="inlineStr">
        <is>
          <t>Процентні витрати за коштами на вимогу інших банків</t>
        </is>
      </c>
      <c r="G3575" t="inlineStr">
        <is>
          <t>А</t>
        </is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29</t>
        </is>
      </c>
      <c r="B3576" t="inlineStr">
        <is>
          <t>АТ "БАНК АЛЬЯНС"</t>
        </is>
      </c>
      <c r="C3576" t="inlineStr">
        <is>
          <t>Приватний капітал</t>
        </is>
      </c>
      <c r="D3576" t="inlineStr">
        <is>
          <t>7010</t>
        </is>
      </c>
      <c r="E3576" t="inlineStr">
        <is>
          <t>Загальні витрати (7)</t>
        </is>
      </c>
      <c r="F3576" t="inlineStr">
        <is>
          <t>Процентні витрати за коштами на вимогу інших банків</t>
        </is>
      </c>
      <c r="G3576" t="inlineStr">
        <is>
          <t>А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29</t>
        </is>
      </c>
      <c r="B3577" t="inlineStr">
        <is>
          <t>АТ "БАНК АЛЬЯНС"</t>
        </is>
      </c>
      <c r="C3577" t="inlineStr">
        <is>
          <t>Приватний капітал</t>
        </is>
      </c>
      <c r="D3577" t="inlineStr">
        <is>
          <t>7011</t>
        </is>
      </c>
      <c r="E3577" t="inlineStr">
        <is>
          <t>(без привʼязки)</t>
        </is>
      </c>
      <c r="F3577" t="inlineStr">
        <is>
          <t>Процентні витрати за депозитами овернайт інших банків</t>
        </is>
      </c>
      <c r="G3577" t="inlineStr">
        <is>
          <t>А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29</t>
        </is>
      </c>
      <c r="B3578" t="inlineStr">
        <is>
          <t>АТ "БАНК АЛЬЯНС"</t>
        </is>
      </c>
      <c r="C3578" t="inlineStr">
        <is>
          <t>Приватний капітал</t>
        </is>
      </c>
      <c r="D3578" t="inlineStr">
        <is>
          <t>7011</t>
        </is>
      </c>
      <c r="E3578" t="inlineStr">
        <is>
          <t>Загальні витрати (7)</t>
        </is>
      </c>
      <c r="F3578" t="inlineStr">
        <is>
          <t>Процентні витрати за депозитами овернайт інших банків</t>
        </is>
      </c>
      <c r="G3578" t="inlineStr">
        <is>
          <t>А</t>
        </is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29</t>
        </is>
      </c>
      <c r="B3579" t="inlineStr">
        <is>
          <t>АТ "БАНК АЛЬЯНС"</t>
        </is>
      </c>
      <c r="C3579" t="inlineStr">
        <is>
          <t>Приватний капітал</t>
        </is>
      </c>
      <c r="D3579" t="inlineStr">
        <is>
          <t>7012</t>
        </is>
      </c>
      <c r="E3579" t="inlineStr">
        <is>
          <t>(без привʼязки)</t>
        </is>
      </c>
      <c r="F3579" t="inlineStr">
        <is>
          <t>Процентні витрати за строковими вкладами (депозитами) інших банків</t>
        </is>
      </c>
      <c r="G3579" t="inlineStr">
        <is>
          <t>А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29</t>
        </is>
      </c>
      <c r="B3580" t="inlineStr">
        <is>
          <t>АТ "БАНК АЛЬЯНС"</t>
        </is>
      </c>
      <c r="C3580" t="inlineStr">
        <is>
          <t>Приватний капітал</t>
        </is>
      </c>
      <c r="D3580" t="inlineStr">
        <is>
          <t>7012</t>
        </is>
      </c>
      <c r="E3580" t="inlineStr">
        <is>
          <t>Загальні витрати (7)</t>
        </is>
      </c>
      <c r="F3580" t="inlineStr">
        <is>
          <t>Процентні витрати за строковими вкладами (депозитами) інших банків</t>
        </is>
      </c>
      <c r="G3580" t="inlineStr">
        <is>
          <t>А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29</t>
        </is>
      </c>
      <c r="B3581" t="inlineStr">
        <is>
          <t>АТ "БАНК АЛЬЯНС"</t>
        </is>
      </c>
      <c r="C3581" t="inlineStr">
        <is>
          <t>Приватний капітал</t>
        </is>
      </c>
      <c r="D3581" t="inlineStr">
        <is>
          <t>7014</t>
        </is>
      </c>
      <c r="E3581" t="inlineStr">
        <is>
          <t>(без привʼязки)</t>
        </is>
      </c>
      <c r="F3581" t="inlineStr">
        <is>
          <t>Процентні витрати за кредитами овернайт, що отримані від інших банків</t>
        </is>
      </c>
      <c r="G3581" t="inlineStr">
        <is>
          <t>А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1877.91785</v>
      </c>
      <c r="O3581" t="n">
        <v>1877.91785</v>
      </c>
      <c r="P3581" t="n">
        <v>0</v>
      </c>
    </row>
    <row r="3582">
      <c r="A3582" t="inlineStr">
        <is>
          <t>29</t>
        </is>
      </c>
      <c r="B3582" t="inlineStr">
        <is>
          <t>АТ "БАНК АЛЬЯНС"</t>
        </is>
      </c>
      <c r="C3582" t="inlineStr">
        <is>
          <t>Приватний капітал</t>
        </is>
      </c>
      <c r="D3582" t="inlineStr">
        <is>
          <t>7014</t>
        </is>
      </c>
      <c r="E3582" t="inlineStr">
        <is>
          <t>Загальні витрати (7)</t>
        </is>
      </c>
      <c r="F3582" t="inlineStr">
        <is>
          <t>Процентні витрати за кредитами овернайт, що отримані від інших банків</t>
        </is>
      </c>
      <c r="G3582" t="inlineStr">
        <is>
          <t>А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1877.91785</v>
      </c>
      <c r="O3582" t="n">
        <v>1877.91785</v>
      </c>
      <c r="P3582" t="n">
        <v>0</v>
      </c>
    </row>
    <row r="3583">
      <c r="A3583" t="inlineStr">
        <is>
          <t>29</t>
        </is>
      </c>
      <c r="B3583" t="inlineStr">
        <is>
          <t>АТ "БАНК АЛЬЯНС"</t>
        </is>
      </c>
      <c r="C3583" t="inlineStr">
        <is>
          <t>Приватний капітал</t>
        </is>
      </c>
      <c r="D3583" t="inlineStr">
        <is>
          <t>7015</t>
        </is>
      </c>
      <c r="E3583" t="inlineStr">
        <is>
          <t>(без привʼязки)</t>
        </is>
      </c>
      <c r="F3583" t="inlineStr">
        <is>
          <t>Процентні витрати за кредитами, що отримані від інших банків за операціями репо</t>
        </is>
      </c>
      <c r="G3583" t="inlineStr">
        <is>
          <t>А</t>
        </is>
      </c>
      <c r="H3583" t="n">
        <v>779.34169</v>
      </c>
      <c r="I3583" t="n">
        <v>779.34169</v>
      </c>
      <c r="J3583" t="n">
        <v>0</v>
      </c>
      <c r="K3583" t="n">
        <v>0</v>
      </c>
      <c r="L3583" t="n">
        <v>0</v>
      </c>
      <c r="M3583" t="n">
        <v>0</v>
      </c>
      <c r="N3583" t="n">
        <v>33387.18865</v>
      </c>
      <c r="O3583" t="n">
        <v>33387.18865</v>
      </c>
      <c r="P3583" t="n">
        <v>0</v>
      </c>
    </row>
    <row r="3584">
      <c r="A3584" t="inlineStr">
        <is>
          <t>29</t>
        </is>
      </c>
      <c r="B3584" t="inlineStr">
        <is>
          <t>АТ "БАНК АЛЬЯНС"</t>
        </is>
      </c>
      <c r="C3584" t="inlineStr">
        <is>
          <t>Приватний капітал</t>
        </is>
      </c>
      <c r="D3584" t="inlineStr">
        <is>
          <t>7015</t>
        </is>
      </c>
      <c r="E3584" t="inlineStr">
        <is>
          <t>Загальні витрати (7)</t>
        </is>
      </c>
      <c r="F3584" t="inlineStr">
        <is>
          <t>Процентні витрати за кредитами, що отримані від інших банків за операціями репо</t>
        </is>
      </c>
      <c r="G3584" t="inlineStr">
        <is>
          <t>А</t>
        </is>
      </c>
      <c r="H3584" t="n">
        <v>779.34169</v>
      </c>
      <c r="I3584" t="n">
        <v>779.34169</v>
      </c>
      <c r="J3584" t="n">
        <v>0</v>
      </c>
      <c r="K3584" t="n">
        <v>0</v>
      </c>
      <c r="L3584" t="n">
        <v>0</v>
      </c>
      <c r="M3584" t="n">
        <v>0</v>
      </c>
      <c r="N3584" t="n">
        <v>33387.18865</v>
      </c>
      <c r="O3584" t="n">
        <v>33387.18865</v>
      </c>
      <c r="P3584" t="n">
        <v>0</v>
      </c>
    </row>
    <row r="3585">
      <c r="A3585" t="inlineStr">
        <is>
          <t>29</t>
        </is>
      </c>
      <c r="B3585" t="inlineStr">
        <is>
          <t>АТ "БАНК АЛЬЯНС"</t>
        </is>
      </c>
      <c r="C3585" t="inlineStr">
        <is>
          <t>Приватний капітал</t>
        </is>
      </c>
      <c r="D3585" t="inlineStr">
        <is>
          <t>7016</t>
        </is>
      </c>
      <c r="E3585" t="inlineStr">
        <is>
          <t>(без привʼязки)</t>
        </is>
      </c>
      <c r="F3585" t="inlineStr">
        <is>
          <t>Процентні витрати за кредитами овердрафт, що отримані від інших банків</t>
        </is>
      </c>
      <c r="G3585" t="inlineStr">
        <is>
          <t>А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29</t>
        </is>
      </c>
      <c r="B3586" t="inlineStr">
        <is>
          <t>АТ "БАНК АЛЬЯНС"</t>
        </is>
      </c>
      <c r="C3586" t="inlineStr">
        <is>
          <t>Приватний капітал</t>
        </is>
      </c>
      <c r="D3586" t="inlineStr">
        <is>
          <t>7016</t>
        </is>
      </c>
      <c r="E3586" t="inlineStr">
        <is>
          <t>Загальні витрати (7)</t>
        </is>
      </c>
      <c r="F3586" t="inlineStr">
        <is>
          <t>Процентні витрати за кредитами овердрафт, що отримані від інших банків</t>
        </is>
      </c>
      <c r="G3586" t="inlineStr">
        <is>
          <t>А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29</t>
        </is>
      </c>
      <c r="B3587" t="inlineStr">
        <is>
          <t>АТ "БАНК АЛЬЯНС"</t>
        </is>
      </c>
      <c r="C3587" t="inlineStr">
        <is>
          <t>Приватний капітал</t>
        </is>
      </c>
      <c r="D3587" t="inlineStr">
        <is>
          <t>7017</t>
        </is>
      </c>
      <c r="E3587" t="inlineStr">
        <is>
          <t>(без привʼязки)</t>
        </is>
      </c>
      <c r="F3587" t="inlineStr">
        <is>
          <t>Процентні витрати за іншими кредитами, що отримані від інших банків</t>
        </is>
      </c>
      <c r="G3587" t="inlineStr">
        <is>
          <t>А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29</t>
        </is>
      </c>
      <c r="B3588" t="inlineStr">
        <is>
          <t>АТ "БАНК АЛЬЯНС"</t>
        </is>
      </c>
      <c r="C3588" t="inlineStr">
        <is>
          <t>Приватний капітал</t>
        </is>
      </c>
      <c r="D3588" t="inlineStr">
        <is>
          <t>7017</t>
        </is>
      </c>
      <c r="E3588" t="inlineStr">
        <is>
          <t>Загальні витрати (7)</t>
        </is>
      </c>
      <c r="F3588" t="inlineStr">
        <is>
          <t>Процентні витрати за іншими кредитами, що отримані від інших банків</t>
        </is>
      </c>
      <c r="G3588" t="inlineStr">
        <is>
          <t>А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29</t>
        </is>
      </c>
      <c r="B3589" t="inlineStr">
        <is>
          <t>АТ "БАНК АЛЬЯНС"</t>
        </is>
      </c>
      <c r="C3589" t="inlineStr">
        <is>
          <t>Приватний капітал</t>
        </is>
      </c>
      <c r="D3589" t="inlineStr">
        <is>
          <t>7020</t>
        </is>
      </c>
      <c r="E3589" t="inlineStr">
        <is>
          <t>(без привʼязки)</t>
        </is>
      </c>
      <c r="F3589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89" t="inlineStr">
        <is>
          <t>А</t>
        </is>
      </c>
      <c r="H3589" t="n">
        <v>26842.87127</v>
      </c>
      <c r="I3589" t="n">
        <v>26842.87127</v>
      </c>
      <c r="J3589" t="n">
        <v>0</v>
      </c>
      <c r="K3589" t="n">
        <v>0</v>
      </c>
      <c r="L3589" t="n">
        <v>0</v>
      </c>
      <c r="M3589" t="n">
        <v>0</v>
      </c>
      <c r="N3589" t="n">
        <v>294466.82589</v>
      </c>
      <c r="O3589" t="n">
        <v>294466.82589</v>
      </c>
      <c r="P3589" t="n">
        <v>0</v>
      </c>
    </row>
    <row r="3590">
      <c r="A3590" t="inlineStr">
        <is>
          <t>29</t>
        </is>
      </c>
      <c r="B3590" t="inlineStr">
        <is>
          <t>АТ "БАНК АЛЬЯНС"</t>
        </is>
      </c>
      <c r="C3590" t="inlineStr">
        <is>
          <t>Приватний капітал</t>
        </is>
      </c>
      <c r="D3590" t="inlineStr">
        <is>
          <t>7020</t>
        </is>
      </c>
      <c r="E3590" t="inlineStr">
        <is>
          <t>Загальні витрати (7)</t>
        </is>
      </c>
      <c r="F3590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0" t="inlineStr">
        <is>
          <t>А</t>
        </is>
      </c>
      <c r="H3590" t="n">
        <v>26842.87127</v>
      </c>
      <c r="I3590" t="n">
        <v>26842.87127</v>
      </c>
      <c r="J3590" t="n">
        <v>0</v>
      </c>
      <c r="K3590" t="n">
        <v>0</v>
      </c>
      <c r="L3590" t="n">
        <v>0</v>
      </c>
      <c r="M3590" t="n">
        <v>0</v>
      </c>
      <c r="N3590" t="n">
        <v>294466.82589</v>
      </c>
      <c r="O3590" t="n">
        <v>294466.82589</v>
      </c>
      <c r="P3590" t="n">
        <v>0</v>
      </c>
    </row>
    <row r="3591">
      <c r="A3591" t="inlineStr">
        <is>
          <t>29</t>
        </is>
      </c>
      <c r="B3591" t="inlineStr">
        <is>
          <t>АТ "БАНК АЛЬЯНС"</t>
        </is>
      </c>
      <c r="C3591" t="inlineStr">
        <is>
          <t>Приватний капітал</t>
        </is>
      </c>
      <c r="D3591" t="inlineStr">
        <is>
          <t>7020</t>
        </is>
      </c>
      <c r="E3591" t="inlineStr">
        <is>
          <t>(без привʼязки)</t>
        </is>
      </c>
      <c r="F3591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1" t="inlineStr">
        <is>
          <t>П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29</t>
        </is>
      </c>
      <c r="B3592" t="inlineStr">
        <is>
          <t>АТ "БАНК АЛЬЯНС"</t>
        </is>
      </c>
      <c r="C3592" t="inlineStr">
        <is>
          <t>Приватний капітал</t>
        </is>
      </c>
      <c r="D3592" t="inlineStr">
        <is>
          <t>7020</t>
        </is>
      </c>
      <c r="E3592" t="inlineStr">
        <is>
          <t>Загальні витрати (7)</t>
        </is>
      </c>
      <c r="F3592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2" t="inlineStr">
        <is>
          <t>П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29</t>
        </is>
      </c>
      <c r="B3593" t="inlineStr">
        <is>
          <t>АТ "БАНК АЛЬЯНС"</t>
        </is>
      </c>
      <c r="C3593" t="inlineStr">
        <is>
          <t>Приватний капітал</t>
        </is>
      </c>
      <c r="D3593" t="inlineStr">
        <is>
          <t>7021</t>
        </is>
      </c>
      <c r="E3593" t="inlineStr">
        <is>
          <t>(без привʼязки)</t>
        </is>
      </c>
      <c r="F359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3" t="inlineStr">
        <is>
          <t>А</t>
        </is>
      </c>
      <c r="H3593" t="n">
        <v>16077.85041</v>
      </c>
      <c r="I3593" t="n">
        <v>16077.85041</v>
      </c>
      <c r="J3593" t="n">
        <v>0</v>
      </c>
      <c r="K3593" t="n">
        <v>79.48777</v>
      </c>
      <c r="L3593" t="n">
        <v>79.48777</v>
      </c>
      <c r="M3593" t="n">
        <v>0</v>
      </c>
      <c r="N3593" t="n">
        <v>216871.93538</v>
      </c>
      <c r="O3593" t="n">
        <v>216871.93538</v>
      </c>
      <c r="P3593" t="n">
        <v>0</v>
      </c>
    </row>
    <row r="3594">
      <c r="A3594" t="inlineStr">
        <is>
          <t>29</t>
        </is>
      </c>
      <c r="B3594" t="inlineStr">
        <is>
          <t>АТ "БАНК АЛЬЯНС"</t>
        </is>
      </c>
      <c r="C3594" t="inlineStr">
        <is>
          <t>Приватний капітал</t>
        </is>
      </c>
      <c r="D3594" t="inlineStr">
        <is>
          <t>7021</t>
        </is>
      </c>
      <c r="E3594" t="inlineStr">
        <is>
          <t>Загальні витрати (7)</t>
        </is>
      </c>
      <c r="F359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4" t="inlineStr">
        <is>
          <t>А</t>
        </is>
      </c>
      <c r="H3594" t="n">
        <v>16077.85041</v>
      </c>
      <c r="I3594" t="n">
        <v>16077.85041</v>
      </c>
      <c r="J3594" t="n">
        <v>0</v>
      </c>
      <c r="K3594" t="n">
        <v>79.48777</v>
      </c>
      <c r="L3594" t="n">
        <v>79.48777</v>
      </c>
      <c r="M3594" t="n">
        <v>0</v>
      </c>
      <c r="N3594" t="n">
        <v>216871.93538</v>
      </c>
      <c r="O3594" t="n">
        <v>216871.93538</v>
      </c>
      <c r="P3594" t="n">
        <v>0</v>
      </c>
    </row>
    <row r="3595">
      <c r="A3595" t="inlineStr">
        <is>
          <t>29</t>
        </is>
      </c>
      <c r="B3595" t="inlineStr">
        <is>
          <t>АТ "БАНК АЛЬЯНС"</t>
        </is>
      </c>
      <c r="C3595" t="inlineStr">
        <is>
          <t>Приватний капітал</t>
        </is>
      </c>
      <c r="D3595" t="inlineStr">
        <is>
          <t>7021</t>
        </is>
      </c>
      <c r="E3595" t="inlineStr">
        <is>
          <t>(без привʼязки)</t>
        </is>
      </c>
      <c r="F359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5" t="inlineStr">
        <is>
          <t>П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29</t>
        </is>
      </c>
      <c r="B3596" t="inlineStr">
        <is>
          <t>АТ "БАНК АЛЬЯНС"</t>
        </is>
      </c>
      <c r="C3596" t="inlineStr">
        <is>
          <t>Приватний капітал</t>
        </is>
      </c>
      <c r="D3596" t="inlineStr">
        <is>
          <t>7021</t>
        </is>
      </c>
      <c r="E3596" t="inlineStr">
        <is>
          <t>Загальні витрати (7)</t>
        </is>
      </c>
      <c r="F359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6" t="inlineStr">
        <is>
          <t>П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29</t>
        </is>
      </c>
      <c r="B3597" t="inlineStr">
        <is>
          <t>АТ "БАНК АЛЬЯНС"</t>
        </is>
      </c>
      <c r="C3597" t="inlineStr">
        <is>
          <t>Приватний капітал</t>
        </is>
      </c>
      <c r="D3597" t="inlineStr">
        <is>
          <t>7028</t>
        </is>
      </c>
      <c r="E3597" t="inlineStr">
        <is>
          <t>(без привʼязки)</t>
        </is>
      </c>
      <c r="F3597" t="inlineStr">
        <is>
          <t xml:space="preserve">Процентні витрати за орендним зобов'язанням орендаря </t>
        </is>
      </c>
      <c r="G3597" t="inlineStr">
        <is>
          <t>А</t>
        </is>
      </c>
      <c r="H3597" t="n">
        <v>290.77505</v>
      </c>
      <c r="I3597" t="n">
        <v>290.77505</v>
      </c>
      <c r="J3597" t="n">
        <v>0</v>
      </c>
      <c r="K3597" t="n">
        <v>0</v>
      </c>
      <c r="L3597" t="n">
        <v>0</v>
      </c>
      <c r="M3597" t="n">
        <v>0</v>
      </c>
      <c r="N3597" t="n">
        <v>3524.47372</v>
      </c>
      <c r="O3597" t="n">
        <v>3524.47372</v>
      </c>
      <c r="P3597" t="n">
        <v>0</v>
      </c>
    </row>
    <row r="3598">
      <c r="A3598" t="inlineStr">
        <is>
          <t>29</t>
        </is>
      </c>
      <c r="B3598" t="inlineStr">
        <is>
          <t>АТ "БАНК АЛЬЯНС"</t>
        </is>
      </c>
      <c r="C3598" t="inlineStr">
        <is>
          <t>Приватний капітал</t>
        </is>
      </c>
      <c r="D3598" t="inlineStr">
        <is>
          <t>7028</t>
        </is>
      </c>
      <c r="E3598" t="inlineStr">
        <is>
          <t>Загальні витрати (7)</t>
        </is>
      </c>
      <c r="F3598" t="inlineStr">
        <is>
          <t xml:space="preserve">Процентні витрати за орендним зобов'язанням орендаря </t>
        </is>
      </c>
      <c r="G3598" t="inlineStr">
        <is>
          <t>А</t>
        </is>
      </c>
      <c r="H3598" t="n">
        <v>290.77505</v>
      </c>
      <c r="I3598" t="n">
        <v>290.77505</v>
      </c>
      <c r="J3598" t="n">
        <v>0</v>
      </c>
      <c r="K3598" t="n">
        <v>0</v>
      </c>
      <c r="L3598" t="n">
        <v>0</v>
      </c>
      <c r="M3598" t="n">
        <v>0</v>
      </c>
      <c r="N3598" t="n">
        <v>3524.47372</v>
      </c>
      <c r="O3598" t="n">
        <v>3524.47372</v>
      </c>
      <c r="P3598" t="n">
        <v>0</v>
      </c>
    </row>
    <row r="3599">
      <c r="A3599" t="inlineStr">
        <is>
          <t>29</t>
        </is>
      </c>
      <c r="B3599" t="inlineStr">
        <is>
          <t>АТ "БАНК АЛЬЯНС"</t>
        </is>
      </c>
      <c r="C3599" t="inlineStr">
        <is>
          <t>Приватний капітал</t>
        </is>
      </c>
      <c r="D3599" t="inlineStr">
        <is>
          <t>7028</t>
        </is>
      </c>
      <c r="E3599" t="inlineStr">
        <is>
          <t>(без привʼязки)</t>
        </is>
      </c>
      <c r="F3599" t="inlineStr">
        <is>
          <t xml:space="preserve">Процентні витрати за орендним зобов'язанням орендаря </t>
        </is>
      </c>
      <c r="G3599" t="inlineStr">
        <is>
          <t>П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29</t>
        </is>
      </c>
      <c r="B3600" t="inlineStr">
        <is>
          <t>АТ "БАНК АЛЬЯНС"</t>
        </is>
      </c>
      <c r="C3600" t="inlineStr">
        <is>
          <t>Приватний капітал</t>
        </is>
      </c>
      <c r="D3600" t="inlineStr">
        <is>
          <t>7028</t>
        </is>
      </c>
      <c r="E3600" t="inlineStr">
        <is>
          <t>Загальні витрати (7)</t>
        </is>
      </c>
      <c r="F3600" t="inlineStr">
        <is>
          <t xml:space="preserve">Процентні витрати за орендним зобов'язанням орендаря </t>
        </is>
      </c>
      <c r="G3600" t="inlineStr">
        <is>
          <t>П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29</t>
        </is>
      </c>
      <c r="B3601" t="inlineStr">
        <is>
          <t>АТ "БАНК АЛЬЯНС"</t>
        </is>
      </c>
      <c r="C3601" t="inlineStr">
        <is>
          <t>Приватний капітал</t>
        </is>
      </c>
      <c r="D3601" t="inlineStr">
        <is>
          <t>7030</t>
        </is>
      </c>
      <c r="E3601" t="inlineStr">
        <is>
          <t>(без привʼязки)</t>
        </is>
      </c>
      <c r="F3601" t="inlineStr">
        <is>
          <t>Процентні витрати за коштами бюджету та позабюджетних фондів України</t>
        </is>
      </c>
      <c r="G3601" t="inlineStr">
        <is>
          <t>А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29</t>
        </is>
      </c>
      <c r="B3602" t="inlineStr">
        <is>
          <t>АТ "БАНК АЛЬЯНС"</t>
        </is>
      </c>
      <c r="C3602" t="inlineStr">
        <is>
          <t>Приватний капітал</t>
        </is>
      </c>
      <c r="D3602" t="inlineStr">
        <is>
          <t>7030</t>
        </is>
      </c>
      <c r="E3602" t="inlineStr">
        <is>
          <t>Загальні витрати (7)</t>
        </is>
      </c>
      <c r="F3602" t="inlineStr">
        <is>
          <t>Процентні витрати за коштами бюджету та позабюджетних фондів України</t>
        </is>
      </c>
      <c r="G3602" t="inlineStr">
        <is>
          <t>А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29</t>
        </is>
      </c>
      <c r="B3603" t="inlineStr">
        <is>
          <t>АТ "БАНК АЛЬЯНС"</t>
        </is>
      </c>
      <c r="C3603" t="inlineStr">
        <is>
          <t>Приватний капітал</t>
        </is>
      </c>
      <c r="D3603" t="inlineStr">
        <is>
          <t>7040</t>
        </is>
      </c>
      <c r="E3603" t="inlineStr">
        <is>
          <t>(без привʼязки)</t>
        </is>
      </c>
      <c r="F3603" t="inlineStr">
        <is>
          <t>Процентні витрати за коштами на вимогу фізичних осіб</t>
        </is>
      </c>
      <c r="G3603" t="inlineStr">
        <is>
          <t>А</t>
        </is>
      </c>
      <c r="H3603" t="n">
        <v>164.98714</v>
      </c>
      <c r="I3603" t="n">
        <v>164.98714</v>
      </c>
      <c r="J3603" t="n">
        <v>0</v>
      </c>
      <c r="K3603" t="n">
        <v>0</v>
      </c>
      <c r="L3603" t="n">
        <v>0</v>
      </c>
      <c r="M3603" t="n">
        <v>0</v>
      </c>
      <c r="N3603" t="n">
        <v>1820.74241</v>
      </c>
      <c r="O3603" t="n">
        <v>1820.74241</v>
      </c>
      <c r="P3603" t="n">
        <v>0</v>
      </c>
    </row>
    <row r="3604">
      <c r="A3604" t="inlineStr">
        <is>
          <t>29</t>
        </is>
      </c>
      <c r="B3604" t="inlineStr">
        <is>
          <t>АТ "БАНК АЛЬЯНС"</t>
        </is>
      </c>
      <c r="C3604" t="inlineStr">
        <is>
          <t>Приватний капітал</t>
        </is>
      </c>
      <c r="D3604" t="inlineStr">
        <is>
          <t>7040</t>
        </is>
      </c>
      <c r="E3604" t="inlineStr">
        <is>
          <t>Проценти за поточними вкладами ДГ (код 7040)</t>
        </is>
      </c>
      <c r="F3604" t="inlineStr">
        <is>
          <t>Процентні витрати за коштами на вимогу фізичних осіб</t>
        </is>
      </c>
      <c r="G3604" t="inlineStr">
        <is>
          <t>А</t>
        </is>
      </c>
      <c r="H3604" t="n">
        <v>164.98714</v>
      </c>
      <c r="I3604" t="n">
        <v>164.98714</v>
      </c>
      <c r="J3604" t="n">
        <v>0</v>
      </c>
      <c r="K3604" t="n">
        <v>0</v>
      </c>
      <c r="L3604" t="n">
        <v>0</v>
      </c>
      <c r="M3604" t="n">
        <v>0</v>
      </c>
      <c r="N3604" t="n">
        <v>1820.74241</v>
      </c>
      <c r="O3604" t="n">
        <v>1820.74241</v>
      </c>
      <c r="P3604" t="n">
        <v>0</v>
      </c>
    </row>
    <row r="3605">
      <c r="A3605" t="inlineStr">
        <is>
          <t>29</t>
        </is>
      </c>
      <c r="B3605" t="inlineStr">
        <is>
          <t>АТ "БАНК АЛЬЯНС"</t>
        </is>
      </c>
      <c r="C3605" t="inlineStr">
        <is>
          <t>Приватний капітал</t>
        </is>
      </c>
      <c r="D3605" t="inlineStr">
        <is>
          <t>7040</t>
        </is>
      </c>
      <c r="E3605" t="inlineStr">
        <is>
          <t>Загальні витрати (7)</t>
        </is>
      </c>
      <c r="F3605" t="inlineStr">
        <is>
          <t>Процентні витрати за коштами на вимогу фізичних осіб</t>
        </is>
      </c>
      <c r="G3605" t="inlineStr">
        <is>
          <t>А</t>
        </is>
      </c>
      <c r="H3605" t="n">
        <v>164.98714</v>
      </c>
      <c r="I3605" t="n">
        <v>164.98714</v>
      </c>
      <c r="J3605" t="n">
        <v>0</v>
      </c>
      <c r="K3605" t="n">
        <v>0</v>
      </c>
      <c r="L3605" t="n">
        <v>0</v>
      </c>
      <c r="M3605" t="n">
        <v>0</v>
      </c>
      <c r="N3605" t="n">
        <v>1820.74241</v>
      </c>
      <c r="O3605" t="n">
        <v>1820.74241</v>
      </c>
      <c r="P3605" t="n">
        <v>0</v>
      </c>
    </row>
    <row r="3606">
      <c r="A3606" t="inlineStr">
        <is>
          <t>29</t>
        </is>
      </c>
      <c r="B3606" t="inlineStr">
        <is>
          <t>АТ "БАНК АЛЬЯНС"</t>
        </is>
      </c>
      <c r="C3606" t="inlineStr">
        <is>
          <t>Приватний капітал</t>
        </is>
      </c>
      <c r="D3606" t="inlineStr">
        <is>
          <t>7040</t>
        </is>
      </c>
      <c r="E3606" t="inlineStr">
        <is>
          <t>(без привʼязки)</t>
        </is>
      </c>
      <c r="F3606" t="inlineStr">
        <is>
          <t>Процентні витрати за коштами на вимогу фізичних осіб</t>
        </is>
      </c>
      <c r="G3606" t="inlineStr">
        <is>
          <t>П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29</t>
        </is>
      </c>
      <c r="B3607" t="inlineStr">
        <is>
          <t>АТ "БАНК АЛЬЯНС"</t>
        </is>
      </c>
      <c r="C3607" t="inlineStr">
        <is>
          <t>Приватний капітал</t>
        </is>
      </c>
      <c r="D3607" t="inlineStr">
        <is>
          <t>7040</t>
        </is>
      </c>
      <c r="E3607" t="inlineStr">
        <is>
          <t>Проценти за поточними вкладами ДГ (код 7040)</t>
        </is>
      </c>
      <c r="F3607" t="inlineStr">
        <is>
          <t>Процентні витрати за коштами на вимогу фізичних осіб</t>
        </is>
      </c>
      <c r="G3607" t="inlineStr">
        <is>
          <t>П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29</t>
        </is>
      </c>
      <c r="B3608" t="inlineStr">
        <is>
          <t>АТ "БАНК АЛЬЯНС"</t>
        </is>
      </c>
      <c r="C3608" t="inlineStr">
        <is>
          <t>Приватний капітал</t>
        </is>
      </c>
      <c r="D3608" t="inlineStr">
        <is>
          <t>7040</t>
        </is>
      </c>
      <c r="E3608" t="inlineStr">
        <is>
          <t>Загальні витрати (7)</t>
        </is>
      </c>
      <c r="F3608" t="inlineStr">
        <is>
          <t>Процентні витрати за коштами на вимогу фізичних осіб</t>
        </is>
      </c>
      <c r="G3608" t="inlineStr">
        <is>
          <t>П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29</t>
        </is>
      </c>
      <c r="B3609" t="inlineStr">
        <is>
          <t>АТ "БАНК АЛЬЯНС"</t>
        </is>
      </c>
      <c r="C3609" t="inlineStr">
        <is>
          <t>Приватний капітал</t>
        </is>
      </c>
      <c r="D3609" t="inlineStr">
        <is>
          <t>7041</t>
        </is>
      </c>
      <c r="E3609" t="inlineStr">
        <is>
          <t>(без привʼязки)</t>
        </is>
      </c>
      <c r="F3609" t="inlineStr">
        <is>
          <t>Процентні витрати за строковими коштами фізичних осіб</t>
        </is>
      </c>
      <c r="G3609" t="inlineStr">
        <is>
          <t>А</t>
        </is>
      </c>
      <c r="H3609" t="n">
        <v>20826.96591</v>
      </c>
      <c r="I3609" t="n">
        <v>20826.96591</v>
      </c>
      <c r="J3609" t="n">
        <v>0</v>
      </c>
      <c r="K3609" t="n">
        <v>160.33767</v>
      </c>
      <c r="L3609" t="n">
        <v>160.33767</v>
      </c>
      <c r="M3609" t="n">
        <v>0</v>
      </c>
      <c r="N3609" t="n">
        <v>222636.56762</v>
      </c>
      <c r="O3609" t="n">
        <v>222636.56762</v>
      </c>
      <c r="P3609" t="n">
        <v>0</v>
      </c>
    </row>
    <row r="3610">
      <c r="A3610" t="inlineStr">
        <is>
          <t>29</t>
        </is>
      </c>
      <c r="B3610" t="inlineStr">
        <is>
          <t>АТ "БАНК АЛЬЯНС"</t>
        </is>
      </c>
      <c r="C3610" t="inlineStr">
        <is>
          <t>Приватний капітал</t>
        </is>
      </c>
      <c r="D3610" t="inlineStr">
        <is>
          <t>7041</t>
        </is>
      </c>
      <c r="E3610" t="inlineStr">
        <is>
          <t>Проценти за строковими вкладами ДГ (код 7041)</t>
        </is>
      </c>
      <c r="F3610" t="inlineStr">
        <is>
          <t>Процентні витрати за строковими коштами фізичних осіб</t>
        </is>
      </c>
      <c r="G3610" t="inlineStr">
        <is>
          <t>А</t>
        </is>
      </c>
      <c r="H3610" t="n">
        <v>20826.96591</v>
      </c>
      <c r="I3610" t="n">
        <v>20826.96591</v>
      </c>
      <c r="J3610" t="n">
        <v>0</v>
      </c>
      <c r="K3610" t="n">
        <v>160.33767</v>
      </c>
      <c r="L3610" t="n">
        <v>160.33767</v>
      </c>
      <c r="M3610" t="n">
        <v>0</v>
      </c>
      <c r="N3610" t="n">
        <v>222636.56762</v>
      </c>
      <c r="O3610" t="n">
        <v>222636.56762</v>
      </c>
      <c r="P3610" t="n">
        <v>0</v>
      </c>
    </row>
    <row r="3611">
      <c r="A3611" t="inlineStr">
        <is>
          <t>29</t>
        </is>
      </c>
      <c r="B3611" t="inlineStr">
        <is>
          <t>АТ "БАНК АЛЬЯНС"</t>
        </is>
      </c>
      <c r="C3611" t="inlineStr">
        <is>
          <t>Приватний капітал</t>
        </is>
      </c>
      <c r="D3611" t="inlineStr">
        <is>
          <t>7041</t>
        </is>
      </c>
      <c r="E3611" t="inlineStr">
        <is>
          <t>Загальні витрати (7)</t>
        </is>
      </c>
      <c r="F3611" t="inlineStr">
        <is>
          <t>Процентні витрати за строковими коштами фізичних осіб</t>
        </is>
      </c>
      <c r="G3611" t="inlineStr">
        <is>
          <t>А</t>
        </is>
      </c>
      <c r="H3611" t="n">
        <v>20826.96591</v>
      </c>
      <c r="I3611" t="n">
        <v>20826.96591</v>
      </c>
      <c r="J3611" t="n">
        <v>0</v>
      </c>
      <c r="K3611" t="n">
        <v>160.33767</v>
      </c>
      <c r="L3611" t="n">
        <v>160.33767</v>
      </c>
      <c r="M3611" t="n">
        <v>0</v>
      </c>
      <c r="N3611" t="n">
        <v>222636.56762</v>
      </c>
      <c r="O3611" t="n">
        <v>222636.56762</v>
      </c>
      <c r="P3611" t="n">
        <v>0</v>
      </c>
    </row>
    <row r="3612">
      <c r="A3612" t="inlineStr">
        <is>
          <t>29</t>
        </is>
      </c>
      <c r="B3612" t="inlineStr">
        <is>
          <t>АТ "БАНК АЛЬЯНС"</t>
        </is>
      </c>
      <c r="C3612" t="inlineStr">
        <is>
          <t>Приватний капітал</t>
        </is>
      </c>
      <c r="D3612" t="inlineStr">
        <is>
          <t>7041</t>
        </is>
      </c>
      <c r="E3612" t="inlineStr">
        <is>
          <t>(без привʼязки)</t>
        </is>
      </c>
      <c r="F3612" t="inlineStr">
        <is>
          <t>Процентні витрати за строковими коштами фізичних осіб</t>
        </is>
      </c>
      <c r="G3612" t="inlineStr">
        <is>
          <t>П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29</t>
        </is>
      </c>
      <c r="B3613" t="inlineStr">
        <is>
          <t>АТ "БАНК АЛЬЯНС"</t>
        </is>
      </c>
      <c r="C3613" t="inlineStr">
        <is>
          <t>Приватний капітал</t>
        </is>
      </c>
      <c r="D3613" t="inlineStr">
        <is>
          <t>7041</t>
        </is>
      </c>
      <c r="E3613" t="inlineStr">
        <is>
          <t>Проценти за строковими вкладами ДГ (код 7041)</t>
        </is>
      </c>
      <c r="F3613" t="inlineStr">
        <is>
          <t>Процентні витрати за строковими коштами фізичних осіб</t>
        </is>
      </c>
      <c r="G3613" t="inlineStr">
        <is>
          <t>П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29</t>
        </is>
      </c>
      <c r="B3614" t="inlineStr">
        <is>
          <t>АТ "БАНК АЛЬЯНС"</t>
        </is>
      </c>
      <c r="C3614" t="inlineStr">
        <is>
          <t>Приватний капітал</t>
        </is>
      </c>
      <c r="D3614" t="inlineStr">
        <is>
          <t>7041</t>
        </is>
      </c>
      <c r="E3614" t="inlineStr">
        <is>
          <t>Загальні витрати (7)</t>
        </is>
      </c>
      <c r="F3614" t="inlineStr">
        <is>
          <t>Процентні витрати за строковими коштами фізичних осіб</t>
        </is>
      </c>
      <c r="G3614" t="inlineStr">
        <is>
          <t>П</t>
        </is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29</t>
        </is>
      </c>
      <c r="B3615" t="inlineStr">
        <is>
          <t>АТ "БАНК АЛЬЯНС"</t>
        </is>
      </c>
      <c r="C3615" t="inlineStr">
        <is>
          <t>Приватний капітал</t>
        </is>
      </c>
      <c r="D3615" t="inlineStr">
        <is>
          <t>7048</t>
        </is>
      </c>
      <c r="E3615" t="inlineStr">
        <is>
          <t>(без привʼязки)</t>
        </is>
      </c>
      <c r="F3615" t="inlineStr">
        <is>
          <t>Процентні витрати за орендним зобов’язанням орендаря перед фізичними особами</t>
        </is>
      </c>
      <c r="G3615" t="inlineStr">
        <is>
          <t>А</t>
        </is>
      </c>
      <c r="H3615" t="n">
        <v>70.14449999999999</v>
      </c>
      <c r="I3615" t="n">
        <v>70.14449999999999</v>
      </c>
      <c r="J3615" t="n">
        <v>0</v>
      </c>
      <c r="K3615" t="n">
        <v>0</v>
      </c>
      <c r="L3615" t="n">
        <v>0</v>
      </c>
      <c r="M3615" t="n">
        <v>0</v>
      </c>
      <c r="N3615" t="n">
        <v>338.3258</v>
      </c>
      <c r="O3615" t="n">
        <v>338.3258</v>
      </c>
      <c r="P3615" t="n">
        <v>0</v>
      </c>
    </row>
    <row r="3616">
      <c r="A3616" t="inlineStr">
        <is>
          <t>29</t>
        </is>
      </c>
      <c r="B3616" t="inlineStr">
        <is>
          <t>АТ "БАНК АЛЬЯНС"</t>
        </is>
      </c>
      <c r="C3616" t="inlineStr">
        <is>
          <t>Приватний капітал</t>
        </is>
      </c>
      <c r="D3616" t="inlineStr">
        <is>
          <t>7048</t>
        </is>
      </c>
      <c r="E3616" t="inlineStr">
        <is>
          <t>Загальні витрати (7)</t>
        </is>
      </c>
      <c r="F3616" t="inlineStr">
        <is>
          <t>Процентні витрати за орендним зобов’язанням орендаря перед фізичними особами</t>
        </is>
      </c>
      <c r="G3616" t="inlineStr">
        <is>
          <t>А</t>
        </is>
      </c>
      <c r="H3616" t="n">
        <v>70.14449999999999</v>
      </c>
      <c r="I3616" t="n">
        <v>70.14449999999999</v>
      </c>
      <c r="J3616" t="n">
        <v>0</v>
      </c>
      <c r="K3616" t="n">
        <v>0</v>
      </c>
      <c r="L3616" t="n">
        <v>0</v>
      </c>
      <c r="M3616" t="n">
        <v>0</v>
      </c>
      <c r="N3616" t="n">
        <v>338.3258</v>
      </c>
      <c r="O3616" t="n">
        <v>338.3258</v>
      </c>
      <c r="P3616" t="n">
        <v>0</v>
      </c>
    </row>
    <row r="3617">
      <c r="A3617" t="inlineStr">
        <is>
          <t>29</t>
        </is>
      </c>
      <c r="B3617" t="inlineStr">
        <is>
          <t>АТ "БАНК АЛЬЯНС"</t>
        </is>
      </c>
      <c r="C3617" t="inlineStr">
        <is>
          <t>Приватний капітал</t>
        </is>
      </c>
      <c r="D3617" t="inlineStr">
        <is>
          <t>7048</t>
        </is>
      </c>
      <c r="E3617" t="inlineStr">
        <is>
          <t>(без привʼязки)</t>
        </is>
      </c>
      <c r="F3617" t="inlineStr">
        <is>
          <t>Процентні витрати за орендним зобов’язанням орендаря перед фізичними особами</t>
        </is>
      </c>
      <c r="G3617" t="inlineStr">
        <is>
          <t>П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29</t>
        </is>
      </c>
      <c r="B3618" t="inlineStr">
        <is>
          <t>АТ "БАНК АЛЬЯНС"</t>
        </is>
      </c>
      <c r="C3618" t="inlineStr">
        <is>
          <t>Приватний капітал</t>
        </is>
      </c>
      <c r="D3618" t="inlineStr">
        <is>
          <t>7048</t>
        </is>
      </c>
      <c r="E3618" t="inlineStr">
        <is>
          <t>Загальні витрати (7)</t>
        </is>
      </c>
      <c r="F3618" t="inlineStr">
        <is>
          <t>Процентні витрати за орендним зобов’язанням орендаря перед фізичними особами</t>
        </is>
      </c>
      <c r="G3618" t="inlineStr">
        <is>
          <t>П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29</t>
        </is>
      </c>
      <c r="B3619" t="inlineStr">
        <is>
          <t>АТ "БАНК АЛЬЯНС"</t>
        </is>
      </c>
      <c r="C3619" t="inlineStr">
        <is>
          <t>Приватний капітал</t>
        </is>
      </c>
      <c r="D3619" t="inlineStr">
        <is>
          <t>7060</t>
        </is>
      </c>
      <c r="E3619" t="inlineStr">
        <is>
          <t>(без привʼязки)</t>
        </is>
      </c>
      <c r="F361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19" t="inlineStr">
        <is>
          <t>А</t>
        </is>
      </c>
      <c r="H3619" t="n">
        <v>57.55363</v>
      </c>
      <c r="I3619" t="n">
        <v>57.55363</v>
      </c>
      <c r="J3619" t="n">
        <v>0</v>
      </c>
      <c r="K3619" t="n">
        <v>0</v>
      </c>
      <c r="L3619" t="n">
        <v>0</v>
      </c>
      <c r="M3619" t="n">
        <v>0</v>
      </c>
      <c r="N3619" t="n">
        <v>905.26956</v>
      </c>
      <c r="O3619" t="n">
        <v>905.26956</v>
      </c>
      <c r="P3619" t="n">
        <v>0</v>
      </c>
    </row>
    <row r="3620">
      <c r="A3620" t="inlineStr">
        <is>
          <t>29</t>
        </is>
      </c>
      <c r="B3620" t="inlineStr">
        <is>
          <t>АТ "БАНК АЛЬЯНС"</t>
        </is>
      </c>
      <c r="C3620" t="inlineStr">
        <is>
          <t>Приватний капітал</t>
        </is>
      </c>
      <c r="D3620" t="inlineStr">
        <is>
          <t>7060</t>
        </is>
      </c>
      <c r="E3620" t="inlineStr">
        <is>
          <t>Загальні витрати (7)</t>
        </is>
      </c>
      <c r="F3620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0" t="inlineStr">
        <is>
          <t>А</t>
        </is>
      </c>
      <c r="H3620" t="n">
        <v>57.55363</v>
      </c>
      <c r="I3620" t="n">
        <v>57.55363</v>
      </c>
      <c r="J3620" t="n">
        <v>0</v>
      </c>
      <c r="K3620" t="n">
        <v>0</v>
      </c>
      <c r="L3620" t="n">
        <v>0</v>
      </c>
      <c r="M3620" t="n">
        <v>0</v>
      </c>
      <c r="N3620" t="n">
        <v>905.26956</v>
      </c>
      <c r="O3620" t="n">
        <v>905.26956</v>
      </c>
      <c r="P3620" t="n">
        <v>0</v>
      </c>
    </row>
    <row r="3621">
      <c r="A3621" t="inlineStr">
        <is>
          <t>29</t>
        </is>
      </c>
      <c r="B3621" t="inlineStr">
        <is>
          <t>АТ "БАНК АЛЬЯНС"</t>
        </is>
      </c>
      <c r="C3621" t="inlineStr">
        <is>
          <t>Приватний капітал</t>
        </is>
      </c>
      <c r="D3621" t="inlineStr">
        <is>
          <t>7060</t>
        </is>
      </c>
      <c r="E3621" t="inlineStr">
        <is>
          <t>(без привʼязки)</t>
        </is>
      </c>
      <c r="F3621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1" t="inlineStr">
        <is>
          <t>П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29</t>
        </is>
      </c>
      <c r="B3622" t="inlineStr">
        <is>
          <t>АТ "БАНК АЛЬЯНС"</t>
        </is>
      </c>
      <c r="C3622" t="inlineStr">
        <is>
          <t>Приватний капітал</t>
        </is>
      </c>
      <c r="D3622" t="inlineStr">
        <is>
          <t>7060</t>
        </is>
      </c>
      <c r="E3622" t="inlineStr">
        <is>
          <t>Загальні витрати (7)</t>
        </is>
      </c>
      <c r="F3622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2" t="inlineStr">
        <is>
          <t>П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29</t>
        </is>
      </c>
      <c r="B3623" t="inlineStr">
        <is>
          <t>АТ "БАНК АЛЬЯНС"</t>
        </is>
      </c>
      <c r="C3623" t="inlineStr">
        <is>
          <t>Приватний капітал</t>
        </is>
      </c>
      <c r="D3623" t="inlineStr">
        <is>
          <t>7070</t>
        </is>
      </c>
      <c r="E3623" t="inlineStr">
        <is>
          <t>(без привʼязки)</t>
        </is>
      </c>
      <c r="F3623" t="inlineStr">
        <is>
          <t>Процентні витрати за коштами на вимогу небанківських фінансових установ</t>
        </is>
      </c>
      <c r="G3623" t="inlineStr">
        <is>
          <t>А</t>
        </is>
      </c>
      <c r="H3623" t="n">
        <v>1379.78718</v>
      </c>
      <c r="I3623" t="n">
        <v>1379.78718</v>
      </c>
      <c r="J3623" t="n">
        <v>0</v>
      </c>
      <c r="K3623" t="n">
        <v>0</v>
      </c>
      <c r="L3623" t="n">
        <v>0</v>
      </c>
      <c r="M3623" t="n">
        <v>0</v>
      </c>
      <c r="N3623" t="n">
        <v>11996.40476</v>
      </c>
      <c r="O3623" t="n">
        <v>11996.40476</v>
      </c>
      <c r="P3623" t="n">
        <v>0</v>
      </c>
    </row>
    <row r="3624">
      <c r="A3624" t="inlineStr">
        <is>
          <t>29</t>
        </is>
      </c>
      <c r="B3624" t="inlineStr">
        <is>
          <t>АТ "БАНК АЛЬЯНС"</t>
        </is>
      </c>
      <c r="C3624" t="inlineStr">
        <is>
          <t>Приватний капітал</t>
        </is>
      </c>
      <c r="D3624" t="inlineStr">
        <is>
          <t>7070</t>
        </is>
      </c>
      <c r="E3624" t="inlineStr">
        <is>
          <t>Загальні витрати (7)</t>
        </is>
      </c>
      <c r="F3624" t="inlineStr">
        <is>
          <t>Процентні витрати за коштами на вимогу небанківських фінансових установ</t>
        </is>
      </c>
      <c r="G3624" t="inlineStr">
        <is>
          <t>А</t>
        </is>
      </c>
      <c r="H3624" t="n">
        <v>1379.78718</v>
      </c>
      <c r="I3624" t="n">
        <v>1379.78718</v>
      </c>
      <c r="J3624" t="n">
        <v>0</v>
      </c>
      <c r="K3624" t="n">
        <v>0</v>
      </c>
      <c r="L3624" t="n">
        <v>0</v>
      </c>
      <c r="M3624" t="n">
        <v>0</v>
      </c>
      <c r="N3624" t="n">
        <v>11996.40476</v>
      </c>
      <c r="O3624" t="n">
        <v>11996.40476</v>
      </c>
      <c r="P3624" t="n">
        <v>0</v>
      </c>
    </row>
    <row r="3625">
      <c r="A3625" t="inlineStr">
        <is>
          <t>29</t>
        </is>
      </c>
      <c r="B3625" t="inlineStr">
        <is>
          <t>АТ "БАНК АЛЬЯНС"</t>
        </is>
      </c>
      <c r="C3625" t="inlineStr">
        <is>
          <t>Приватний капітал</t>
        </is>
      </c>
      <c r="D3625" t="inlineStr">
        <is>
          <t>7071</t>
        </is>
      </c>
      <c r="E3625" t="inlineStr">
        <is>
          <t>(без привʼязки)</t>
        </is>
      </c>
      <c r="F3625" t="inlineStr">
        <is>
          <t>Процентні витрати за строковими коштами небанківських фінансових установ</t>
        </is>
      </c>
      <c r="G3625" t="inlineStr">
        <is>
          <t>А</t>
        </is>
      </c>
      <c r="H3625" t="n">
        <v>1136.24225</v>
      </c>
      <c r="I3625" t="n">
        <v>1136.24225</v>
      </c>
      <c r="J3625" t="n">
        <v>0</v>
      </c>
      <c r="K3625" t="n">
        <v>5.5482</v>
      </c>
      <c r="L3625" t="n">
        <v>5.5482</v>
      </c>
      <c r="M3625" t="n">
        <v>0</v>
      </c>
      <c r="N3625" t="n">
        <v>8206.263999999999</v>
      </c>
      <c r="O3625" t="n">
        <v>8206.263999999999</v>
      </c>
      <c r="P3625" t="n">
        <v>0</v>
      </c>
    </row>
    <row r="3626">
      <c r="A3626" t="inlineStr">
        <is>
          <t>29</t>
        </is>
      </c>
      <c r="B3626" t="inlineStr">
        <is>
          <t>АТ "БАНК АЛЬЯНС"</t>
        </is>
      </c>
      <c r="C3626" t="inlineStr">
        <is>
          <t>Приватний капітал</t>
        </is>
      </c>
      <c r="D3626" t="inlineStr">
        <is>
          <t>7071</t>
        </is>
      </c>
      <c r="E3626" t="inlineStr">
        <is>
          <t>Загальні витрати (7)</t>
        </is>
      </c>
      <c r="F3626" t="inlineStr">
        <is>
          <t>Процентні витрати за строковими коштами небанківських фінансових установ</t>
        </is>
      </c>
      <c r="G3626" t="inlineStr">
        <is>
          <t>А</t>
        </is>
      </c>
      <c r="H3626" t="n">
        <v>1136.24225</v>
      </c>
      <c r="I3626" t="n">
        <v>1136.24225</v>
      </c>
      <c r="J3626" t="n">
        <v>0</v>
      </c>
      <c r="K3626" t="n">
        <v>5.5482</v>
      </c>
      <c r="L3626" t="n">
        <v>5.5482</v>
      </c>
      <c r="M3626" t="n">
        <v>0</v>
      </c>
      <c r="N3626" t="n">
        <v>8206.263999999999</v>
      </c>
      <c r="O3626" t="n">
        <v>8206.263999999999</v>
      </c>
      <c r="P3626" t="n">
        <v>0</v>
      </c>
    </row>
    <row r="3627">
      <c r="A3627" t="inlineStr">
        <is>
          <t>29</t>
        </is>
      </c>
      <c r="B3627" t="inlineStr">
        <is>
          <t>АТ "БАНК АЛЬЯНС"</t>
        </is>
      </c>
      <c r="C3627" t="inlineStr">
        <is>
          <t>Приватний капітал</t>
        </is>
      </c>
      <c r="D3627" t="inlineStr">
        <is>
          <t>7071</t>
        </is>
      </c>
      <c r="E3627" t="inlineStr">
        <is>
          <t>(без привʼязки)</t>
        </is>
      </c>
      <c r="F3627" t="inlineStr">
        <is>
          <t>Процентні витрати за строковими коштами небанківських фінансових установ</t>
        </is>
      </c>
      <c r="G3627" t="inlineStr">
        <is>
          <t>П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29</t>
        </is>
      </c>
      <c r="B3628" t="inlineStr">
        <is>
          <t>АТ "БАНК АЛЬЯНС"</t>
        </is>
      </c>
      <c r="C3628" t="inlineStr">
        <is>
          <t>Приватний капітал</t>
        </is>
      </c>
      <c r="D3628" t="inlineStr">
        <is>
          <t>7071</t>
        </is>
      </c>
      <c r="E3628" t="inlineStr">
        <is>
          <t>Загальні витрати (7)</t>
        </is>
      </c>
      <c r="F3628" t="inlineStr">
        <is>
          <t>Процентні витрати за строковими коштами небанківських фінансових установ</t>
        </is>
      </c>
      <c r="G3628" t="inlineStr">
        <is>
          <t>П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29</t>
        </is>
      </c>
      <c r="B3629" t="inlineStr">
        <is>
          <t>АТ "БАНК АЛЬЯНС"</t>
        </is>
      </c>
      <c r="C3629" t="inlineStr">
        <is>
          <t>Приватний капітал</t>
        </is>
      </c>
      <c r="D3629" t="inlineStr">
        <is>
          <t>7120</t>
        </is>
      </c>
      <c r="E3629" t="inlineStr">
        <is>
          <t>(без привʼязки)</t>
        </is>
      </c>
      <c r="F36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3629" t="inlineStr">
        <is>
          <t>А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29</t>
        </is>
      </c>
      <c r="B3630" t="inlineStr">
        <is>
          <t>АТ "БАНК АЛЬЯНС"</t>
        </is>
      </c>
      <c r="C3630" t="inlineStr">
        <is>
          <t>Приватний капітал</t>
        </is>
      </c>
      <c r="D3630" t="inlineStr">
        <is>
          <t>7120</t>
        </is>
      </c>
      <c r="E3630" t="inlineStr">
        <is>
          <t>Загальні витрати (7)</t>
        </is>
      </c>
      <c r="F3630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3630" t="inlineStr">
        <is>
          <t>А</t>
        </is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29</t>
        </is>
      </c>
      <c r="B3631" t="inlineStr">
        <is>
          <t>АТ "БАНК АЛЬЯНС"</t>
        </is>
      </c>
      <c r="C3631" t="inlineStr">
        <is>
          <t>Приватний капітал</t>
        </is>
      </c>
      <c r="D3631" t="inlineStr">
        <is>
          <t>7122</t>
        </is>
      </c>
      <c r="E3631" t="inlineStr">
        <is>
          <t>(без привʼязки)</t>
        </is>
      </c>
      <c r="F3631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3631" t="inlineStr">
        <is>
          <t>А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29</t>
        </is>
      </c>
      <c r="B3632" t="inlineStr">
        <is>
          <t>АТ "БАНК АЛЬЯНС"</t>
        </is>
      </c>
      <c r="C3632" t="inlineStr">
        <is>
          <t>Приватний капітал</t>
        </is>
      </c>
      <c r="D3632" t="inlineStr">
        <is>
          <t>7122</t>
        </is>
      </c>
      <c r="E3632" t="inlineStr">
        <is>
          <t>Загальні витрати (7)</t>
        </is>
      </c>
      <c r="F3632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3632" t="inlineStr">
        <is>
          <t>А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29</t>
        </is>
      </c>
      <c r="B3633" t="inlineStr">
        <is>
          <t>АТ "БАНК АЛЬЯНС"</t>
        </is>
      </c>
      <c r="C3633" t="inlineStr">
        <is>
          <t>Приватний капітал</t>
        </is>
      </c>
      <c r="D3633" t="inlineStr">
        <is>
          <t>7140</t>
        </is>
      </c>
      <c r="E3633" t="inlineStr">
        <is>
          <t>(без привʼязки)</t>
        </is>
      </c>
      <c r="F3633" t="inlineStr">
        <is>
          <t>Процентні витрати за субординованим боргом</t>
        </is>
      </c>
      <c r="G3633" t="inlineStr">
        <is>
          <t>А</t>
        </is>
      </c>
      <c r="H3633" t="n">
        <v>1220.95891</v>
      </c>
      <c r="I3633" t="n">
        <v>1220.95891</v>
      </c>
      <c r="J3633" t="n">
        <v>0</v>
      </c>
      <c r="K3633" t="n">
        <v>0.73269</v>
      </c>
      <c r="L3633" t="n">
        <v>0.73269</v>
      </c>
      <c r="M3633" t="n">
        <v>0</v>
      </c>
      <c r="N3633" t="n">
        <v>17421.3735</v>
      </c>
      <c r="O3633" t="n">
        <v>17421.3735</v>
      </c>
      <c r="P3633" t="n">
        <v>0</v>
      </c>
    </row>
    <row r="3634">
      <c r="A3634" t="inlineStr">
        <is>
          <t>29</t>
        </is>
      </c>
      <c r="B3634" t="inlineStr">
        <is>
          <t>АТ "БАНК АЛЬЯНС"</t>
        </is>
      </c>
      <c r="C3634" t="inlineStr">
        <is>
          <t>Приватний капітал</t>
        </is>
      </c>
      <c r="D3634" t="inlineStr">
        <is>
          <t>7140</t>
        </is>
      </c>
      <c r="E3634" t="inlineStr">
        <is>
          <t>Загальні витрати (7)</t>
        </is>
      </c>
      <c r="F3634" t="inlineStr">
        <is>
          <t>Процентні витрати за субординованим боргом</t>
        </is>
      </c>
      <c r="G3634" t="inlineStr">
        <is>
          <t>А</t>
        </is>
      </c>
      <c r="H3634" t="n">
        <v>1220.95891</v>
      </c>
      <c r="I3634" t="n">
        <v>1220.95891</v>
      </c>
      <c r="J3634" t="n">
        <v>0</v>
      </c>
      <c r="K3634" t="n">
        <v>0.73269</v>
      </c>
      <c r="L3634" t="n">
        <v>0.73269</v>
      </c>
      <c r="M3634" t="n">
        <v>0</v>
      </c>
      <c r="N3634" t="n">
        <v>17421.3735</v>
      </c>
      <c r="O3634" t="n">
        <v>17421.3735</v>
      </c>
      <c r="P3634" t="n">
        <v>0</v>
      </c>
    </row>
    <row r="3635">
      <c r="A3635" t="inlineStr">
        <is>
          <t>29</t>
        </is>
      </c>
      <c r="B3635" t="inlineStr">
        <is>
          <t>АТ "БАНК АЛЬЯНС"</t>
        </is>
      </c>
      <c r="C3635" t="inlineStr">
        <is>
          <t>Приватний капітал</t>
        </is>
      </c>
      <c r="D3635" t="inlineStr">
        <is>
          <t>7140</t>
        </is>
      </c>
      <c r="E3635" t="inlineStr">
        <is>
          <t>(без привʼязки)</t>
        </is>
      </c>
      <c r="F3635" t="inlineStr">
        <is>
          <t>Процентні витрати за субординованим боргом</t>
        </is>
      </c>
      <c r="G3635" t="inlineStr">
        <is>
          <t>П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29</t>
        </is>
      </c>
      <c r="B3636" t="inlineStr">
        <is>
          <t>АТ "БАНК АЛЬЯНС"</t>
        </is>
      </c>
      <c r="C3636" t="inlineStr">
        <is>
          <t>Приватний капітал</t>
        </is>
      </c>
      <c r="D3636" t="inlineStr">
        <is>
          <t>7140</t>
        </is>
      </c>
      <c r="E3636" t="inlineStr">
        <is>
          <t>Загальні витрати (7)</t>
        </is>
      </c>
      <c r="F3636" t="inlineStr">
        <is>
          <t>Процентні витрати за субординованим боргом</t>
        </is>
      </c>
      <c r="G3636" t="inlineStr">
        <is>
          <t>П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29</t>
        </is>
      </c>
      <c r="B3637" t="inlineStr">
        <is>
          <t>АТ "БАНК АЛЬЯНС"</t>
        </is>
      </c>
      <c r="C3637" t="inlineStr">
        <is>
          <t>Приватний капітал</t>
        </is>
      </c>
      <c r="D3637" t="inlineStr">
        <is>
          <t>7141</t>
        </is>
      </c>
      <c r="E3637" t="inlineStr">
        <is>
          <t>(без привʼязки)</t>
        </is>
      </c>
      <c r="F3637" t="inlineStr">
        <is>
          <t>Інші процентні витрати</t>
        </is>
      </c>
      <c r="G3637" t="inlineStr">
        <is>
          <t>А</t>
        </is>
      </c>
      <c r="H3637" t="n">
        <v>1378.43253</v>
      </c>
      <c r="I3637" t="n">
        <v>1378.43253</v>
      </c>
      <c r="J3637" t="n">
        <v>0</v>
      </c>
      <c r="K3637" t="n">
        <v>0</v>
      </c>
      <c r="L3637" t="n">
        <v>0</v>
      </c>
      <c r="M3637" t="n">
        <v>0</v>
      </c>
      <c r="N3637" t="n">
        <v>17520.99387</v>
      </c>
      <c r="O3637" t="n">
        <v>17520.99387</v>
      </c>
      <c r="P3637" t="n">
        <v>0</v>
      </c>
    </row>
    <row r="3638">
      <c r="A3638" t="inlineStr">
        <is>
          <t>29</t>
        </is>
      </c>
      <c r="B3638" t="inlineStr">
        <is>
          <t>АТ "БАНК АЛЬЯНС"</t>
        </is>
      </c>
      <c r="C3638" t="inlineStr">
        <is>
          <t>Приватний капітал</t>
        </is>
      </c>
      <c r="D3638" t="inlineStr">
        <is>
          <t>7141</t>
        </is>
      </c>
      <c r="E3638" t="inlineStr">
        <is>
          <t>Загальні витрати (7)</t>
        </is>
      </c>
      <c r="F3638" t="inlineStr">
        <is>
          <t>Інші процентні витрати</t>
        </is>
      </c>
      <c r="G3638" t="inlineStr">
        <is>
          <t>А</t>
        </is>
      </c>
      <c r="H3638" t="n">
        <v>1378.43253</v>
      </c>
      <c r="I3638" t="n">
        <v>1378.43253</v>
      </c>
      <c r="J3638" t="n">
        <v>0</v>
      </c>
      <c r="K3638" t="n">
        <v>0</v>
      </c>
      <c r="L3638" t="n">
        <v>0</v>
      </c>
      <c r="M3638" t="n">
        <v>0</v>
      </c>
      <c r="N3638" t="n">
        <v>17520.99387</v>
      </c>
      <c r="O3638" t="n">
        <v>17520.99387</v>
      </c>
      <c r="P3638" t="n">
        <v>0</v>
      </c>
    </row>
    <row r="3639">
      <c r="A3639" t="inlineStr">
        <is>
          <t>29</t>
        </is>
      </c>
      <c r="B3639" t="inlineStr">
        <is>
          <t>АТ "БАНК АЛЬЯНС"</t>
        </is>
      </c>
      <c r="C3639" t="inlineStr">
        <is>
          <t>Приватний капітал</t>
        </is>
      </c>
      <c r="D3639" t="inlineStr">
        <is>
          <t>7142</t>
        </is>
      </c>
      <c r="E3639" t="inlineStr">
        <is>
          <t>(без привʼязки)</t>
        </is>
      </c>
      <c r="F3639" t="inlineStr">
        <is>
          <t>Процентні витрати за капітальним інструментом з умовами списання/конверсії</t>
        </is>
      </c>
      <c r="G3639" t="inlineStr">
        <is>
          <t>А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29</t>
        </is>
      </c>
      <c r="B3640" t="inlineStr">
        <is>
          <t>АТ "БАНК АЛЬЯНС"</t>
        </is>
      </c>
      <c r="C3640" t="inlineStr">
        <is>
          <t>Приватний капітал</t>
        </is>
      </c>
      <c r="D3640" t="inlineStr">
        <is>
          <t>7142</t>
        </is>
      </c>
      <c r="E3640" t="inlineStr">
        <is>
          <t>Загальні витрати (7)</t>
        </is>
      </c>
      <c r="F3640" t="inlineStr">
        <is>
          <t>Процентні витрати за капітальним інструментом з умовами списання/конверсії</t>
        </is>
      </c>
      <c r="G3640" t="inlineStr">
        <is>
          <t>А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29</t>
        </is>
      </c>
      <c r="B3641" t="inlineStr">
        <is>
          <t>АТ "БАНК АЛЬЯНС"</t>
        </is>
      </c>
      <c r="C3641" t="inlineStr">
        <is>
          <t>Приватний капітал</t>
        </is>
      </c>
      <c r="D3641" t="inlineStr">
        <is>
          <t>7300</t>
        </is>
      </c>
      <c r="E3641" t="inlineStr">
        <is>
          <t>(без привʼязки)</t>
        </is>
      </c>
      <c r="F3641" t="inlineStr">
        <is>
          <t>Витрати на СЕП</t>
        </is>
      </c>
      <c r="G3641" t="inlineStr">
        <is>
          <t>А</t>
        </is>
      </c>
      <c r="H3641" t="n">
        <v>158.05885</v>
      </c>
      <c r="I3641" t="n">
        <v>158.05885</v>
      </c>
      <c r="J3641" t="n">
        <v>0</v>
      </c>
      <c r="K3641" t="n">
        <v>0</v>
      </c>
      <c r="L3641" t="n">
        <v>0</v>
      </c>
      <c r="M3641" t="n">
        <v>0</v>
      </c>
      <c r="N3641" t="n">
        <v>2055.26147</v>
      </c>
      <c r="O3641" t="n">
        <v>2055.26147</v>
      </c>
      <c r="P3641" t="n">
        <v>0</v>
      </c>
    </row>
    <row r="3642">
      <c r="A3642" t="inlineStr">
        <is>
          <t>29</t>
        </is>
      </c>
      <c r="B3642" t="inlineStr">
        <is>
          <t>АТ "БАНК АЛЬЯНС"</t>
        </is>
      </c>
      <c r="C3642" t="inlineStr">
        <is>
          <t>Приватний капітал</t>
        </is>
      </c>
      <c r="D3642" t="inlineStr">
        <is>
          <t>7300</t>
        </is>
      </c>
      <c r="E3642" t="inlineStr">
        <is>
          <t>Загальні витрати (7)</t>
        </is>
      </c>
      <c r="F3642" t="inlineStr">
        <is>
          <t>Витрати на СЕП</t>
        </is>
      </c>
      <c r="G3642" t="inlineStr">
        <is>
          <t>А</t>
        </is>
      </c>
      <c r="H3642" t="n">
        <v>158.05885</v>
      </c>
      <c r="I3642" t="n">
        <v>158.05885</v>
      </c>
      <c r="J3642" t="n">
        <v>0</v>
      </c>
      <c r="K3642" t="n">
        <v>0</v>
      </c>
      <c r="L3642" t="n">
        <v>0</v>
      </c>
      <c r="M3642" t="n">
        <v>0</v>
      </c>
      <c r="N3642" t="n">
        <v>2055.26147</v>
      </c>
      <c r="O3642" t="n">
        <v>2055.26147</v>
      </c>
      <c r="P3642" t="n">
        <v>0</v>
      </c>
    </row>
    <row r="3643">
      <c r="A3643" t="inlineStr">
        <is>
          <t>29</t>
        </is>
      </c>
      <c r="B3643" t="inlineStr">
        <is>
          <t>АТ "БАНК АЛЬЯНС"</t>
        </is>
      </c>
      <c r="C3643" t="inlineStr">
        <is>
          <t>Приватний капітал</t>
        </is>
      </c>
      <c r="D3643" t="inlineStr">
        <is>
          <t>7301</t>
        </is>
      </c>
      <c r="E3643" t="inlineStr">
        <is>
          <t>(без привʼязки)</t>
        </is>
      </c>
      <c r="F3643" t="inlineStr">
        <is>
          <t>Витрати на інші системи банківського зв'язку</t>
        </is>
      </c>
      <c r="G3643" t="inlineStr">
        <is>
          <t>А</t>
        </is>
      </c>
      <c r="H3643" t="n">
        <v>782.02306</v>
      </c>
      <c r="I3643" t="n">
        <v>782.02306</v>
      </c>
      <c r="J3643" t="n">
        <v>0</v>
      </c>
      <c r="K3643" t="n">
        <v>0</v>
      </c>
      <c r="L3643" t="n">
        <v>0</v>
      </c>
      <c r="M3643" t="n">
        <v>0</v>
      </c>
      <c r="N3643" t="n">
        <v>10714.78179</v>
      </c>
      <c r="O3643" t="n">
        <v>10714.78179</v>
      </c>
      <c r="P3643" t="n">
        <v>0</v>
      </c>
    </row>
    <row r="3644">
      <c r="A3644" t="inlineStr">
        <is>
          <t>29</t>
        </is>
      </c>
      <c r="B3644" t="inlineStr">
        <is>
          <t>АТ "БАНК АЛЬЯНС"</t>
        </is>
      </c>
      <c r="C3644" t="inlineStr">
        <is>
          <t>Приватний капітал</t>
        </is>
      </c>
      <c r="D3644" t="inlineStr">
        <is>
          <t>7301</t>
        </is>
      </c>
      <c r="E3644" t="inlineStr">
        <is>
          <t>Загальні витрати (7)</t>
        </is>
      </c>
      <c r="F3644" t="inlineStr">
        <is>
          <t>Витрати на інші системи банківського зв'язку</t>
        </is>
      </c>
      <c r="G3644" t="inlineStr">
        <is>
          <t>А</t>
        </is>
      </c>
      <c r="H3644" t="n">
        <v>782.02306</v>
      </c>
      <c r="I3644" t="n">
        <v>782.02306</v>
      </c>
      <c r="J3644" t="n">
        <v>0</v>
      </c>
      <c r="K3644" t="n">
        <v>0</v>
      </c>
      <c r="L3644" t="n">
        <v>0</v>
      </c>
      <c r="M3644" t="n">
        <v>0</v>
      </c>
      <c r="N3644" t="n">
        <v>10714.78179</v>
      </c>
      <c r="O3644" t="n">
        <v>10714.78179</v>
      </c>
      <c r="P3644" t="n">
        <v>0</v>
      </c>
    </row>
    <row r="3645">
      <c r="A3645" t="inlineStr">
        <is>
          <t>29</t>
        </is>
      </c>
      <c r="B3645" t="inlineStr">
        <is>
          <t>АТ "БАНК АЛЬЯНС"</t>
        </is>
      </c>
      <c r="C3645" t="inlineStr">
        <is>
          <t>Приватний капітал</t>
        </is>
      </c>
      <c r="D3645" t="inlineStr">
        <is>
          <t>7320</t>
        </is>
      </c>
      <c r="E3645" t="inlineStr">
        <is>
          <t>(без привʼязки)</t>
        </is>
      </c>
      <c r="F3645" t="inlineStr">
        <is>
          <t>Витрати від модифікації фінансових активів</t>
        </is>
      </c>
      <c r="G3645" t="inlineStr">
        <is>
          <t>А</t>
        </is>
      </c>
      <c r="H3645" t="n">
        <v>808.26651</v>
      </c>
      <c r="I3645" t="n">
        <v>808.26651</v>
      </c>
      <c r="J3645" t="n">
        <v>0</v>
      </c>
      <c r="K3645" t="n">
        <v>0</v>
      </c>
      <c r="L3645" t="n">
        <v>0</v>
      </c>
      <c r="M3645" t="n">
        <v>0</v>
      </c>
      <c r="N3645" t="n">
        <v>3455.13228</v>
      </c>
      <c r="O3645" t="n">
        <v>3455.13228</v>
      </c>
      <c r="P3645" t="n">
        <v>0</v>
      </c>
    </row>
    <row r="3646">
      <c r="A3646" t="inlineStr">
        <is>
          <t>29</t>
        </is>
      </c>
      <c r="B3646" t="inlineStr">
        <is>
          <t>АТ "БАНК АЛЬЯНС"</t>
        </is>
      </c>
      <c r="C3646" t="inlineStr">
        <is>
          <t>Приватний капітал</t>
        </is>
      </c>
      <c r="D3646" t="inlineStr">
        <is>
          <t>7320</t>
        </is>
      </c>
      <c r="E3646" t="inlineStr">
        <is>
          <t>Загальні витрати (7)</t>
        </is>
      </c>
      <c r="F3646" t="inlineStr">
        <is>
          <t>Витрати від модифікації фінансових активів</t>
        </is>
      </c>
      <c r="G3646" t="inlineStr">
        <is>
          <t>А</t>
        </is>
      </c>
      <c r="H3646" t="n">
        <v>808.26651</v>
      </c>
      <c r="I3646" t="n">
        <v>808.26651</v>
      </c>
      <c r="J3646" t="n">
        <v>0</v>
      </c>
      <c r="K3646" t="n">
        <v>0</v>
      </c>
      <c r="L3646" t="n">
        <v>0</v>
      </c>
      <c r="M3646" t="n">
        <v>0</v>
      </c>
      <c r="N3646" t="n">
        <v>3455.13228</v>
      </c>
      <c r="O3646" t="n">
        <v>3455.13228</v>
      </c>
      <c r="P3646" t="n">
        <v>0</v>
      </c>
    </row>
    <row r="3647">
      <c r="A3647" t="inlineStr">
        <is>
          <t>29</t>
        </is>
      </c>
      <c r="B3647" t="inlineStr">
        <is>
          <t>АТ "БАНК АЛЬЯНС"</t>
        </is>
      </c>
      <c r="C3647" t="inlineStr">
        <is>
          <t>Приватний капітал</t>
        </is>
      </c>
      <c r="D3647" t="inlineStr">
        <is>
          <t>7330</t>
        </is>
      </c>
      <c r="E3647" t="inlineStr">
        <is>
          <t>(без привʼязки)</t>
        </is>
      </c>
      <c r="F3647" t="inlineStr">
        <is>
          <t>Витрати від модифікації фінансових зобов'язань</t>
        </is>
      </c>
      <c r="G3647" t="inlineStr">
        <is>
          <t>А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29</t>
        </is>
      </c>
      <c r="B3648" t="inlineStr">
        <is>
          <t>АТ "БАНК АЛЬЯНС"</t>
        </is>
      </c>
      <c r="C3648" t="inlineStr">
        <is>
          <t>Приватний капітал</t>
        </is>
      </c>
      <c r="D3648" t="inlineStr">
        <is>
          <t>7330</t>
        </is>
      </c>
      <c r="E3648" t="inlineStr">
        <is>
          <t>Загальні витрати (7)</t>
        </is>
      </c>
      <c r="F3648" t="inlineStr">
        <is>
          <t>Витрати від модифікації фінансових зобов'язань</t>
        </is>
      </c>
      <c r="G3648" t="inlineStr">
        <is>
          <t>А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29</t>
        </is>
      </c>
      <c r="B3649" t="inlineStr">
        <is>
          <t>АТ "БАНК АЛЬЯНС"</t>
        </is>
      </c>
      <c r="C3649" t="inlineStr">
        <is>
          <t>Приватний капітал</t>
        </is>
      </c>
      <c r="D3649" t="inlineStr">
        <is>
          <t>7340</t>
        </is>
      </c>
      <c r="E3649" t="inlineStr">
        <is>
          <t>(без привʼязки)</t>
        </is>
      </c>
      <c r="F3649" t="inlineStr">
        <is>
          <t>Витрати від припинення визнання фінансових активів</t>
        </is>
      </c>
      <c r="G3649" t="inlineStr">
        <is>
          <t>А</t>
        </is>
      </c>
      <c r="H3649" t="n">
        <v>1795.89041</v>
      </c>
      <c r="I3649" t="n">
        <v>1795.89041</v>
      </c>
      <c r="J3649" t="n">
        <v>0</v>
      </c>
      <c r="K3649" t="n">
        <v>0</v>
      </c>
      <c r="L3649" t="n">
        <v>0</v>
      </c>
      <c r="M3649" t="n">
        <v>0</v>
      </c>
      <c r="N3649" t="n">
        <v>112274.58035</v>
      </c>
      <c r="O3649" t="n">
        <v>112274.58035</v>
      </c>
      <c r="P3649" t="n">
        <v>0</v>
      </c>
    </row>
    <row r="3650">
      <c r="A3650" t="inlineStr">
        <is>
          <t>29</t>
        </is>
      </c>
      <c r="B3650" t="inlineStr">
        <is>
          <t>АТ "БАНК АЛЬЯНС"</t>
        </is>
      </c>
      <c r="C3650" t="inlineStr">
        <is>
          <t>Приватний капітал</t>
        </is>
      </c>
      <c r="D3650" t="inlineStr">
        <is>
          <t>7340</t>
        </is>
      </c>
      <c r="E3650" t="inlineStr">
        <is>
          <t>Загальні витрати (7)</t>
        </is>
      </c>
      <c r="F3650" t="inlineStr">
        <is>
          <t>Витрати від припинення визнання фінансових активів</t>
        </is>
      </c>
      <c r="G3650" t="inlineStr">
        <is>
          <t>А</t>
        </is>
      </c>
      <c r="H3650" t="n">
        <v>1795.89041</v>
      </c>
      <c r="I3650" t="n">
        <v>1795.89041</v>
      </c>
      <c r="J3650" t="n">
        <v>0</v>
      </c>
      <c r="K3650" t="n">
        <v>0</v>
      </c>
      <c r="L3650" t="n">
        <v>0</v>
      </c>
      <c r="M3650" t="n">
        <v>0</v>
      </c>
      <c r="N3650" t="n">
        <v>112274.58035</v>
      </c>
      <c r="O3650" t="n">
        <v>112274.58035</v>
      </c>
      <c r="P3650" t="n">
        <v>0</v>
      </c>
    </row>
    <row r="3651">
      <c r="A3651" t="inlineStr">
        <is>
          <t>29</t>
        </is>
      </c>
      <c r="B3651" t="inlineStr">
        <is>
          <t>АТ "БАНК АЛЬЯНС"</t>
        </is>
      </c>
      <c r="C3651" t="inlineStr">
        <is>
          <t>Приватний капітал</t>
        </is>
      </c>
      <c r="D3651" t="inlineStr">
        <is>
          <t>7350</t>
        </is>
      </c>
      <c r="E3651" t="inlineStr">
        <is>
          <t>(без привʼязки)</t>
        </is>
      </c>
      <c r="F3651" t="inlineStr">
        <is>
          <t>Витрати від припинення визнання фінансових зобов'язань</t>
        </is>
      </c>
      <c r="G3651" t="inlineStr">
        <is>
          <t>А</t>
        </is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29</t>
        </is>
      </c>
      <c r="B3652" t="inlineStr">
        <is>
          <t>АТ "БАНК АЛЬЯНС"</t>
        </is>
      </c>
      <c r="C3652" t="inlineStr">
        <is>
          <t>Приватний капітал</t>
        </is>
      </c>
      <c r="D3652" t="inlineStr">
        <is>
          <t>7350</t>
        </is>
      </c>
      <c r="E3652" t="inlineStr">
        <is>
          <t>Загальні витрати (7)</t>
        </is>
      </c>
      <c r="F3652" t="inlineStr">
        <is>
          <t>Витрати від припинення визнання фінансових зобов'язань</t>
        </is>
      </c>
      <c r="G3652" t="inlineStr">
        <is>
          <t>А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29</t>
        </is>
      </c>
      <c r="B3653" t="inlineStr">
        <is>
          <t>АТ "БАНК АЛЬЯНС"</t>
        </is>
      </c>
      <c r="C3653" t="inlineStr">
        <is>
          <t>Приватний капітал</t>
        </is>
      </c>
      <c r="D3653" t="inlineStr">
        <is>
          <t>7360</t>
        </is>
      </c>
      <c r="E3653" t="inlineStr">
        <is>
          <t>(без привʼязки)</t>
        </is>
      </c>
      <c r="F3653" t="inlineStr">
        <is>
          <t>Витрати від модифікації лізингу (оренди)</t>
        </is>
      </c>
      <c r="G3653" t="inlineStr">
        <is>
          <t>А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29</t>
        </is>
      </c>
      <c r="B3654" t="inlineStr">
        <is>
          <t>АТ "БАНК АЛЬЯНС"</t>
        </is>
      </c>
      <c r="C3654" t="inlineStr">
        <is>
          <t>Приватний капітал</t>
        </is>
      </c>
      <c r="D3654" t="inlineStr">
        <is>
          <t>7360</t>
        </is>
      </c>
      <c r="E3654" t="inlineStr">
        <is>
          <t>Загальні витрати (7)</t>
        </is>
      </c>
      <c r="F3654" t="inlineStr">
        <is>
          <t>Витрати від модифікації лізингу (оренди)</t>
        </is>
      </c>
      <c r="G3654" t="inlineStr">
        <is>
          <t>А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29</t>
        </is>
      </c>
      <c r="B3655" t="inlineStr">
        <is>
          <t>АТ "БАНК АЛЬЯНС"</t>
        </is>
      </c>
      <c r="C3655" t="inlineStr">
        <is>
          <t>Приватний капітал</t>
        </is>
      </c>
      <c r="D3655" t="inlineStr">
        <is>
          <t>7390</t>
        </is>
      </c>
      <c r="E3655" t="inlineStr">
        <is>
          <t>(без привʼязки)</t>
        </is>
      </c>
      <c r="F3655" t="inlineStr">
        <is>
          <t>Витрати під час первісного визнання фінансових активів за вартістю, вищою/нижчою, ніж справедлива</t>
        </is>
      </c>
      <c r="G3655" t="inlineStr">
        <is>
          <t>А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29</t>
        </is>
      </c>
      <c r="B3656" t="inlineStr">
        <is>
          <t>АТ "БАНК АЛЬЯНС"</t>
        </is>
      </c>
      <c r="C3656" t="inlineStr">
        <is>
          <t>Приватний капітал</t>
        </is>
      </c>
      <c r="D3656" t="inlineStr">
        <is>
          <t>7390</t>
        </is>
      </c>
      <c r="E3656" t="inlineStr">
        <is>
          <t>Загальні витрати (7)</t>
        </is>
      </c>
      <c r="F3656" t="inlineStr">
        <is>
          <t>Витрати під час первісного визнання фінансових активів за вартістю, вищою/нижчою, ніж справедлива</t>
        </is>
      </c>
      <c r="G3656" t="inlineStr">
        <is>
          <t>А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29</t>
        </is>
      </c>
      <c r="B3657" t="inlineStr">
        <is>
          <t>АТ "БАНК АЛЬЯНС"</t>
        </is>
      </c>
      <c r="C3657" t="inlineStr">
        <is>
          <t>Приватний капітал</t>
        </is>
      </c>
      <c r="D3657" t="inlineStr">
        <is>
          <t>7391</t>
        </is>
      </c>
      <c r="E3657" t="inlineStr">
        <is>
          <t>(без привʼязки)</t>
        </is>
      </c>
      <c r="F3657" t="inlineStr">
        <is>
          <t>Витрати на інкасацію та перевезення цінностей</t>
        </is>
      </c>
      <c r="G3657" t="inlineStr">
        <is>
          <t>А</t>
        </is>
      </c>
      <c r="H3657" t="n">
        <v>39.05</v>
      </c>
      <c r="I3657" t="n">
        <v>39.05</v>
      </c>
      <c r="J3657" t="n">
        <v>0</v>
      </c>
      <c r="K3657" t="n">
        <v>0</v>
      </c>
      <c r="L3657" t="n">
        <v>0</v>
      </c>
      <c r="M3657" t="n">
        <v>0</v>
      </c>
      <c r="N3657" t="n">
        <v>297.3</v>
      </c>
      <c r="O3657" t="n">
        <v>297.3</v>
      </c>
      <c r="P3657" t="n">
        <v>0</v>
      </c>
    </row>
    <row r="3658">
      <c r="A3658" t="inlineStr">
        <is>
          <t>29</t>
        </is>
      </c>
      <c r="B3658" t="inlineStr">
        <is>
          <t>АТ "БАНК АЛЬЯНС"</t>
        </is>
      </c>
      <c r="C3658" t="inlineStr">
        <is>
          <t>Приватний капітал</t>
        </is>
      </c>
      <c r="D3658" t="inlineStr">
        <is>
          <t>7391</t>
        </is>
      </c>
      <c r="E3658" t="inlineStr">
        <is>
          <t>Загальні витрати (7)</t>
        </is>
      </c>
      <c r="F3658" t="inlineStr">
        <is>
          <t>Витрати на інкасацію та перевезення цінностей</t>
        </is>
      </c>
      <c r="G3658" t="inlineStr">
        <is>
          <t>А</t>
        </is>
      </c>
      <c r="H3658" t="n">
        <v>39.05</v>
      </c>
      <c r="I3658" t="n">
        <v>39.05</v>
      </c>
      <c r="J3658" t="n">
        <v>0</v>
      </c>
      <c r="K3658" t="n">
        <v>0</v>
      </c>
      <c r="L3658" t="n">
        <v>0</v>
      </c>
      <c r="M3658" t="n">
        <v>0</v>
      </c>
      <c r="N3658" t="n">
        <v>297.3</v>
      </c>
      <c r="O3658" t="n">
        <v>297.3</v>
      </c>
      <c r="P3658" t="n">
        <v>0</v>
      </c>
    </row>
    <row r="3659">
      <c r="A3659" t="inlineStr">
        <is>
          <t>29</t>
        </is>
      </c>
      <c r="B3659" t="inlineStr">
        <is>
          <t>АТ "БАНК АЛЬЯНС"</t>
        </is>
      </c>
      <c r="C3659" t="inlineStr">
        <is>
          <t>Приватний капітал</t>
        </is>
      </c>
      <c r="D3659" t="inlineStr">
        <is>
          <t>7392</t>
        </is>
      </c>
      <c r="E3659" t="inlineStr">
        <is>
          <t>(без привʼязки)</t>
        </is>
      </c>
      <c r="F3659" t="inlineStr">
        <is>
          <t>Витрати на аудит</t>
        </is>
      </c>
      <c r="G3659" t="inlineStr">
        <is>
          <t>А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29</t>
        </is>
      </c>
      <c r="B3660" t="inlineStr">
        <is>
          <t>АТ "БАНК АЛЬЯНС"</t>
        </is>
      </c>
      <c r="C3660" t="inlineStr">
        <is>
          <t>Приватний капітал</t>
        </is>
      </c>
      <c r="D3660" t="inlineStr">
        <is>
          <t>7392</t>
        </is>
      </c>
      <c r="E3660" t="inlineStr">
        <is>
          <t>Загальні витрати (7)</t>
        </is>
      </c>
      <c r="F3660" t="inlineStr">
        <is>
          <t>Витрати на аудит</t>
        </is>
      </c>
      <c r="G3660" t="inlineStr">
        <is>
          <t>А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29</t>
        </is>
      </c>
      <c r="B3661" t="inlineStr">
        <is>
          <t>АТ "БАНК АЛЬЯНС"</t>
        </is>
      </c>
      <c r="C3661" t="inlineStr">
        <is>
          <t>Приватний капітал</t>
        </is>
      </c>
      <c r="D3661" t="inlineStr">
        <is>
          <t>7394</t>
        </is>
      </c>
      <c r="E3661" t="inlineStr">
        <is>
          <t>(без привʼязки)</t>
        </is>
      </c>
      <c r="F3661" t="inlineStr">
        <is>
          <t>Витрати від переоцінки об'єктів інвестиційної нерухомості</t>
        </is>
      </c>
      <c r="G3661" t="inlineStr">
        <is>
          <t>А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29</t>
        </is>
      </c>
      <c r="B3662" t="inlineStr">
        <is>
          <t>АТ "БАНК АЛЬЯНС"</t>
        </is>
      </c>
      <c r="C3662" t="inlineStr">
        <is>
          <t>Приватний капітал</t>
        </is>
      </c>
      <c r="D3662" t="inlineStr">
        <is>
          <t>7394</t>
        </is>
      </c>
      <c r="E3662" t="inlineStr">
        <is>
          <t>Загальні витрати (7)</t>
        </is>
      </c>
      <c r="F3662" t="inlineStr">
        <is>
          <t>Витрати від переоцінки об'єктів інвестиційної нерухомості</t>
        </is>
      </c>
      <c r="G3662" t="inlineStr">
        <is>
          <t>А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29</t>
        </is>
      </c>
      <c r="B3663" t="inlineStr">
        <is>
          <t>АТ "БАНК АЛЬЯНС"</t>
        </is>
      </c>
      <c r="C3663" t="inlineStr">
        <is>
          <t>Приватний капітал</t>
        </is>
      </c>
      <c r="D3663" t="inlineStr">
        <is>
          <t>7395</t>
        </is>
      </c>
      <c r="E3663" t="inlineStr">
        <is>
          <t>(без привʼязки)</t>
        </is>
      </c>
      <c r="F3663" t="inlineStr">
        <is>
          <t>Витрати на лізинг (оренду)</t>
        </is>
      </c>
      <c r="G3663" t="inlineStr">
        <is>
          <t>А</t>
        </is>
      </c>
      <c r="H3663" t="n">
        <v>276.55157</v>
      </c>
      <c r="I3663" t="n">
        <v>276.55157</v>
      </c>
      <c r="J3663" t="n">
        <v>0</v>
      </c>
      <c r="K3663" t="n">
        <v>0</v>
      </c>
      <c r="L3663" t="n">
        <v>0</v>
      </c>
      <c r="M3663" t="n">
        <v>0</v>
      </c>
      <c r="N3663" t="n">
        <v>2570.50942</v>
      </c>
      <c r="O3663" t="n">
        <v>2570.50942</v>
      </c>
      <c r="P3663" t="n">
        <v>0</v>
      </c>
    </row>
    <row r="3664">
      <c r="A3664" t="inlineStr">
        <is>
          <t>29</t>
        </is>
      </c>
      <c r="B3664" t="inlineStr">
        <is>
          <t>АТ "БАНК АЛЬЯНС"</t>
        </is>
      </c>
      <c r="C3664" t="inlineStr">
        <is>
          <t>Приватний капітал</t>
        </is>
      </c>
      <c r="D3664" t="inlineStr">
        <is>
          <t>7395</t>
        </is>
      </c>
      <c r="E3664" t="inlineStr">
        <is>
          <t>Загальні витрати (7)</t>
        </is>
      </c>
      <c r="F3664" t="inlineStr">
        <is>
          <t>Витрати на лізинг (оренду)</t>
        </is>
      </c>
      <c r="G3664" t="inlineStr">
        <is>
          <t>А</t>
        </is>
      </c>
      <c r="H3664" t="n">
        <v>276.55157</v>
      </c>
      <c r="I3664" t="n">
        <v>276.55157</v>
      </c>
      <c r="J3664" t="n">
        <v>0</v>
      </c>
      <c r="K3664" t="n">
        <v>0</v>
      </c>
      <c r="L3664" t="n">
        <v>0</v>
      </c>
      <c r="M3664" t="n">
        <v>0</v>
      </c>
      <c r="N3664" t="n">
        <v>2570.50942</v>
      </c>
      <c r="O3664" t="n">
        <v>2570.50942</v>
      </c>
      <c r="P3664" t="n">
        <v>0</v>
      </c>
    </row>
    <row r="3665">
      <c r="A3665" t="inlineStr">
        <is>
          <t>29</t>
        </is>
      </c>
      <c r="B3665" t="inlineStr">
        <is>
          <t>АТ "БАНК АЛЬЯНС"</t>
        </is>
      </c>
      <c r="C3665" t="inlineStr">
        <is>
          <t>Приватний капітал</t>
        </is>
      </c>
      <c r="D3665" t="inlineStr">
        <is>
          <t>7396</t>
        </is>
      </c>
      <c r="E3665" t="inlineStr">
        <is>
          <t>(без привʼязки)</t>
        </is>
      </c>
      <c r="F3665" t="inlineStr">
        <is>
          <t>Витрати за отриманими консультаційними послугами фінансового характеру</t>
        </is>
      </c>
      <c r="G3665" t="inlineStr">
        <is>
          <t>А</t>
        </is>
      </c>
      <c r="H3665" t="n">
        <v>192.3642</v>
      </c>
      <c r="I3665" t="n">
        <v>192.3642</v>
      </c>
      <c r="J3665" t="n">
        <v>0</v>
      </c>
      <c r="K3665" t="n">
        <v>0</v>
      </c>
      <c r="L3665" t="n">
        <v>0</v>
      </c>
      <c r="M3665" t="n">
        <v>0</v>
      </c>
      <c r="N3665" t="n">
        <v>2048.81568</v>
      </c>
      <c r="O3665" t="n">
        <v>2048.81568</v>
      </c>
      <c r="P3665" t="n">
        <v>0</v>
      </c>
    </row>
    <row r="3666">
      <c r="A3666" t="inlineStr">
        <is>
          <t>29</t>
        </is>
      </c>
      <c r="B3666" t="inlineStr">
        <is>
          <t>АТ "БАНК АЛЬЯНС"</t>
        </is>
      </c>
      <c r="C3666" t="inlineStr">
        <is>
          <t>Приватний капітал</t>
        </is>
      </c>
      <c r="D3666" t="inlineStr">
        <is>
          <t>7396</t>
        </is>
      </c>
      <c r="E3666" t="inlineStr">
        <is>
          <t>Загальні витрати (7)</t>
        </is>
      </c>
      <c r="F3666" t="inlineStr">
        <is>
          <t>Витрати за отриманими консультаційними послугами фінансового характеру</t>
        </is>
      </c>
      <c r="G3666" t="inlineStr">
        <is>
          <t>А</t>
        </is>
      </c>
      <c r="H3666" t="n">
        <v>192.3642</v>
      </c>
      <c r="I3666" t="n">
        <v>192.3642</v>
      </c>
      <c r="J3666" t="n">
        <v>0</v>
      </c>
      <c r="K3666" t="n">
        <v>0</v>
      </c>
      <c r="L3666" t="n">
        <v>0</v>
      </c>
      <c r="M3666" t="n">
        <v>0</v>
      </c>
      <c r="N3666" t="n">
        <v>2048.81568</v>
      </c>
      <c r="O3666" t="n">
        <v>2048.81568</v>
      </c>
      <c r="P3666" t="n">
        <v>0</v>
      </c>
    </row>
    <row r="3667">
      <c r="A3667" t="inlineStr">
        <is>
          <t>29</t>
        </is>
      </c>
      <c r="B3667" t="inlineStr">
        <is>
          <t>АТ "БАНК АЛЬЯНС"</t>
        </is>
      </c>
      <c r="C3667" t="inlineStr">
        <is>
          <t>Приватний капітал</t>
        </is>
      </c>
      <c r="D3667" t="inlineStr">
        <is>
          <t>7397</t>
        </is>
      </c>
      <c r="E3667" t="inlineStr">
        <is>
          <t>(без привʼязки)</t>
        </is>
      </c>
      <c r="F3667" t="inlineStr">
        <is>
          <t>Штрафи, пені, що сплачені банком</t>
        </is>
      </c>
      <c r="G3667" t="inlineStr">
        <is>
          <t>А</t>
        </is>
      </c>
      <c r="H3667" t="n">
        <v>83475.00403</v>
      </c>
      <c r="I3667" t="n">
        <v>83475.00403</v>
      </c>
      <c r="J3667" t="n">
        <v>0</v>
      </c>
      <c r="K3667" t="n">
        <v>0</v>
      </c>
      <c r="L3667" t="n">
        <v>0</v>
      </c>
      <c r="M3667" t="n">
        <v>0</v>
      </c>
      <c r="N3667" t="n">
        <v>85046.17435</v>
      </c>
      <c r="O3667" t="n">
        <v>85046.17435</v>
      </c>
      <c r="P3667" t="n">
        <v>0</v>
      </c>
    </row>
    <row r="3668">
      <c r="A3668" t="inlineStr">
        <is>
          <t>29</t>
        </is>
      </c>
      <c r="B3668" t="inlineStr">
        <is>
          <t>АТ "БАНК АЛЬЯНС"</t>
        </is>
      </c>
      <c r="C3668" t="inlineStr">
        <is>
          <t>Приватний капітал</t>
        </is>
      </c>
      <c r="D3668" t="inlineStr">
        <is>
          <t>7397</t>
        </is>
      </c>
      <c r="E3668" t="inlineStr">
        <is>
          <t>Загальні витрати (7)</t>
        </is>
      </c>
      <c r="F3668" t="inlineStr">
        <is>
          <t>Штрафи, пені, що сплачені банком</t>
        </is>
      </c>
      <c r="G3668" t="inlineStr">
        <is>
          <t>А</t>
        </is>
      </c>
      <c r="H3668" t="n">
        <v>83475.00403</v>
      </c>
      <c r="I3668" t="n">
        <v>83475.00403</v>
      </c>
      <c r="J3668" t="n">
        <v>0</v>
      </c>
      <c r="K3668" t="n">
        <v>0</v>
      </c>
      <c r="L3668" t="n">
        <v>0</v>
      </c>
      <c r="M3668" t="n">
        <v>0</v>
      </c>
      <c r="N3668" t="n">
        <v>85046.17435</v>
      </c>
      <c r="O3668" t="n">
        <v>85046.17435</v>
      </c>
      <c r="P3668" t="n">
        <v>0</v>
      </c>
    </row>
    <row r="3669">
      <c r="A3669" t="inlineStr">
        <is>
          <t>29</t>
        </is>
      </c>
      <c r="B3669" t="inlineStr">
        <is>
          <t>АТ "БАНК АЛЬЯНС"</t>
        </is>
      </c>
      <c r="C3669" t="inlineStr">
        <is>
          <t>Приватний капітал</t>
        </is>
      </c>
      <c r="D3669" t="inlineStr">
        <is>
          <t>7398</t>
        </is>
      </c>
      <c r="E3669" t="inlineStr">
        <is>
          <t>(без привʼязки)</t>
        </is>
      </c>
      <c r="F3669" t="inlineStr">
        <is>
          <t>Витрати під час первісного визнання фінансових зобов'язань за вартістю, вищою/нижчою, ніж справедлива</t>
        </is>
      </c>
      <c r="G3669" t="inlineStr">
        <is>
          <t>А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29</t>
        </is>
      </c>
      <c r="B3670" t="inlineStr">
        <is>
          <t>АТ "БАНК АЛЬЯНС"</t>
        </is>
      </c>
      <c r="C3670" t="inlineStr">
        <is>
          <t>Приватний капітал</t>
        </is>
      </c>
      <c r="D3670" t="inlineStr">
        <is>
          <t>7398</t>
        </is>
      </c>
      <c r="E3670" t="inlineStr">
        <is>
          <t>Загальні витрати (7)</t>
        </is>
      </c>
      <c r="F3670" t="inlineStr">
        <is>
          <t>Витрати під час первісного визнання фінансових зобов'язань за вартістю, вищою/нижчою, ніж справедлива</t>
        </is>
      </c>
      <c r="G3670" t="inlineStr">
        <is>
          <t>А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29</t>
        </is>
      </c>
      <c r="B3671" t="inlineStr">
        <is>
          <t>АТ "БАНК АЛЬЯНС"</t>
        </is>
      </c>
      <c r="C3671" t="inlineStr">
        <is>
          <t>Приватний капітал</t>
        </is>
      </c>
      <c r="D3671" t="inlineStr">
        <is>
          <t>7399</t>
        </is>
      </c>
      <c r="E3671" t="inlineStr">
        <is>
          <t>(без привʼязки)</t>
        </is>
      </c>
      <c r="F3671" t="inlineStr">
        <is>
          <t>Інші операційні витрати</t>
        </is>
      </c>
      <c r="G3671" t="inlineStr">
        <is>
          <t>А</t>
        </is>
      </c>
      <c r="H3671" t="n">
        <v>64282.19307</v>
      </c>
      <c r="I3671" t="n">
        <v>64282.19307</v>
      </c>
      <c r="J3671" t="n">
        <v>0</v>
      </c>
      <c r="K3671" t="n">
        <v>0</v>
      </c>
      <c r="L3671" t="n">
        <v>0</v>
      </c>
      <c r="M3671" t="n">
        <v>0</v>
      </c>
      <c r="N3671" t="n">
        <v>527359.47918</v>
      </c>
      <c r="O3671" t="n">
        <v>527359.47918</v>
      </c>
      <c r="P3671" t="n">
        <v>0</v>
      </c>
    </row>
    <row r="3672">
      <c r="A3672" t="inlineStr">
        <is>
          <t>29</t>
        </is>
      </c>
      <c r="B3672" t="inlineStr">
        <is>
          <t>АТ "БАНК АЛЬЯНС"</t>
        </is>
      </c>
      <c r="C3672" t="inlineStr">
        <is>
          <t>Приватний капітал</t>
        </is>
      </c>
      <c r="D3672" t="inlineStr">
        <is>
          <t>7399</t>
        </is>
      </c>
      <c r="E3672" t="inlineStr">
        <is>
          <t>Загальні витрати (7)</t>
        </is>
      </c>
      <c r="F3672" t="inlineStr">
        <is>
          <t>Інші операційні витрати</t>
        </is>
      </c>
      <c r="G3672" t="inlineStr">
        <is>
          <t>А</t>
        </is>
      </c>
      <c r="H3672" t="n">
        <v>64282.19307</v>
      </c>
      <c r="I3672" t="n">
        <v>64282.19307</v>
      </c>
      <c r="J3672" t="n">
        <v>0</v>
      </c>
      <c r="K3672" t="n">
        <v>0</v>
      </c>
      <c r="L3672" t="n">
        <v>0</v>
      </c>
      <c r="M3672" t="n">
        <v>0</v>
      </c>
      <c r="N3672" t="n">
        <v>527359.47918</v>
      </c>
      <c r="O3672" t="n">
        <v>527359.47918</v>
      </c>
      <c r="P3672" t="n">
        <v>0</v>
      </c>
    </row>
    <row r="3673">
      <c r="A3673" t="inlineStr">
        <is>
          <t>29</t>
        </is>
      </c>
      <c r="B3673" t="inlineStr">
        <is>
          <t>АТ "БАНК АЛЬЯНС"</t>
        </is>
      </c>
      <c r="C3673" t="inlineStr">
        <is>
          <t>Приватний капітал</t>
        </is>
      </c>
      <c r="D3673" t="inlineStr">
        <is>
          <t>7400</t>
        </is>
      </c>
      <c r="E3673" t="inlineStr">
        <is>
          <t>(без привʼязки)</t>
        </is>
      </c>
      <c r="F3673" t="inlineStr">
        <is>
          <t>Основна і додаткова заробітна плата</t>
        </is>
      </c>
      <c r="G3673" t="inlineStr">
        <is>
          <t>А</t>
        </is>
      </c>
      <c r="H3673" t="n">
        <v>39287.73199</v>
      </c>
      <c r="I3673" t="n">
        <v>39287.73199</v>
      </c>
      <c r="J3673" t="n">
        <v>0</v>
      </c>
      <c r="K3673" t="n">
        <v>881.7231399999999</v>
      </c>
      <c r="L3673" t="n">
        <v>881.7231399999999</v>
      </c>
      <c r="M3673" t="n">
        <v>0</v>
      </c>
      <c r="N3673" t="n">
        <v>352031.5848</v>
      </c>
      <c r="O3673" t="n">
        <v>352031.5848</v>
      </c>
      <c r="P3673" t="n">
        <v>0</v>
      </c>
    </row>
    <row r="3674">
      <c r="A3674" t="inlineStr">
        <is>
          <t>29</t>
        </is>
      </c>
      <c r="B3674" t="inlineStr">
        <is>
          <t>АТ "БАНК АЛЬЯНС"</t>
        </is>
      </c>
      <c r="C3674" t="inlineStr">
        <is>
          <t>Приватний капітал</t>
        </is>
      </c>
      <c r="D3674" t="inlineStr">
        <is>
          <t>7400</t>
        </is>
      </c>
      <c r="E3674" t="inlineStr">
        <is>
          <t>Загальні витрати (7)</t>
        </is>
      </c>
      <c r="F3674" t="inlineStr">
        <is>
          <t>Основна і додаткова заробітна плата</t>
        </is>
      </c>
      <c r="G3674" t="inlineStr">
        <is>
          <t>А</t>
        </is>
      </c>
      <c r="H3674" t="n">
        <v>39287.73199</v>
      </c>
      <c r="I3674" t="n">
        <v>39287.73199</v>
      </c>
      <c r="J3674" t="n">
        <v>0</v>
      </c>
      <c r="K3674" t="n">
        <v>881.7231399999999</v>
      </c>
      <c r="L3674" t="n">
        <v>881.7231399999999</v>
      </c>
      <c r="M3674" t="n">
        <v>0</v>
      </c>
      <c r="N3674" t="n">
        <v>352031.5848</v>
      </c>
      <c r="O3674" t="n">
        <v>352031.5848</v>
      </c>
      <c r="P3674" t="n">
        <v>0</v>
      </c>
    </row>
    <row r="3675">
      <c r="A3675" t="inlineStr">
        <is>
          <t>29</t>
        </is>
      </c>
      <c r="B3675" t="inlineStr">
        <is>
          <t>АТ "БАНК АЛЬЯНС"</t>
        </is>
      </c>
      <c r="C3675" t="inlineStr">
        <is>
          <t>Приватний капітал</t>
        </is>
      </c>
      <c r="D3675" t="inlineStr">
        <is>
          <t>7401</t>
        </is>
      </c>
      <c r="E3675" t="inlineStr">
        <is>
          <t>(без привʼязки)</t>
        </is>
      </c>
      <c r="F3675" t="inlineStr">
        <is>
          <t>Єдиний внесок на загальнообов'язкове державне соціальне страхування</t>
        </is>
      </c>
      <c r="G3675" t="inlineStr">
        <is>
          <t>А</t>
        </is>
      </c>
      <c r="H3675" t="n">
        <v>8374.316559999999</v>
      </c>
      <c r="I3675" t="n">
        <v>8374.316559999999</v>
      </c>
      <c r="J3675" t="n">
        <v>0</v>
      </c>
      <c r="K3675" t="n">
        <v>189.74501</v>
      </c>
      <c r="L3675" t="n">
        <v>189.74501</v>
      </c>
      <c r="M3675" t="n">
        <v>0</v>
      </c>
      <c r="N3675" t="n">
        <v>75148.16056</v>
      </c>
      <c r="O3675" t="n">
        <v>75148.16056</v>
      </c>
      <c r="P3675" t="n">
        <v>0</v>
      </c>
    </row>
    <row r="3676">
      <c r="A3676" t="inlineStr">
        <is>
          <t>29</t>
        </is>
      </c>
      <c r="B3676" t="inlineStr">
        <is>
          <t>АТ "БАНК АЛЬЯНС"</t>
        </is>
      </c>
      <c r="C3676" t="inlineStr">
        <is>
          <t>Приватний капітал</t>
        </is>
      </c>
      <c r="D3676" t="inlineStr">
        <is>
          <t>7401</t>
        </is>
      </c>
      <c r="E3676" t="inlineStr">
        <is>
          <t>Загальні витрати (7)</t>
        </is>
      </c>
      <c r="F3676" t="inlineStr">
        <is>
          <t>Єдиний внесок на загальнообов'язкове державне соціальне страхування</t>
        </is>
      </c>
      <c r="G3676" t="inlineStr">
        <is>
          <t>А</t>
        </is>
      </c>
      <c r="H3676" t="n">
        <v>8374.316559999999</v>
      </c>
      <c r="I3676" t="n">
        <v>8374.316559999999</v>
      </c>
      <c r="J3676" t="n">
        <v>0</v>
      </c>
      <c r="K3676" t="n">
        <v>189.74501</v>
      </c>
      <c r="L3676" t="n">
        <v>189.74501</v>
      </c>
      <c r="M3676" t="n">
        <v>0</v>
      </c>
      <c r="N3676" t="n">
        <v>75148.16056</v>
      </c>
      <c r="O3676" t="n">
        <v>75148.16056</v>
      </c>
      <c r="P3676" t="n">
        <v>0</v>
      </c>
    </row>
    <row r="3677">
      <c r="A3677" t="inlineStr">
        <is>
          <t>29</t>
        </is>
      </c>
      <c r="B3677" t="inlineStr">
        <is>
          <t>АТ "БАНК АЛЬЯНС"</t>
        </is>
      </c>
      <c r="C3677" t="inlineStr">
        <is>
          <t>Приватний капітал</t>
        </is>
      </c>
      <c r="D3677" t="inlineStr">
        <is>
          <t>7403</t>
        </is>
      </c>
      <c r="E3677" t="inlineStr">
        <is>
          <t>(без привʼязки)</t>
        </is>
      </c>
      <c r="F3677" t="inlineStr">
        <is>
          <t>Матеріальна допомога та інші соціальні виплати</t>
        </is>
      </c>
      <c r="G3677" t="inlineStr">
        <is>
          <t>А</t>
        </is>
      </c>
      <c r="H3677" t="n">
        <v>165.71</v>
      </c>
      <c r="I3677" t="n">
        <v>165.71</v>
      </c>
      <c r="J3677" t="n">
        <v>0</v>
      </c>
      <c r="K3677" t="n">
        <v>0</v>
      </c>
      <c r="L3677" t="n">
        <v>0</v>
      </c>
      <c r="M3677" t="n">
        <v>0</v>
      </c>
      <c r="N3677" t="n">
        <v>1920.87201</v>
      </c>
      <c r="O3677" t="n">
        <v>1920.87201</v>
      </c>
      <c r="P3677" t="n">
        <v>0</v>
      </c>
    </row>
    <row r="3678">
      <c r="A3678" t="inlineStr">
        <is>
          <t>29</t>
        </is>
      </c>
      <c r="B3678" t="inlineStr">
        <is>
          <t>АТ "БАНК АЛЬЯНС"</t>
        </is>
      </c>
      <c r="C3678" t="inlineStr">
        <is>
          <t>Приватний капітал</t>
        </is>
      </c>
      <c r="D3678" t="inlineStr">
        <is>
          <t>7403</t>
        </is>
      </c>
      <c r="E3678" t="inlineStr">
        <is>
          <t>Загальні витрати (7)</t>
        </is>
      </c>
      <c r="F3678" t="inlineStr">
        <is>
          <t>Матеріальна допомога та інші соціальні виплати</t>
        </is>
      </c>
      <c r="G3678" t="inlineStr">
        <is>
          <t>А</t>
        </is>
      </c>
      <c r="H3678" t="n">
        <v>165.71</v>
      </c>
      <c r="I3678" t="n">
        <v>165.71</v>
      </c>
      <c r="J3678" t="n">
        <v>0</v>
      </c>
      <c r="K3678" t="n">
        <v>0</v>
      </c>
      <c r="L3678" t="n">
        <v>0</v>
      </c>
      <c r="M3678" t="n">
        <v>0</v>
      </c>
      <c r="N3678" t="n">
        <v>1920.87201</v>
      </c>
      <c r="O3678" t="n">
        <v>1920.87201</v>
      </c>
      <c r="P3678" t="n">
        <v>0</v>
      </c>
    </row>
    <row r="3679">
      <c r="A3679" t="inlineStr">
        <is>
          <t>29</t>
        </is>
      </c>
      <c r="B3679" t="inlineStr">
        <is>
          <t>АТ "БАНК АЛЬЯНС"</t>
        </is>
      </c>
      <c r="C3679" t="inlineStr">
        <is>
          <t>Приватний капітал</t>
        </is>
      </c>
      <c r="D3679" t="inlineStr">
        <is>
          <t>7404</t>
        </is>
      </c>
      <c r="E3679" t="inlineStr">
        <is>
          <t>(без привʼязки)</t>
        </is>
      </c>
      <c r="F3679" t="inlineStr">
        <is>
          <t>Витрати на підготовку кадрів</t>
        </is>
      </c>
      <c r="G3679" t="inlineStr">
        <is>
          <t>А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4.5</v>
      </c>
      <c r="O3679" t="n">
        <v>4.5</v>
      </c>
      <c r="P3679" t="n">
        <v>0</v>
      </c>
    </row>
    <row r="3680">
      <c r="A3680" t="inlineStr">
        <is>
          <t>29</t>
        </is>
      </c>
      <c r="B3680" t="inlineStr">
        <is>
          <t>АТ "БАНК АЛЬЯНС"</t>
        </is>
      </c>
      <c r="C3680" t="inlineStr">
        <is>
          <t>Приватний капітал</t>
        </is>
      </c>
      <c r="D3680" t="inlineStr">
        <is>
          <t>7404</t>
        </is>
      </c>
      <c r="E3680" t="inlineStr">
        <is>
          <t>Загальні витрати (7)</t>
        </is>
      </c>
      <c r="F3680" t="inlineStr">
        <is>
          <t>Витрати на підготовку кадрів</t>
        </is>
      </c>
      <c r="G3680" t="inlineStr">
        <is>
          <t>А</t>
        </is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4.5</v>
      </c>
      <c r="O3680" t="n">
        <v>4.5</v>
      </c>
      <c r="P3680" t="n">
        <v>0</v>
      </c>
    </row>
    <row r="3681">
      <c r="A3681" t="inlineStr">
        <is>
          <t>29</t>
        </is>
      </c>
      <c r="B3681" t="inlineStr">
        <is>
          <t>АТ "БАНК АЛЬЯНС"</t>
        </is>
      </c>
      <c r="C3681" t="inlineStr">
        <is>
          <t>Приватний капітал</t>
        </is>
      </c>
      <c r="D3681" t="inlineStr">
        <is>
          <t>7405</t>
        </is>
      </c>
      <c r="E3681" t="inlineStr">
        <is>
          <t>(без привʼязки)</t>
        </is>
      </c>
      <c r="F3681" t="inlineStr">
        <is>
          <t>Витрати на спецодяг та інші засоби захисту працівників</t>
        </is>
      </c>
      <c r="G3681" t="inlineStr">
        <is>
          <t>А</t>
        </is>
      </c>
      <c r="H3681" t="n">
        <v>55.86</v>
      </c>
      <c r="I3681" t="n">
        <v>55.86</v>
      </c>
      <c r="J3681" t="n">
        <v>0</v>
      </c>
      <c r="K3681" t="n">
        <v>0</v>
      </c>
      <c r="L3681" t="n">
        <v>0</v>
      </c>
      <c r="M3681" t="n">
        <v>0</v>
      </c>
      <c r="N3681" t="n">
        <v>84.31</v>
      </c>
      <c r="O3681" t="n">
        <v>84.31</v>
      </c>
      <c r="P3681" t="n">
        <v>0</v>
      </c>
    </row>
    <row r="3682">
      <c r="A3682" t="inlineStr">
        <is>
          <t>29</t>
        </is>
      </c>
      <c r="B3682" t="inlineStr">
        <is>
          <t>АТ "БАНК АЛЬЯНС"</t>
        </is>
      </c>
      <c r="C3682" t="inlineStr">
        <is>
          <t>Приватний капітал</t>
        </is>
      </c>
      <c r="D3682" t="inlineStr">
        <is>
          <t>7405</t>
        </is>
      </c>
      <c r="E3682" t="inlineStr">
        <is>
          <t>Загальні витрати (7)</t>
        </is>
      </c>
      <c r="F3682" t="inlineStr">
        <is>
          <t>Витрати на спецодяг та інші засоби захисту працівників</t>
        </is>
      </c>
      <c r="G3682" t="inlineStr">
        <is>
          <t>А</t>
        </is>
      </c>
      <c r="H3682" t="n">
        <v>55.86</v>
      </c>
      <c r="I3682" t="n">
        <v>55.86</v>
      </c>
      <c r="J3682" t="n">
        <v>0</v>
      </c>
      <c r="K3682" t="n">
        <v>0</v>
      </c>
      <c r="L3682" t="n">
        <v>0</v>
      </c>
      <c r="M3682" t="n">
        <v>0</v>
      </c>
      <c r="N3682" t="n">
        <v>84.31</v>
      </c>
      <c r="O3682" t="n">
        <v>84.31</v>
      </c>
      <c r="P3682" t="n">
        <v>0</v>
      </c>
    </row>
    <row r="3683">
      <c r="A3683" t="inlineStr">
        <is>
          <t>29</t>
        </is>
      </c>
      <c r="B3683" t="inlineStr">
        <is>
          <t>АТ "БАНК АЛЬЯНС"</t>
        </is>
      </c>
      <c r="C3683" t="inlineStr">
        <is>
          <t>Приватний капітал</t>
        </is>
      </c>
      <c r="D3683" t="inlineStr">
        <is>
          <t>7409</t>
        </is>
      </c>
      <c r="E3683" t="inlineStr">
        <is>
          <t>(без привʼязки)</t>
        </is>
      </c>
      <c r="F3683" t="inlineStr">
        <is>
          <t>Інші витрати на утримання персоналу</t>
        </is>
      </c>
      <c r="G3683" t="inlineStr">
        <is>
          <t>А</t>
        </is>
      </c>
      <c r="H3683" t="n">
        <v>1315.32609</v>
      </c>
      <c r="I3683" t="n">
        <v>1315.32609</v>
      </c>
      <c r="J3683" t="n">
        <v>0</v>
      </c>
      <c r="K3683" t="n">
        <v>0</v>
      </c>
      <c r="L3683" t="n">
        <v>0</v>
      </c>
      <c r="M3683" t="n">
        <v>0</v>
      </c>
      <c r="N3683" t="n">
        <v>12394.98494</v>
      </c>
      <c r="O3683" t="n">
        <v>12394.98494</v>
      </c>
      <c r="P3683" t="n">
        <v>0</v>
      </c>
    </row>
    <row r="3684">
      <c r="A3684" t="inlineStr">
        <is>
          <t>29</t>
        </is>
      </c>
      <c r="B3684" t="inlineStr">
        <is>
          <t>АТ "БАНК АЛЬЯНС"</t>
        </is>
      </c>
      <c r="C3684" t="inlineStr">
        <is>
          <t>Приватний капітал</t>
        </is>
      </c>
      <c r="D3684" t="inlineStr">
        <is>
          <t>7409</t>
        </is>
      </c>
      <c r="E3684" t="inlineStr">
        <is>
          <t>Загальні витрати (7)</t>
        </is>
      </c>
      <c r="F3684" t="inlineStr">
        <is>
          <t>Інші витрати на утримання персоналу</t>
        </is>
      </c>
      <c r="G3684" t="inlineStr">
        <is>
          <t>А</t>
        </is>
      </c>
      <c r="H3684" t="n">
        <v>1315.32609</v>
      </c>
      <c r="I3684" t="n">
        <v>1315.32609</v>
      </c>
      <c r="J3684" t="n">
        <v>0</v>
      </c>
      <c r="K3684" t="n">
        <v>0</v>
      </c>
      <c r="L3684" t="n">
        <v>0</v>
      </c>
      <c r="M3684" t="n">
        <v>0</v>
      </c>
      <c r="N3684" t="n">
        <v>12394.98494</v>
      </c>
      <c r="O3684" t="n">
        <v>12394.98494</v>
      </c>
      <c r="P3684" t="n">
        <v>0</v>
      </c>
    </row>
    <row r="3685">
      <c r="A3685" t="inlineStr">
        <is>
          <t>29</t>
        </is>
      </c>
      <c r="B3685" t="inlineStr">
        <is>
          <t>АТ "БАНК АЛЬЯНС"</t>
        </is>
      </c>
      <c r="C3685" t="inlineStr">
        <is>
          <t>Приватний капітал</t>
        </is>
      </c>
      <c r="D3685" t="inlineStr">
        <is>
          <t>7410</t>
        </is>
      </c>
      <c r="E3685" t="inlineStr">
        <is>
          <t>(без привʼязки)</t>
        </is>
      </c>
      <c r="F3685" t="inlineStr">
        <is>
          <t>Податок на додану вартість</t>
        </is>
      </c>
      <c r="G3685" t="inlineStr">
        <is>
          <t>А</t>
        </is>
      </c>
      <c r="H3685" t="n">
        <v>393.90312</v>
      </c>
      <c r="I3685" t="n">
        <v>393.90312</v>
      </c>
      <c r="J3685" t="n">
        <v>0</v>
      </c>
      <c r="K3685" t="n">
        <v>0</v>
      </c>
      <c r="L3685" t="n">
        <v>0</v>
      </c>
      <c r="M3685" t="n">
        <v>0</v>
      </c>
      <c r="N3685" t="n">
        <v>12243.03964</v>
      </c>
      <c r="O3685" t="n">
        <v>12243.03964</v>
      </c>
      <c r="P3685" t="n">
        <v>0</v>
      </c>
    </row>
    <row r="3686">
      <c r="A3686" t="inlineStr">
        <is>
          <t>29</t>
        </is>
      </c>
      <c r="B3686" t="inlineStr">
        <is>
          <t>АТ "БАНК АЛЬЯНС"</t>
        </is>
      </c>
      <c r="C3686" t="inlineStr">
        <is>
          <t>Приватний капітал</t>
        </is>
      </c>
      <c r="D3686" t="inlineStr">
        <is>
          <t>7410</t>
        </is>
      </c>
      <c r="E3686" t="inlineStr">
        <is>
          <t>Інші податки (741)</t>
        </is>
      </c>
      <c r="F3686" t="inlineStr">
        <is>
          <t>Податок на додану вартість</t>
        </is>
      </c>
      <c r="G3686" t="inlineStr">
        <is>
          <t>А</t>
        </is>
      </c>
      <c r="H3686" t="n">
        <v>393.90312</v>
      </c>
      <c r="I3686" t="n">
        <v>393.90312</v>
      </c>
      <c r="J3686" t="n">
        <v>0</v>
      </c>
      <c r="K3686" t="n">
        <v>0</v>
      </c>
      <c r="L3686" t="n">
        <v>0</v>
      </c>
      <c r="M3686" t="n">
        <v>0</v>
      </c>
      <c r="N3686" t="n">
        <v>12243.03964</v>
      </c>
      <c r="O3686" t="n">
        <v>12243.03964</v>
      </c>
      <c r="P3686" t="n">
        <v>0</v>
      </c>
    </row>
    <row r="3687">
      <c r="A3687" t="inlineStr">
        <is>
          <t>29</t>
        </is>
      </c>
      <c r="B3687" t="inlineStr">
        <is>
          <t>АТ "БАНК АЛЬЯНС"</t>
        </is>
      </c>
      <c r="C3687" t="inlineStr">
        <is>
          <t>Приватний капітал</t>
        </is>
      </c>
      <c r="D3687" t="inlineStr">
        <is>
          <t>7410</t>
        </is>
      </c>
      <c r="E3687" t="inlineStr">
        <is>
          <t>Загальні витрати (7)</t>
        </is>
      </c>
      <c r="F3687" t="inlineStr">
        <is>
          <t>Податок на додану вартість</t>
        </is>
      </c>
      <c r="G3687" t="inlineStr">
        <is>
          <t>А</t>
        </is>
      </c>
      <c r="H3687" t="n">
        <v>393.90312</v>
      </c>
      <c r="I3687" t="n">
        <v>393.90312</v>
      </c>
      <c r="J3687" t="n">
        <v>0</v>
      </c>
      <c r="K3687" t="n">
        <v>0</v>
      </c>
      <c r="L3687" t="n">
        <v>0</v>
      </c>
      <c r="M3687" t="n">
        <v>0</v>
      </c>
      <c r="N3687" t="n">
        <v>12243.03964</v>
      </c>
      <c r="O3687" t="n">
        <v>12243.03964</v>
      </c>
      <c r="P3687" t="n">
        <v>0</v>
      </c>
    </row>
    <row r="3688">
      <c r="A3688" t="inlineStr">
        <is>
          <t>29</t>
        </is>
      </c>
      <c r="B3688" t="inlineStr">
        <is>
          <t>АТ "БАНК АЛЬЯНС"</t>
        </is>
      </c>
      <c r="C3688" t="inlineStr">
        <is>
          <t>Приватний капітал</t>
        </is>
      </c>
      <c r="D3688" t="inlineStr">
        <is>
          <t>7411</t>
        </is>
      </c>
      <c r="E3688" t="inlineStr">
        <is>
          <t>(без привʼязки)</t>
        </is>
      </c>
      <c r="F3688" t="inlineStr">
        <is>
          <t>Податок на землю</t>
        </is>
      </c>
      <c r="G3688" t="inlineStr">
        <is>
          <t>А</t>
        </is>
      </c>
      <c r="H3688" t="n">
        <v>2.17917</v>
      </c>
      <c r="I3688" t="n">
        <v>2.17917</v>
      </c>
      <c r="J3688" t="n">
        <v>0</v>
      </c>
      <c r="K3688" t="n">
        <v>0</v>
      </c>
      <c r="L3688" t="n">
        <v>0</v>
      </c>
      <c r="M3688" t="n">
        <v>0</v>
      </c>
      <c r="N3688" t="n">
        <v>23.97087</v>
      </c>
      <c r="O3688" t="n">
        <v>23.97087</v>
      </c>
      <c r="P3688" t="n">
        <v>0</v>
      </c>
    </row>
    <row r="3689">
      <c r="A3689" t="inlineStr">
        <is>
          <t>29</t>
        </is>
      </c>
      <c r="B3689" t="inlineStr">
        <is>
          <t>АТ "БАНК АЛЬЯНС"</t>
        </is>
      </c>
      <c r="C3689" t="inlineStr">
        <is>
          <t>Приватний капітал</t>
        </is>
      </c>
      <c r="D3689" t="inlineStr">
        <is>
          <t>7411</t>
        </is>
      </c>
      <c r="E3689" t="inlineStr">
        <is>
          <t>Інші податки (741)</t>
        </is>
      </c>
      <c r="F3689" t="inlineStr">
        <is>
          <t>Податок на землю</t>
        </is>
      </c>
      <c r="G3689" t="inlineStr">
        <is>
          <t>А</t>
        </is>
      </c>
      <c r="H3689" t="n">
        <v>2.17917</v>
      </c>
      <c r="I3689" t="n">
        <v>2.17917</v>
      </c>
      <c r="J3689" t="n">
        <v>0</v>
      </c>
      <c r="K3689" t="n">
        <v>0</v>
      </c>
      <c r="L3689" t="n">
        <v>0</v>
      </c>
      <c r="M3689" t="n">
        <v>0</v>
      </c>
      <c r="N3689" t="n">
        <v>23.97087</v>
      </c>
      <c r="O3689" t="n">
        <v>23.97087</v>
      </c>
      <c r="P3689" t="n">
        <v>0</v>
      </c>
    </row>
    <row r="3690">
      <c r="A3690" t="inlineStr">
        <is>
          <t>29</t>
        </is>
      </c>
      <c r="B3690" t="inlineStr">
        <is>
          <t>АТ "БАНК АЛЬЯНС"</t>
        </is>
      </c>
      <c r="C3690" t="inlineStr">
        <is>
          <t>Приватний капітал</t>
        </is>
      </c>
      <c r="D3690" t="inlineStr">
        <is>
          <t>7411</t>
        </is>
      </c>
      <c r="E3690" t="inlineStr">
        <is>
          <t>Загальні витрати (7)</t>
        </is>
      </c>
      <c r="F3690" t="inlineStr">
        <is>
          <t>Податок на землю</t>
        </is>
      </c>
      <c r="G3690" t="inlineStr">
        <is>
          <t>А</t>
        </is>
      </c>
      <c r="H3690" t="n">
        <v>2.17917</v>
      </c>
      <c r="I3690" t="n">
        <v>2.17917</v>
      </c>
      <c r="J3690" t="n">
        <v>0</v>
      </c>
      <c r="K3690" t="n">
        <v>0</v>
      </c>
      <c r="L3690" t="n">
        <v>0</v>
      </c>
      <c r="M3690" t="n">
        <v>0</v>
      </c>
      <c r="N3690" t="n">
        <v>23.97087</v>
      </c>
      <c r="O3690" t="n">
        <v>23.97087</v>
      </c>
      <c r="P3690" t="n">
        <v>0</v>
      </c>
    </row>
    <row r="3691">
      <c r="A3691" t="inlineStr">
        <is>
          <t>29</t>
        </is>
      </c>
      <c r="B3691" t="inlineStr">
        <is>
          <t>АТ "БАНК АЛЬЯНС"</t>
        </is>
      </c>
      <c r="C3691" t="inlineStr">
        <is>
          <t>Приватний капітал</t>
        </is>
      </c>
      <c r="D3691" t="inlineStr">
        <is>
          <t>7418</t>
        </is>
      </c>
      <c r="E3691" t="inlineStr">
        <is>
          <t>(без привʼязки)</t>
        </is>
      </c>
      <c r="F3691" t="inlineStr">
        <is>
          <t>Відрахування до Фонду гарантування вкладів фізичних осіб</t>
        </is>
      </c>
      <c r="G3691" t="inlineStr">
        <is>
          <t>А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15951.38341</v>
      </c>
      <c r="O3691" t="n">
        <v>15951.38341</v>
      </c>
      <c r="P3691" t="n">
        <v>0</v>
      </c>
    </row>
    <row r="3692">
      <c r="A3692" t="inlineStr">
        <is>
          <t>29</t>
        </is>
      </c>
      <c r="B3692" t="inlineStr">
        <is>
          <t>АТ "БАНК АЛЬЯНС"</t>
        </is>
      </c>
      <c r="C3692" t="inlineStr">
        <is>
          <t>Приватний капітал</t>
        </is>
      </c>
      <c r="D3692" t="inlineStr">
        <is>
          <t>7418</t>
        </is>
      </c>
      <c r="E3692" t="inlineStr">
        <is>
          <t>Інші податки (741)</t>
        </is>
      </c>
      <c r="F3692" t="inlineStr">
        <is>
          <t>Відрахування до Фонду гарантування вкладів фізичних осіб</t>
        </is>
      </c>
      <c r="G3692" t="inlineStr">
        <is>
          <t>А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15951.38341</v>
      </c>
      <c r="O3692" t="n">
        <v>15951.38341</v>
      </c>
      <c r="P3692" t="n">
        <v>0</v>
      </c>
    </row>
    <row r="3693">
      <c r="A3693" t="inlineStr">
        <is>
          <t>29</t>
        </is>
      </c>
      <c r="B3693" t="inlineStr">
        <is>
          <t>АТ "БАНК АЛЬЯНС"</t>
        </is>
      </c>
      <c r="C3693" t="inlineStr">
        <is>
          <t>Приватний капітал</t>
        </is>
      </c>
      <c r="D3693" t="inlineStr">
        <is>
          <t>7418</t>
        </is>
      </c>
      <c r="E3693" t="inlineStr">
        <is>
          <t>Загальні витрати (7)</t>
        </is>
      </c>
      <c r="F3693" t="inlineStr">
        <is>
          <t>Відрахування до Фонду гарантування вкладів фізичних осіб</t>
        </is>
      </c>
      <c r="G3693" t="inlineStr">
        <is>
          <t>А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15951.38341</v>
      </c>
      <c r="O3693" t="n">
        <v>15951.38341</v>
      </c>
      <c r="P3693" t="n">
        <v>0</v>
      </c>
    </row>
    <row r="3694">
      <c r="A3694" t="inlineStr">
        <is>
          <t>29</t>
        </is>
      </c>
      <c r="B3694" t="inlineStr">
        <is>
          <t>АТ "БАНК АЛЬЯНС"</t>
        </is>
      </c>
      <c r="C3694" t="inlineStr">
        <is>
          <t>Приватний капітал</t>
        </is>
      </c>
      <c r="D3694" t="inlineStr">
        <is>
          <t>7419</t>
        </is>
      </c>
      <c r="E3694" t="inlineStr">
        <is>
          <t>(без привʼязки)</t>
        </is>
      </c>
      <c r="F3694" t="inlineStr">
        <is>
          <t>Сплата інших податків та обов'язкових платежів, крім податку на прибуток</t>
        </is>
      </c>
      <c r="G3694" t="inlineStr">
        <is>
          <t>А</t>
        </is>
      </c>
      <c r="H3694" t="n">
        <v>28.05786</v>
      </c>
      <c r="I3694" t="n">
        <v>28.05786</v>
      </c>
      <c r="J3694" t="n">
        <v>0</v>
      </c>
      <c r="K3694" t="n">
        <v>0</v>
      </c>
      <c r="L3694" t="n">
        <v>0</v>
      </c>
      <c r="M3694" t="n">
        <v>0</v>
      </c>
      <c r="N3694" t="n">
        <v>670.88123</v>
      </c>
      <c r="O3694" t="n">
        <v>670.88123</v>
      </c>
      <c r="P3694" t="n">
        <v>0</v>
      </c>
    </row>
    <row r="3695">
      <c r="A3695" t="inlineStr">
        <is>
          <t>29</t>
        </is>
      </c>
      <c r="B3695" t="inlineStr">
        <is>
          <t>АТ "БАНК АЛЬЯНС"</t>
        </is>
      </c>
      <c r="C3695" t="inlineStr">
        <is>
          <t>Приватний капітал</t>
        </is>
      </c>
      <c r="D3695" t="inlineStr">
        <is>
          <t>7419</t>
        </is>
      </c>
      <c r="E3695" t="inlineStr">
        <is>
          <t>Інші податки (741)</t>
        </is>
      </c>
      <c r="F3695" t="inlineStr">
        <is>
          <t>Сплата інших податків та обов'язкових платежів, крім податку на прибуток</t>
        </is>
      </c>
      <c r="G3695" t="inlineStr">
        <is>
          <t>А</t>
        </is>
      </c>
      <c r="H3695" t="n">
        <v>28.05786</v>
      </c>
      <c r="I3695" t="n">
        <v>28.05786</v>
      </c>
      <c r="J3695" t="n">
        <v>0</v>
      </c>
      <c r="K3695" t="n">
        <v>0</v>
      </c>
      <c r="L3695" t="n">
        <v>0</v>
      </c>
      <c r="M3695" t="n">
        <v>0</v>
      </c>
      <c r="N3695" t="n">
        <v>670.88123</v>
      </c>
      <c r="O3695" t="n">
        <v>670.88123</v>
      </c>
      <c r="P3695" t="n">
        <v>0</v>
      </c>
    </row>
    <row r="3696">
      <c r="A3696" t="inlineStr">
        <is>
          <t>29</t>
        </is>
      </c>
      <c r="B3696" t="inlineStr">
        <is>
          <t>АТ "БАНК АЛЬЯНС"</t>
        </is>
      </c>
      <c r="C3696" t="inlineStr">
        <is>
          <t>Приватний капітал</t>
        </is>
      </c>
      <c r="D3696" t="inlineStr">
        <is>
          <t>7419</t>
        </is>
      </c>
      <c r="E3696" t="inlineStr">
        <is>
          <t>Загальні витрати (7)</t>
        </is>
      </c>
      <c r="F3696" t="inlineStr">
        <is>
          <t>Сплата інших податків та обов'язкових платежів, крім податку на прибуток</t>
        </is>
      </c>
      <c r="G3696" t="inlineStr">
        <is>
          <t>А</t>
        </is>
      </c>
      <c r="H3696" t="n">
        <v>28.05786</v>
      </c>
      <c r="I3696" t="n">
        <v>28.05786</v>
      </c>
      <c r="J3696" t="n">
        <v>0</v>
      </c>
      <c r="K3696" t="n">
        <v>0</v>
      </c>
      <c r="L3696" t="n">
        <v>0</v>
      </c>
      <c r="M3696" t="n">
        <v>0</v>
      </c>
      <c r="N3696" t="n">
        <v>670.88123</v>
      </c>
      <c r="O3696" t="n">
        <v>670.88123</v>
      </c>
      <c r="P3696" t="n">
        <v>0</v>
      </c>
    </row>
    <row r="3697">
      <c r="A3697" t="inlineStr">
        <is>
          <t>29</t>
        </is>
      </c>
      <c r="B3697" t="inlineStr">
        <is>
          <t>АТ "БАНК АЛЬЯНС"</t>
        </is>
      </c>
      <c r="C3697" t="inlineStr">
        <is>
          <t>Приватний капітал</t>
        </is>
      </c>
      <c r="D3697" t="inlineStr">
        <is>
          <t>7420</t>
        </is>
      </c>
      <c r="E3697" t="inlineStr">
        <is>
          <t>(без привʼязки)</t>
        </is>
      </c>
      <c r="F3697" t="inlineStr">
        <is>
          <t>Витрати на утримання власних основних засобів і нематеріальних активів</t>
        </is>
      </c>
      <c r="G3697" t="inlineStr">
        <is>
          <t>А</t>
        </is>
      </c>
      <c r="H3697" t="n">
        <v>3669.87992</v>
      </c>
      <c r="I3697" t="n">
        <v>3669.87992</v>
      </c>
      <c r="J3697" t="n">
        <v>0</v>
      </c>
      <c r="K3697" t="n">
        <v>0</v>
      </c>
      <c r="L3697" t="n">
        <v>0</v>
      </c>
      <c r="M3697" t="n">
        <v>0</v>
      </c>
      <c r="N3697" t="n">
        <v>22289.34405</v>
      </c>
      <c r="O3697" t="n">
        <v>22289.34405</v>
      </c>
      <c r="P3697" t="n">
        <v>0</v>
      </c>
    </row>
    <row r="3698">
      <c r="A3698" t="inlineStr">
        <is>
          <t>29</t>
        </is>
      </c>
      <c r="B3698" t="inlineStr">
        <is>
          <t>АТ "БАНК АЛЬЯНС"</t>
        </is>
      </c>
      <c r="C3698" t="inlineStr">
        <is>
          <t>Приватний капітал</t>
        </is>
      </c>
      <c r="D3698" t="inlineStr">
        <is>
          <t>7420</t>
        </is>
      </c>
      <c r="E3698" t="inlineStr">
        <is>
          <t>Загальні витрати (7)</t>
        </is>
      </c>
      <c r="F3698" t="inlineStr">
        <is>
          <t>Витрати на утримання власних основних засобів і нематеріальних активів</t>
        </is>
      </c>
      <c r="G3698" t="inlineStr">
        <is>
          <t>А</t>
        </is>
      </c>
      <c r="H3698" t="n">
        <v>3669.87992</v>
      </c>
      <c r="I3698" t="n">
        <v>3669.87992</v>
      </c>
      <c r="J3698" t="n">
        <v>0</v>
      </c>
      <c r="K3698" t="n">
        <v>0</v>
      </c>
      <c r="L3698" t="n">
        <v>0</v>
      </c>
      <c r="M3698" t="n">
        <v>0</v>
      </c>
      <c r="N3698" t="n">
        <v>22289.34405</v>
      </c>
      <c r="O3698" t="n">
        <v>22289.34405</v>
      </c>
      <c r="P3698" t="n">
        <v>0</v>
      </c>
    </row>
    <row r="3699">
      <c r="A3699" t="inlineStr">
        <is>
          <t>29</t>
        </is>
      </c>
      <c r="B3699" t="inlineStr">
        <is>
          <t>АТ "БАНК АЛЬЯНС"</t>
        </is>
      </c>
      <c r="C3699" t="inlineStr">
        <is>
          <t>Приватний капітал</t>
        </is>
      </c>
      <c r="D3699" t="inlineStr">
        <is>
          <t>7421</t>
        </is>
      </c>
      <c r="E3699" t="inlineStr">
        <is>
          <t>(без привʼязки)</t>
        </is>
      </c>
      <c r="F3699" t="inlineStr">
        <is>
          <t>Витрати на утримання необоротних активів, що отримані в лізинг (оренду)</t>
        </is>
      </c>
      <c r="G3699" t="inlineStr">
        <is>
          <t>А</t>
        </is>
      </c>
      <c r="H3699" t="n">
        <v>159.8706</v>
      </c>
      <c r="I3699" t="n">
        <v>159.8706</v>
      </c>
      <c r="J3699" t="n">
        <v>0</v>
      </c>
      <c r="K3699" t="n">
        <v>0</v>
      </c>
      <c r="L3699" t="n">
        <v>0</v>
      </c>
      <c r="M3699" t="n">
        <v>0</v>
      </c>
      <c r="N3699" t="n">
        <v>1351.81865</v>
      </c>
      <c r="O3699" t="n">
        <v>1351.81865</v>
      </c>
      <c r="P3699" t="n">
        <v>0</v>
      </c>
    </row>
    <row r="3700">
      <c r="A3700" t="inlineStr">
        <is>
          <t>29</t>
        </is>
      </c>
      <c r="B3700" t="inlineStr">
        <is>
          <t>АТ "БАНК АЛЬЯНС"</t>
        </is>
      </c>
      <c r="C3700" t="inlineStr">
        <is>
          <t>Приватний капітал</t>
        </is>
      </c>
      <c r="D3700" t="inlineStr">
        <is>
          <t>7421</t>
        </is>
      </c>
      <c r="E3700" t="inlineStr">
        <is>
          <t>Загальні витрати (7)</t>
        </is>
      </c>
      <c r="F3700" t="inlineStr">
        <is>
          <t>Витрати на утримання необоротних активів, що отримані в лізинг (оренду)</t>
        </is>
      </c>
      <c r="G3700" t="inlineStr">
        <is>
          <t>А</t>
        </is>
      </c>
      <c r="H3700" t="n">
        <v>159.8706</v>
      </c>
      <c r="I3700" t="n">
        <v>159.8706</v>
      </c>
      <c r="J3700" t="n">
        <v>0</v>
      </c>
      <c r="K3700" t="n">
        <v>0</v>
      </c>
      <c r="L3700" t="n">
        <v>0</v>
      </c>
      <c r="M3700" t="n">
        <v>0</v>
      </c>
      <c r="N3700" t="n">
        <v>1351.81865</v>
      </c>
      <c r="O3700" t="n">
        <v>1351.81865</v>
      </c>
      <c r="P3700" t="n">
        <v>0</v>
      </c>
    </row>
    <row r="3701">
      <c r="A3701" t="inlineStr">
        <is>
          <t>29</t>
        </is>
      </c>
      <c r="B3701" t="inlineStr">
        <is>
          <t>АТ "БАНК АЛЬЯНС"</t>
        </is>
      </c>
      <c r="C3701" t="inlineStr">
        <is>
          <t>Приватний капітал</t>
        </is>
      </c>
      <c r="D3701" t="inlineStr">
        <is>
          <t>7423</t>
        </is>
      </c>
      <c r="E3701" t="inlineStr">
        <is>
          <t>(без привʼязки)</t>
        </is>
      </c>
      <c r="F3701" t="inlineStr">
        <is>
          <t>Амортизація</t>
        </is>
      </c>
      <c r="G3701" t="inlineStr">
        <is>
          <t>А</t>
        </is>
      </c>
      <c r="H3701" t="n">
        <v>3489.55815</v>
      </c>
      <c r="I3701" t="n">
        <v>3489.55815</v>
      </c>
      <c r="J3701" t="n">
        <v>0</v>
      </c>
      <c r="K3701" t="n">
        <v>0</v>
      </c>
      <c r="L3701" t="n">
        <v>0</v>
      </c>
      <c r="M3701" t="n">
        <v>0</v>
      </c>
      <c r="N3701" t="n">
        <v>39797.3571</v>
      </c>
      <c r="O3701" t="n">
        <v>39797.3571</v>
      </c>
      <c r="P3701" t="n">
        <v>0</v>
      </c>
    </row>
    <row r="3702">
      <c r="A3702" t="inlineStr">
        <is>
          <t>29</t>
        </is>
      </c>
      <c r="B3702" t="inlineStr">
        <is>
          <t>АТ "БАНК АЛЬЯНС"</t>
        </is>
      </c>
      <c r="C3702" t="inlineStr">
        <is>
          <t>Приватний капітал</t>
        </is>
      </c>
      <c r="D3702" t="inlineStr">
        <is>
          <t>7423</t>
        </is>
      </c>
      <c r="E3702" t="inlineStr">
        <is>
          <t>Загальні витрати (7)</t>
        </is>
      </c>
      <c r="F3702" t="inlineStr">
        <is>
          <t>Амортизація</t>
        </is>
      </c>
      <c r="G3702" t="inlineStr">
        <is>
          <t>А</t>
        </is>
      </c>
      <c r="H3702" t="n">
        <v>3489.55815</v>
      </c>
      <c r="I3702" t="n">
        <v>3489.55815</v>
      </c>
      <c r="J3702" t="n">
        <v>0</v>
      </c>
      <c r="K3702" t="n">
        <v>0</v>
      </c>
      <c r="L3702" t="n">
        <v>0</v>
      </c>
      <c r="M3702" t="n">
        <v>0</v>
      </c>
      <c r="N3702" t="n">
        <v>39797.3571</v>
      </c>
      <c r="O3702" t="n">
        <v>39797.3571</v>
      </c>
      <c r="P3702" t="n">
        <v>0</v>
      </c>
    </row>
    <row r="3703">
      <c r="A3703" t="inlineStr">
        <is>
          <t>29</t>
        </is>
      </c>
      <c r="B3703" t="inlineStr">
        <is>
          <t>АТ "БАНК АЛЬЯНС"</t>
        </is>
      </c>
      <c r="C3703" t="inlineStr">
        <is>
          <t>Приватний капітал</t>
        </is>
      </c>
      <c r="D3703" t="inlineStr">
        <is>
          <t>7424</t>
        </is>
      </c>
      <c r="E3703" t="inlineStr">
        <is>
          <t>(без привʼязки)</t>
        </is>
      </c>
      <c r="F3703" t="inlineStr">
        <is>
          <t>Амортизація активів з права користування</t>
        </is>
      </c>
      <c r="G3703" t="inlineStr">
        <is>
          <t>А</t>
        </is>
      </c>
      <c r="H3703" t="n">
        <v>3590.51252</v>
      </c>
      <c r="I3703" t="n">
        <v>3590.51252</v>
      </c>
      <c r="J3703" t="n">
        <v>0</v>
      </c>
      <c r="K3703" t="n">
        <v>0</v>
      </c>
      <c r="L3703" t="n">
        <v>0</v>
      </c>
      <c r="M3703" t="n">
        <v>0</v>
      </c>
      <c r="N3703" t="n">
        <v>37096.55656</v>
      </c>
      <c r="O3703" t="n">
        <v>37096.55656</v>
      </c>
      <c r="P3703" t="n">
        <v>0</v>
      </c>
    </row>
    <row r="3704">
      <c r="A3704" t="inlineStr">
        <is>
          <t>29</t>
        </is>
      </c>
      <c r="B3704" t="inlineStr">
        <is>
          <t>АТ "БАНК АЛЬЯНС"</t>
        </is>
      </c>
      <c r="C3704" t="inlineStr">
        <is>
          <t>Приватний капітал</t>
        </is>
      </c>
      <c r="D3704" t="inlineStr">
        <is>
          <t>7424</t>
        </is>
      </c>
      <c r="E3704" t="inlineStr">
        <is>
          <t>Загальні витрати (7)</t>
        </is>
      </c>
      <c r="F3704" t="inlineStr">
        <is>
          <t>Амортизація активів з права користування</t>
        </is>
      </c>
      <c r="G3704" t="inlineStr">
        <is>
          <t>А</t>
        </is>
      </c>
      <c r="H3704" t="n">
        <v>3590.51252</v>
      </c>
      <c r="I3704" t="n">
        <v>3590.51252</v>
      </c>
      <c r="J3704" t="n">
        <v>0</v>
      </c>
      <c r="K3704" t="n">
        <v>0</v>
      </c>
      <c r="L3704" t="n">
        <v>0</v>
      </c>
      <c r="M3704" t="n">
        <v>0</v>
      </c>
      <c r="N3704" t="n">
        <v>37096.55656</v>
      </c>
      <c r="O3704" t="n">
        <v>37096.55656</v>
      </c>
      <c r="P3704" t="n">
        <v>0</v>
      </c>
    </row>
    <row r="3705">
      <c r="A3705" t="inlineStr">
        <is>
          <t>29</t>
        </is>
      </c>
      <c r="B3705" t="inlineStr">
        <is>
          <t>АТ "БАНК АЛЬЯНС"</t>
        </is>
      </c>
      <c r="C3705" t="inlineStr">
        <is>
          <t>Приватний капітал</t>
        </is>
      </c>
      <c r="D3705" t="inlineStr">
        <is>
          <t>7430</t>
        </is>
      </c>
      <c r="E3705" t="inlineStr">
        <is>
          <t>(без привʼязки)</t>
        </is>
      </c>
      <c r="F3705" t="inlineStr">
        <is>
          <t>Витрати на комунальні послуги</t>
        </is>
      </c>
      <c r="G3705" t="inlineStr">
        <is>
          <t>А</t>
        </is>
      </c>
      <c r="H3705" t="n">
        <v>10268.13351</v>
      </c>
      <c r="I3705" t="n">
        <v>10268.13351</v>
      </c>
      <c r="J3705" t="n">
        <v>0</v>
      </c>
      <c r="K3705" t="n">
        <v>0</v>
      </c>
      <c r="L3705" t="n">
        <v>0</v>
      </c>
      <c r="M3705" t="n">
        <v>0</v>
      </c>
      <c r="N3705" t="n">
        <v>14316.50958</v>
      </c>
      <c r="O3705" t="n">
        <v>14316.50958</v>
      </c>
      <c r="P3705" t="n">
        <v>0</v>
      </c>
    </row>
    <row r="3706">
      <c r="A3706" t="inlineStr">
        <is>
          <t>29</t>
        </is>
      </c>
      <c r="B3706" t="inlineStr">
        <is>
          <t>АТ "БАНК АЛЬЯНС"</t>
        </is>
      </c>
      <c r="C3706" t="inlineStr">
        <is>
          <t>Приватний капітал</t>
        </is>
      </c>
      <c r="D3706" t="inlineStr">
        <is>
          <t>7430</t>
        </is>
      </c>
      <c r="E3706" t="inlineStr">
        <is>
          <t>Загальні витрати (7)</t>
        </is>
      </c>
      <c r="F3706" t="inlineStr">
        <is>
          <t>Витрати на комунальні послуги</t>
        </is>
      </c>
      <c r="G3706" t="inlineStr">
        <is>
          <t>А</t>
        </is>
      </c>
      <c r="H3706" t="n">
        <v>10268.13351</v>
      </c>
      <c r="I3706" t="n">
        <v>10268.13351</v>
      </c>
      <c r="J3706" t="n">
        <v>0</v>
      </c>
      <c r="K3706" t="n">
        <v>0</v>
      </c>
      <c r="L3706" t="n">
        <v>0</v>
      </c>
      <c r="M3706" t="n">
        <v>0</v>
      </c>
      <c r="N3706" t="n">
        <v>14316.50958</v>
      </c>
      <c r="O3706" t="n">
        <v>14316.50958</v>
      </c>
      <c r="P3706" t="n">
        <v>0</v>
      </c>
    </row>
    <row r="3707">
      <c r="A3707" t="inlineStr">
        <is>
          <t>29</t>
        </is>
      </c>
      <c r="B3707" t="inlineStr">
        <is>
          <t>АТ "БАНК АЛЬЯНС"</t>
        </is>
      </c>
      <c r="C3707" t="inlineStr">
        <is>
          <t>Приватний капітал</t>
        </is>
      </c>
      <c r="D3707" t="inlineStr">
        <is>
          <t>7431</t>
        </is>
      </c>
      <c r="E3707" t="inlineStr">
        <is>
          <t>(без привʼязки)</t>
        </is>
      </c>
      <c r="F3707" t="inlineStr">
        <is>
          <t>Господарські витрати</t>
        </is>
      </c>
      <c r="G3707" t="inlineStr">
        <is>
          <t>А</t>
        </is>
      </c>
      <c r="H3707" t="n">
        <v>349.20758</v>
      </c>
      <c r="I3707" t="n">
        <v>349.20758</v>
      </c>
      <c r="J3707" t="n">
        <v>0</v>
      </c>
      <c r="K3707" t="n">
        <v>0</v>
      </c>
      <c r="L3707" t="n">
        <v>0</v>
      </c>
      <c r="M3707" t="n">
        <v>0</v>
      </c>
      <c r="N3707" t="n">
        <v>4006.38327</v>
      </c>
      <c r="O3707" t="n">
        <v>4006.38327</v>
      </c>
      <c r="P3707" t="n">
        <v>0</v>
      </c>
    </row>
    <row r="3708">
      <c r="A3708" t="inlineStr">
        <is>
          <t>29</t>
        </is>
      </c>
      <c r="B3708" t="inlineStr">
        <is>
          <t>АТ "БАНК АЛЬЯНС"</t>
        </is>
      </c>
      <c r="C3708" t="inlineStr">
        <is>
          <t>Приватний капітал</t>
        </is>
      </c>
      <c r="D3708" t="inlineStr">
        <is>
          <t>7431</t>
        </is>
      </c>
      <c r="E3708" t="inlineStr">
        <is>
          <t>Загальні витрати (7)</t>
        </is>
      </c>
      <c r="F3708" t="inlineStr">
        <is>
          <t>Господарські витрати</t>
        </is>
      </c>
      <c r="G3708" t="inlineStr">
        <is>
          <t>А</t>
        </is>
      </c>
      <c r="H3708" t="n">
        <v>349.20758</v>
      </c>
      <c r="I3708" t="n">
        <v>349.20758</v>
      </c>
      <c r="J3708" t="n">
        <v>0</v>
      </c>
      <c r="K3708" t="n">
        <v>0</v>
      </c>
      <c r="L3708" t="n">
        <v>0</v>
      </c>
      <c r="M3708" t="n">
        <v>0</v>
      </c>
      <c r="N3708" t="n">
        <v>4006.38327</v>
      </c>
      <c r="O3708" t="n">
        <v>4006.38327</v>
      </c>
      <c r="P3708" t="n">
        <v>0</v>
      </c>
    </row>
    <row r="3709">
      <c r="A3709" t="inlineStr">
        <is>
          <t>29</t>
        </is>
      </c>
      <c r="B3709" t="inlineStr">
        <is>
          <t>АТ "БАНК АЛЬЯНС"</t>
        </is>
      </c>
      <c r="C3709" t="inlineStr">
        <is>
          <t>Приватний капітал</t>
        </is>
      </c>
      <c r="D3709" t="inlineStr">
        <is>
          <t>7432</t>
        </is>
      </c>
      <c r="E3709" t="inlineStr">
        <is>
          <t>(без привʼязки)</t>
        </is>
      </c>
      <c r="F3709" t="inlineStr">
        <is>
          <t>Витрати на охорону</t>
        </is>
      </c>
      <c r="G3709" t="inlineStr">
        <is>
          <t>А</t>
        </is>
      </c>
      <c r="H3709" t="n">
        <v>1123.489</v>
      </c>
      <c r="I3709" t="n">
        <v>1123.489</v>
      </c>
      <c r="J3709" t="n">
        <v>0</v>
      </c>
      <c r="K3709" t="n">
        <v>0</v>
      </c>
      <c r="L3709" t="n">
        <v>0</v>
      </c>
      <c r="M3709" t="n">
        <v>0</v>
      </c>
      <c r="N3709" t="n">
        <v>9053.1556</v>
      </c>
      <c r="O3709" t="n">
        <v>9053.1556</v>
      </c>
      <c r="P3709" t="n">
        <v>0</v>
      </c>
    </row>
    <row r="3710">
      <c r="A3710" t="inlineStr">
        <is>
          <t>29</t>
        </is>
      </c>
      <c r="B3710" t="inlineStr">
        <is>
          <t>АТ "БАНК АЛЬЯНС"</t>
        </is>
      </c>
      <c r="C3710" t="inlineStr">
        <is>
          <t>Приватний капітал</t>
        </is>
      </c>
      <c r="D3710" t="inlineStr">
        <is>
          <t>7432</t>
        </is>
      </c>
      <c r="E3710" t="inlineStr">
        <is>
          <t>Загальні витрати (7)</t>
        </is>
      </c>
      <c r="F3710" t="inlineStr">
        <is>
          <t>Витрати на охорону</t>
        </is>
      </c>
      <c r="G3710" t="inlineStr">
        <is>
          <t>А</t>
        </is>
      </c>
      <c r="H3710" t="n">
        <v>1123.489</v>
      </c>
      <c r="I3710" t="n">
        <v>1123.489</v>
      </c>
      <c r="J3710" t="n">
        <v>0</v>
      </c>
      <c r="K3710" t="n">
        <v>0</v>
      </c>
      <c r="L3710" t="n">
        <v>0</v>
      </c>
      <c r="M3710" t="n">
        <v>0</v>
      </c>
      <c r="N3710" t="n">
        <v>9053.1556</v>
      </c>
      <c r="O3710" t="n">
        <v>9053.1556</v>
      </c>
      <c r="P3710" t="n">
        <v>0</v>
      </c>
    </row>
    <row r="3711">
      <c r="A3711" t="inlineStr">
        <is>
          <t>29</t>
        </is>
      </c>
      <c r="B3711" t="inlineStr">
        <is>
          <t>АТ "БАНК АЛЬЯНС"</t>
        </is>
      </c>
      <c r="C3711" t="inlineStr">
        <is>
          <t>Приватний капітал</t>
        </is>
      </c>
      <c r="D3711" t="inlineStr">
        <is>
          <t>7433</t>
        </is>
      </c>
      <c r="E3711" t="inlineStr">
        <is>
          <t>(без привʼязки)</t>
        </is>
      </c>
      <c r="F3711" t="inlineStr">
        <is>
          <t>Інші експлуатаційні витрати</t>
        </is>
      </c>
      <c r="G3711" t="inlineStr">
        <is>
          <t>А</t>
        </is>
      </c>
      <c r="H3711" t="n">
        <v>2492.83257</v>
      </c>
      <c r="I3711" t="n">
        <v>2492.83257</v>
      </c>
      <c r="J3711" t="n">
        <v>0</v>
      </c>
      <c r="K3711" t="n">
        <v>0</v>
      </c>
      <c r="L3711" t="n">
        <v>0</v>
      </c>
      <c r="M3711" t="n">
        <v>0</v>
      </c>
      <c r="N3711" t="n">
        <v>16631.90526</v>
      </c>
      <c r="O3711" t="n">
        <v>16631.90526</v>
      </c>
      <c r="P3711" t="n">
        <v>0</v>
      </c>
    </row>
    <row r="3712">
      <c r="A3712" t="inlineStr">
        <is>
          <t>29</t>
        </is>
      </c>
      <c r="B3712" t="inlineStr">
        <is>
          <t>АТ "БАНК АЛЬЯНС"</t>
        </is>
      </c>
      <c r="C3712" t="inlineStr">
        <is>
          <t>Приватний капітал</t>
        </is>
      </c>
      <c r="D3712" t="inlineStr">
        <is>
          <t>7433</t>
        </is>
      </c>
      <c r="E3712" t="inlineStr">
        <is>
          <t>Загальні витрати (7)</t>
        </is>
      </c>
      <c r="F3712" t="inlineStr">
        <is>
          <t>Інші експлуатаційні витрати</t>
        </is>
      </c>
      <c r="G3712" t="inlineStr">
        <is>
          <t>А</t>
        </is>
      </c>
      <c r="H3712" t="n">
        <v>2492.83257</v>
      </c>
      <c r="I3712" t="n">
        <v>2492.83257</v>
      </c>
      <c r="J3712" t="n">
        <v>0</v>
      </c>
      <c r="K3712" t="n">
        <v>0</v>
      </c>
      <c r="L3712" t="n">
        <v>0</v>
      </c>
      <c r="M3712" t="n">
        <v>0</v>
      </c>
      <c r="N3712" t="n">
        <v>16631.90526</v>
      </c>
      <c r="O3712" t="n">
        <v>16631.90526</v>
      </c>
      <c r="P3712" t="n">
        <v>0</v>
      </c>
    </row>
    <row r="3713">
      <c r="A3713" t="inlineStr">
        <is>
          <t>29</t>
        </is>
      </c>
      <c r="B3713" t="inlineStr">
        <is>
          <t>АТ "БАНК АЛЬЯНС"</t>
        </is>
      </c>
      <c r="C3713" t="inlineStr">
        <is>
          <t>Приватний капітал</t>
        </is>
      </c>
      <c r="D3713" t="inlineStr">
        <is>
          <t>7450</t>
        </is>
      </c>
      <c r="E3713" t="inlineStr">
        <is>
          <t>(без привʼязки)</t>
        </is>
      </c>
      <c r="F3713" t="inlineStr">
        <is>
          <t>Поштово-телефонні витрати</t>
        </is>
      </c>
      <c r="G3713" t="inlineStr">
        <is>
          <t>А</t>
        </is>
      </c>
      <c r="H3713" t="n">
        <v>589.90077</v>
      </c>
      <c r="I3713" t="n">
        <v>589.90077</v>
      </c>
      <c r="J3713" t="n">
        <v>0</v>
      </c>
      <c r="K3713" t="n">
        <v>0</v>
      </c>
      <c r="L3713" t="n">
        <v>0</v>
      </c>
      <c r="M3713" t="n">
        <v>0</v>
      </c>
      <c r="N3713" t="n">
        <v>4621.10989</v>
      </c>
      <c r="O3713" t="n">
        <v>4621.10989</v>
      </c>
      <c r="P3713" t="n">
        <v>0</v>
      </c>
    </row>
    <row r="3714">
      <c r="A3714" t="inlineStr">
        <is>
          <t>29</t>
        </is>
      </c>
      <c r="B3714" t="inlineStr">
        <is>
          <t>АТ "БАНК АЛЬЯНС"</t>
        </is>
      </c>
      <c r="C3714" t="inlineStr">
        <is>
          <t>Приватний капітал</t>
        </is>
      </c>
      <c r="D3714" t="inlineStr">
        <is>
          <t>7450</t>
        </is>
      </c>
      <c r="E3714" t="inlineStr">
        <is>
          <t>Загальні витрати (7)</t>
        </is>
      </c>
      <c r="F3714" t="inlineStr">
        <is>
          <t>Поштово-телефонні витрати</t>
        </is>
      </c>
      <c r="G3714" t="inlineStr">
        <is>
          <t>А</t>
        </is>
      </c>
      <c r="H3714" t="n">
        <v>589.90077</v>
      </c>
      <c r="I3714" t="n">
        <v>589.90077</v>
      </c>
      <c r="J3714" t="n">
        <v>0</v>
      </c>
      <c r="K3714" t="n">
        <v>0</v>
      </c>
      <c r="L3714" t="n">
        <v>0</v>
      </c>
      <c r="M3714" t="n">
        <v>0</v>
      </c>
      <c r="N3714" t="n">
        <v>4621.10989</v>
      </c>
      <c r="O3714" t="n">
        <v>4621.10989</v>
      </c>
      <c r="P3714" t="n">
        <v>0</v>
      </c>
    </row>
    <row r="3715">
      <c r="A3715" t="inlineStr">
        <is>
          <t>29</t>
        </is>
      </c>
      <c r="B3715" t="inlineStr">
        <is>
          <t>АТ "БАНК АЛЬЯНС"</t>
        </is>
      </c>
      <c r="C3715" t="inlineStr">
        <is>
          <t>Приватний капітал</t>
        </is>
      </c>
      <c r="D3715" t="inlineStr">
        <is>
          <t>7452</t>
        </is>
      </c>
      <c r="E3715" t="inlineStr">
        <is>
          <t>(без привʼязки)</t>
        </is>
      </c>
      <c r="F3715" t="inlineStr">
        <is>
          <t>Витрати на відрядження</t>
        </is>
      </c>
      <c r="G3715" t="inlineStr">
        <is>
          <t>А</t>
        </is>
      </c>
      <c r="H3715" t="n">
        <v>59.81161</v>
      </c>
      <c r="I3715" t="n">
        <v>59.81161</v>
      </c>
      <c r="J3715" t="n">
        <v>0</v>
      </c>
      <c r="K3715" t="n">
        <v>0</v>
      </c>
      <c r="L3715" t="n">
        <v>0</v>
      </c>
      <c r="M3715" t="n">
        <v>0</v>
      </c>
      <c r="N3715" t="n">
        <v>1620.41196</v>
      </c>
      <c r="O3715" t="n">
        <v>1620.41196</v>
      </c>
      <c r="P3715" t="n">
        <v>0</v>
      </c>
    </row>
    <row r="3716">
      <c r="A3716" t="inlineStr">
        <is>
          <t>29</t>
        </is>
      </c>
      <c r="B3716" t="inlineStr">
        <is>
          <t>АТ "БАНК АЛЬЯНС"</t>
        </is>
      </c>
      <c r="C3716" t="inlineStr">
        <is>
          <t>Приватний капітал</t>
        </is>
      </c>
      <c r="D3716" t="inlineStr">
        <is>
          <t>7452</t>
        </is>
      </c>
      <c r="E3716" t="inlineStr">
        <is>
          <t>Загальні витрати (7)</t>
        </is>
      </c>
      <c r="F3716" t="inlineStr">
        <is>
          <t>Витрати на відрядження</t>
        </is>
      </c>
      <c r="G3716" t="inlineStr">
        <is>
          <t>А</t>
        </is>
      </c>
      <c r="H3716" t="n">
        <v>59.81161</v>
      </c>
      <c r="I3716" t="n">
        <v>59.81161</v>
      </c>
      <c r="J3716" t="n">
        <v>0</v>
      </c>
      <c r="K3716" t="n">
        <v>0</v>
      </c>
      <c r="L3716" t="n">
        <v>0</v>
      </c>
      <c r="M3716" t="n">
        <v>0</v>
      </c>
      <c r="N3716" t="n">
        <v>1620.41196</v>
      </c>
      <c r="O3716" t="n">
        <v>1620.41196</v>
      </c>
      <c r="P3716" t="n">
        <v>0</v>
      </c>
    </row>
    <row r="3717">
      <c r="A3717" t="inlineStr">
        <is>
          <t>29</t>
        </is>
      </c>
      <c r="B3717" t="inlineStr">
        <is>
          <t>АТ "БАНК АЛЬЯНС"</t>
        </is>
      </c>
      <c r="C3717" t="inlineStr">
        <is>
          <t>Приватний капітал</t>
        </is>
      </c>
      <c r="D3717" t="inlineStr">
        <is>
          <t>7454</t>
        </is>
      </c>
      <c r="E3717" t="inlineStr">
        <is>
          <t>(без привʼязки)</t>
        </is>
      </c>
      <c r="F3717" t="inlineStr">
        <is>
          <t>Представницькі витрати</t>
        </is>
      </c>
      <c r="G3717" t="inlineStr">
        <is>
          <t>А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29</t>
        </is>
      </c>
      <c r="B3718" t="inlineStr">
        <is>
          <t>АТ "БАНК АЛЬЯНС"</t>
        </is>
      </c>
      <c r="C3718" t="inlineStr">
        <is>
          <t>Приватний капітал</t>
        </is>
      </c>
      <c r="D3718" t="inlineStr">
        <is>
          <t>7454</t>
        </is>
      </c>
      <c r="E3718" t="inlineStr">
        <is>
          <t>Загальні витрати (7)</t>
        </is>
      </c>
      <c r="F3718" t="inlineStr">
        <is>
          <t>Представницькі витрати</t>
        </is>
      </c>
      <c r="G3718" t="inlineStr">
        <is>
          <t>А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29</t>
        </is>
      </c>
      <c r="B3719" t="inlineStr">
        <is>
          <t>АТ "БАНК АЛЬЯНС"</t>
        </is>
      </c>
      <c r="C3719" t="inlineStr">
        <is>
          <t>Приватний капітал</t>
        </is>
      </c>
      <c r="D3719" t="inlineStr">
        <is>
          <t>7455</t>
        </is>
      </c>
      <c r="E3719" t="inlineStr">
        <is>
          <t>(без привʼязки)</t>
        </is>
      </c>
      <c r="F3719" t="inlineStr">
        <is>
          <t xml:space="preserve">Витрати на маркетинг і рекламу </t>
        </is>
      </c>
      <c r="G3719" t="inlineStr">
        <is>
          <t>А</t>
        </is>
      </c>
      <c r="H3719" t="n">
        <v>4774.25167</v>
      </c>
      <c r="I3719" t="n">
        <v>4774.25167</v>
      </c>
      <c r="J3719" t="n">
        <v>0</v>
      </c>
      <c r="K3719" t="n">
        <v>0</v>
      </c>
      <c r="L3719" t="n">
        <v>0</v>
      </c>
      <c r="M3719" t="n">
        <v>0</v>
      </c>
      <c r="N3719" t="n">
        <v>13320.15517</v>
      </c>
      <c r="O3719" t="n">
        <v>13320.15517</v>
      </c>
      <c r="P3719" t="n">
        <v>0</v>
      </c>
    </row>
    <row r="3720">
      <c r="A3720" t="inlineStr">
        <is>
          <t>29</t>
        </is>
      </c>
      <c r="B3720" t="inlineStr">
        <is>
          <t>АТ "БАНК АЛЬЯНС"</t>
        </is>
      </c>
      <c r="C3720" t="inlineStr">
        <is>
          <t>Приватний капітал</t>
        </is>
      </c>
      <c r="D3720" t="inlineStr">
        <is>
          <t>7455</t>
        </is>
      </c>
      <c r="E3720" t="inlineStr">
        <is>
          <t>Загальні витрати (7)</t>
        </is>
      </c>
      <c r="F3720" t="inlineStr">
        <is>
          <t xml:space="preserve">Витрати на маркетинг і рекламу </t>
        </is>
      </c>
      <c r="G3720" t="inlineStr">
        <is>
          <t>А</t>
        </is>
      </c>
      <c r="H3720" t="n">
        <v>4774.25167</v>
      </c>
      <c r="I3720" t="n">
        <v>4774.25167</v>
      </c>
      <c r="J3720" t="n">
        <v>0</v>
      </c>
      <c r="K3720" t="n">
        <v>0</v>
      </c>
      <c r="L3720" t="n">
        <v>0</v>
      </c>
      <c r="M3720" t="n">
        <v>0</v>
      </c>
      <c r="N3720" t="n">
        <v>13320.15517</v>
      </c>
      <c r="O3720" t="n">
        <v>13320.15517</v>
      </c>
      <c r="P3720" t="n">
        <v>0</v>
      </c>
    </row>
    <row r="3721">
      <c r="A3721" t="inlineStr">
        <is>
          <t>29</t>
        </is>
      </c>
      <c r="B3721" t="inlineStr">
        <is>
          <t>АТ "БАНК АЛЬЯНС"</t>
        </is>
      </c>
      <c r="C3721" t="inlineStr">
        <is>
          <t>Приватний капітал</t>
        </is>
      </c>
      <c r="D3721" t="inlineStr">
        <is>
          <t>7456</t>
        </is>
      </c>
      <c r="E3721" t="inlineStr">
        <is>
          <t>(без привʼязки)</t>
        </is>
      </c>
      <c r="F3721" t="inlineStr">
        <is>
          <t>Спонсорство та доброчинність</t>
        </is>
      </c>
      <c r="G3721" t="inlineStr">
        <is>
          <t>А</t>
        </is>
      </c>
      <c r="H3721" t="n">
        <v>645.46385</v>
      </c>
      <c r="I3721" t="n">
        <v>645.46385</v>
      </c>
      <c r="J3721" t="n">
        <v>0</v>
      </c>
      <c r="K3721" t="n">
        <v>0</v>
      </c>
      <c r="L3721" t="n">
        <v>0</v>
      </c>
      <c r="M3721" t="n">
        <v>0</v>
      </c>
      <c r="N3721" t="n">
        <v>8513.092329999999</v>
      </c>
      <c r="O3721" t="n">
        <v>8513.092329999999</v>
      </c>
      <c r="P3721" t="n">
        <v>0</v>
      </c>
    </row>
    <row r="3722">
      <c r="A3722" t="inlineStr">
        <is>
          <t>29</t>
        </is>
      </c>
      <c r="B3722" t="inlineStr">
        <is>
          <t>АТ "БАНК АЛЬЯНС"</t>
        </is>
      </c>
      <c r="C3722" t="inlineStr">
        <is>
          <t>Приватний капітал</t>
        </is>
      </c>
      <c r="D3722" t="inlineStr">
        <is>
          <t>7456</t>
        </is>
      </c>
      <c r="E3722" t="inlineStr">
        <is>
          <t>Загальні витрати (7)</t>
        </is>
      </c>
      <c r="F3722" t="inlineStr">
        <is>
          <t>Спонсорство та доброчинність</t>
        </is>
      </c>
      <c r="G3722" t="inlineStr">
        <is>
          <t>А</t>
        </is>
      </c>
      <c r="H3722" t="n">
        <v>645.46385</v>
      </c>
      <c r="I3722" t="n">
        <v>645.46385</v>
      </c>
      <c r="J3722" t="n">
        <v>0</v>
      </c>
      <c r="K3722" t="n">
        <v>0</v>
      </c>
      <c r="L3722" t="n">
        <v>0</v>
      </c>
      <c r="M3722" t="n">
        <v>0</v>
      </c>
      <c r="N3722" t="n">
        <v>8513.092329999999</v>
      </c>
      <c r="O3722" t="n">
        <v>8513.092329999999</v>
      </c>
      <c r="P3722" t="n">
        <v>0</v>
      </c>
    </row>
    <row r="3723">
      <c r="A3723" t="inlineStr">
        <is>
          <t>29</t>
        </is>
      </c>
      <c r="B3723" t="inlineStr">
        <is>
          <t>АТ "БАНК АЛЬЯНС"</t>
        </is>
      </c>
      <c r="C3723" t="inlineStr">
        <is>
          <t>Приватний капітал</t>
        </is>
      </c>
      <c r="D3723" t="inlineStr">
        <is>
          <t>7457</t>
        </is>
      </c>
      <c r="E3723" t="inlineStr">
        <is>
          <t>(без привʼязки)</t>
        </is>
      </c>
      <c r="F3723" t="inlineStr">
        <is>
          <t>Інші адміністративні витрати</t>
        </is>
      </c>
      <c r="G3723" t="inlineStr">
        <is>
          <t>А</t>
        </is>
      </c>
      <c r="H3723" t="n">
        <v>2.86493</v>
      </c>
      <c r="I3723" t="n">
        <v>2.86493</v>
      </c>
      <c r="J3723" t="n">
        <v>0</v>
      </c>
      <c r="K3723" t="n">
        <v>0</v>
      </c>
      <c r="L3723" t="n">
        <v>0</v>
      </c>
      <c r="M3723" t="n">
        <v>0</v>
      </c>
      <c r="N3723" t="n">
        <v>24.30298</v>
      </c>
      <c r="O3723" t="n">
        <v>24.30298</v>
      </c>
      <c r="P3723" t="n">
        <v>0</v>
      </c>
    </row>
    <row r="3724">
      <c r="A3724" t="inlineStr">
        <is>
          <t>29</t>
        </is>
      </c>
      <c r="B3724" t="inlineStr">
        <is>
          <t>АТ "БАНК АЛЬЯНС"</t>
        </is>
      </c>
      <c r="C3724" t="inlineStr">
        <is>
          <t>Приватний капітал</t>
        </is>
      </c>
      <c r="D3724" t="inlineStr">
        <is>
          <t>7457</t>
        </is>
      </c>
      <c r="E3724" t="inlineStr">
        <is>
          <t>Загальні витрати (7)</t>
        </is>
      </c>
      <c r="F3724" t="inlineStr">
        <is>
          <t>Інші адміністративні витрати</t>
        </is>
      </c>
      <c r="G3724" t="inlineStr">
        <is>
          <t>А</t>
        </is>
      </c>
      <c r="H3724" t="n">
        <v>2.86493</v>
      </c>
      <c r="I3724" t="n">
        <v>2.86493</v>
      </c>
      <c r="J3724" t="n">
        <v>0</v>
      </c>
      <c r="K3724" t="n">
        <v>0</v>
      </c>
      <c r="L3724" t="n">
        <v>0</v>
      </c>
      <c r="M3724" t="n">
        <v>0</v>
      </c>
      <c r="N3724" t="n">
        <v>24.30298</v>
      </c>
      <c r="O3724" t="n">
        <v>24.30298</v>
      </c>
      <c r="P3724" t="n">
        <v>0</v>
      </c>
    </row>
    <row r="3725">
      <c r="A3725" t="inlineStr">
        <is>
          <t>29</t>
        </is>
      </c>
      <c r="B3725" t="inlineStr">
        <is>
          <t>АТ "БАНК АЛЬЯНС"</t>
        </is>
      </c>
      <c r="C3725" t="inlineStr">
        <is>
          <t>Приватний капітал</t>
        </is>
      </c>
      <c r="D3725" t="inlineStr">
        <is>
          <t>7490</t>
        </is>
      </c>
      <c r="E3725" t="inlineStr">
        <is>
          <t>(без привʼязки)</t>
        </is>
      </c>
      <c r="F3725" t="inlineStr">
        <is>
          <t>Негативний результат від вибуття нематеріальних активів та основних засобів</t>
        </is>
      </c>
      <c r="G3725" t="inlineStr">
        <is>
          <t>А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29</t>
        </is>
      </c>
      <c r="B3726" t="inlineStr">
        <is>
          <t>АТ "БАНК АЛЬЯНС"</t>
        </is>
      </c>
      <c r="C3726" t="inlineStr">
        <is>
          <t>Приватний капітал</t>
        </is>
      </c>
      <c r="D3726" t="inlineStr">
        <is>
          <t>7490</t>
        </is>
      </c>
      <c r="E3726" t="inlineStr">
        <is>
          <t>Загальні витрати (7)</t>
        </is>
      </c>
      <c r="F3726" t="inlineStr">
        <is>
          <t>Негативний результат від вибуття нематеріальних активів та основних засобів</t>
        </is>
      </c>
      <c r="G3726" t="inlineStr">
        <is>
          <t>А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29</t>
        </is>
      </c>
      <c r="B3727" t="inlineStr">
        <is>
          <t>АТ "БАНК АЛЬЯНС"</t>
        </is>
      </c>
      <c r="C3727" t="inlineStr">
        <is>
          <t>Приватний капітал</t>
        </is>
      </c>
      <c r="D3727" t="inlineStr">
        <is>
          <t>7491</t>
        </is>
      </c>
      <c r="E3727" t="inlineStr">
        <is>
          <t>(без привʼязки)</t>
        </is>
      </c>
      <c r="F3727" t="inlineStr">
        <is>
          <t>Втрати від уцінки запасів на продаж</t>
        </is>
      </c>
      <c r="G3727" t="inlineStr">
        <is>
          <t>А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29</t>
        </is>
      </c>
      <c r="B3728" t="inlineStr">
        <is>
          <t>АТ "БАНК АЛЬЯНС"</t>
        </is>
      </c>
      <c r="C3728" t="inlineStr">
        <is>
          <t>Приватний капітал</t>
        </is>
      </c>
      <c r="D3728" t="inlineStr">
        <is>
          <t>7491</t>
        </is>
      </c>
      <c r="E3728" t="inlineStr">
        <is>
          <t>Загальні витрати (7)</t>
        </is>
      </c>
      <c r="F3728" t="inlineStr">
        <is>
          <t>Втрати від уцінки запасів на продаж</t>
        </is>
      </c>
      <c r="G3728" t="inlineStr">
        <is>
          <t>А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29</t>
        </is>
      </c>
      <c r="B3729" t="inlineStr">
        <is>
          <t>АТ "БАНК АЛЬЯНС"</t>
        </is>
      </c>
      <c r="C3729" t="inlineStr">
        <is>
          <t>Приватний капітал</t>
        </is>
      </c>
      <c r="D3729" t="inlineStr">
        <is>
          <t>7491</t>
        </is>
      </c>
      <c r="E3729" t="inlineStr">
        <is>
          <t>(без привʼязки)</t>
        </is>
      </c>
      <c r="F3729" t="inlineStr">
        <is>
          <t>Втрати від уцінки запасів на продаж</t>
        </is>
      </c>
      <c r="G3729" t="inlineStr">
        <is>
          <t>П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29</t>
        </is>
      </c>
      <c r="B3730" t="inlineStr">
        <is>
          <t>АТ "БАНК АЛЬЯНС"</t>
        </is>
      </c>
      <c r="C3730" t="inlineStr">
        <is>
          <t>Приватний капітал</t>
        </is>
      </c>
      <c r="D3730" t="inlineStr">
        <is>
          <t>7491</t>
        </is>
      </c>
      <c r="E3730" t="inlineStr">
        <is>
          <t>Загальні витрати (7)</t>
        </is>
      </c>
      <c r="F3730" t="inlineStr">
        <is>
          <t>Втрати від уцінки запасів на продаж</t>
        </is>
      </c>
      <c r="G3730" t="inlineStr">
        <is>
          <t>П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29</t>
        </is>
      </c>
      <c r="B3731" t="inlineStr">
        <is>
          <t>АТ "БАНК АЛЬЯНС"</t>
        </is>
      </c>
      <c r="C3731" t="inlineStr">
        <is>
          <t>Приватний капітал</t>
        </is>
      </c>
      <c r="D3731" t="inlineStr">
        <is>
          <t>7499</t>
        </is>
      </c>
      <c r="E3731" t="inlineStr">
        <is>
          <t>(без привʼязки)</t>
        </is>
      </c>
      <c r="F3731" t="inlineStr">
        <is>
          <t>Інші витрати</t>
        </is>
      </c>
      <c r="G3731" t="inlineStr">
        <is>
          <t>А</t>
        </is>
      </c>
      <c r="H3731" t="n">
        <v>531.16436</v>
      </c>
      <c r="I3731" t="n">
        <v>531.16436</v>
      </c>
      <c r="J3731" t="n">
        <v>0</v>
      </c>
      <c r="K3731" t="n">
        <v>0</v>
      </c>
      <c r="L3731" t="n">
        <v>0</v>
      </c>
      <c r="M3731" t="n">
        <v>0</v>
      </c>
      <c r="N3731" t="n">
        <v>6145.06433</v>
      </c>
      <c r="O3731" t="n">
        <v>6145.06433</v>
      </c>
      <c r="P3731" t="n">
        <v>0</v>
      </c>
    </row>
    <row r="3732">
      <c r="A3732" t="inlineStr">
        <is>
          <t>29</t>
        </is>
      </c>
      <c r="B3732" t="inlineStr">
        <is>
          <t>АТ "БАНК АЛЬЯНС"</t>
        </is>
      </c>
      <c r="C3732" t="inlineStr">
        <is>
          <t>Приватний капітал</t>
        </is>
      </c>
      <c r="D3732" t="inlineStr">
        <is>
          <t>7499</t>
        </is>
      </c>
      <c r="E3732" t="inlineStr">
        <is>
          <t>Загальні витрати (7)</t>
        </is>
      </c>
      <c r="F3732" t="inlineStr">
        <is>
          <t>Інші витрати</t>
        </is>
      </c>
      <c r="G3732" t="inlineStr">
        <is>
          <t>А</t>
        </is>
      </c>
      <c r="H3732" t="n">
        <v>531.16436</v>
      </c>
      <c r="I3732" t="n">
        <v>531.16436</v>
      </c>
      <c r="J3732" t="n">
        <v>0</v>
      </c>
      <c r="K3732" t="n">
        <v>0</v>
      </c>
      <c r="L3732" t="n">
        <v>0</v>
      </c>
      <c r="M3732" t="n">
        <v>0</v>
      </c>
      <c r="N3732" t="n">
        <v>6145.06433</v>
      </c>
      <c r="O3732" t="n">
        <v>6145.06433</v>
      </c>
      <c r="P3732" t="n">
        <v>0</v>
      </c>
    </row>
    <row r="3733">
      <c r="A3733" t="inlineStr">
        <is>
          <t>29</t>
        </is>
      </c>
      <c r="B3733" t="inlineStr">
        <is>
          <t>АТ "БАНК АЛЬЯНС"</t>
        </is>
      </c>
      <c r="C3733" t="inlineStr">
        <is>
          <t>Приватний капітал</t>
        </is>
      </c>
      <c r="D3733" t="inlineStr">
        <is>
          <t>7500</t>
        </is>
      </c>
      <c r="E3733" t="inlineStr">
        <is>
          <t>(без привʼязки)</t>
        </is>
      </c>
      <c r="F3733" t="inlineStr">
        <is>
          <t>Комісійні витрати на розрахунково-касове обслуговування</t>
        </is>
      </c>
      <c r="G3733" t="inlineStr">
        <is>
          <t>А</t>
        </is>
      </c>
      <c r="H3733" t="n">
        <v>19541.00208</v>
      </c>
      <c r="I3733" t="n">
        <v>19541.00208</v>
      </c>
      <c r="J3733" t="n">
        <v>0</v>
      </c>
      <c r="K3733" t="n">
        <v>289.99855</v>
      </c>
      <c r="L3733" t="n">
        <v>289.99855</v>
      </c>
      <c r="M3733" t="n">
        <v>0</v>
      </c>
      <c r="N3733" t="n">
        <v>198326.51079</v>
      </c>
      <c r="O3733" t="n">
        <v>198326.51079</v>
      </c>
      <c r="P3733" t="n">
        <v>0</v>
      </c>
    </row>
    <row r="3734">
      <c r="A3734" t="inlineStr">
        <is>
          <t>29</t>
        </is>
      </c>
      <c r="B3734" t="inlineStr">
        <is>
          <t>АТ "БАНК АЛЬЯНС"</t>
        </is>
      </c>
      <c r="C3734" t="inlineStr">
        <is>
          <t>Приватний капітал</t>
        </is>
      </c>
      <c r="D3734" t="inlineStr">
        <is>
          <t>7500</t>
        </is>
      </c>
      <c r="E3734" t="inlineStr">
        <is>
          <t>Загальні витрати (7)</t>
        </is>
      </c>
      <c r="F3734" t="inlineStr">
        <is>
          <t>Комісійні витрати на розрахунково-касове обслуговування</t>
        </is>
      </c>
      <c r="G3734" t="inlineStr">
        <is>
          <t>А</t>
        </is>
      </c>
      <c r="H3734" t="n">
        <v>19541.00208</v>
      </c>
      <c r="I3734" t="n">
        <v>19541.00208</v>
      </c>
      <c r="J3734" t="n">
        <v>0</v>
      </c>
      <c r="K3734" t="n">
        <v>289.99855</v>
      </c>
      <c r="L3734" t="n">
        <v>289.99855</v>
      </c>
      <c r="M3734" t="n">
        <v>0</v>
      </c>
      <c r="N3734" t="n">
        <v>198326.51079</v>
      </c>
      <c r="O3734" t="n">
        <v>198326.51079</v>
      </c>
      <c r="P3734" t="n">
        <v>0</v>
      </c>
    </row>
    <row r="3735">
      <c r="A3735" t="inlineStr">
        <is>
          <t>29</t>
        </is>
      </c>
      <c r="B3735" t="inlineStr">
        <is>
          <t>АТ "БАНК АЛЬЯНС"</t>
        </is>
      </c>
      <c r="C3735" t="inlineStr">
        <is>
          <t>Приватний капітал</t>
        </is>
      </c>
      <c r="D3735" t="inlineStr">
        <is>
          <t>7501</t>
        </is>
      </c>
      <c r="E3735" t="inlineStr">
        <is>
          <t>(без привʼязки)</t>
        </is>
      </c>
      <c r="F3735" t="inlineStr">
        <is>
          <t>Комісійні витрати на кредитне обслуговування</t>
        </is>
      </c>
      <c r="G3735" t="inlineStr">
        <is>
          <t>А</t>
        </is>
      </c>
      <c r="H3735" t="n">
        <v>23.5119</v>
      </c>
      <c r="I3735" t="n">
        <v>23.5119</v>
      </c>
      <c r="J3735" t="n">
        <v>0</v>
      </c>
      <c r="K3735" t="n">
        <v>0</v>
      </c>
      <c r="L3735" t="n">
        <v>0</v>
      </c>
      <c r="M3735" t="n">
        <v>0</v>
      </c>
      <c r="N3735" t="n">
        <v>406.53674</v>
      </c>
      <c r="O3735" t="n">
        <v>406.53674</v>
      </c>
      <c r="P3735" t="n">
        <v>0</v>
      </c>
    </row>
    <row r="3736">
      <c r="A3736" t="inlineStr">
        <is>
          <t>29</t>
        </is>
      </c>
      <c r="B3736" t="inlineStr">
        <is>
          <t>АТ "БАНК АЛЬЯНС"</t>
        </is>
      </c>
      <c r="C3736" t="inlineStr">
        <is>
          <t>Приватний капітал</t>
        </is>
      </c>
      <c r="D3736" t="inlineStr">
        <is>
          <t>7501</t>
        </is>
      </c>
      <c r="E3736" t="inlineStr">
        <is>
          <t>Загальні витрати (7)</t>
        </is>
      </c>
      <c r="F3736" t="inlineStr">
        <is>
          <t>Комісійні витрати на кредитне обслуговування</t>
        </is>
      </c>
      <c r="G3736" t="inlineStr">
        <is>
          <t>А</t>
        </is>
      </c>
      <c r="H3736" t="n">
        <v>23.5119</v>
      </c>
      <c r="I3736" t="n">
        <v>23.5119</v>
      </c>
      <c r="J3736" t="n">
        <v>0</v>
      </c>
      <c r="K3736" t="n">
        <v>0</v>
      </c>
      <c r="L3736" t="n">
        <v>0</v>
      </c>
      <c r="M3736" t="n">
        <v>0</v>
      </c>
      <c r="N3736" t="n">
        <v>406.53674</v>
      </c>
      <c r="O3736" t="n">
        <v>406.53674</v>
      </c>
      <c r="P3736" t="n">
        <v>0</v>
      </c>
    </row>
    <row r="3737">
      <c r="A3737" t="inlineStr">
        <is>
          <t>29</t>
        </is>
      </c>
      <c r="B3737" t="inlineStr">
        <is>
          <t>АТ "БАНК АЛЬЯНС"</t>
        </is>
      </c>
      <c r="C3737" t="inlineStr">
        <is>
          <t>Приватний капітал</t>
        </is>
      </c>
      <c r="D3737" t="inlineStr">
        <is>
          <t>7503</t>
        </is>
      </c>
      <c r="E3737" t="inlineStr">
        <is>
          <t>(без привʼязки)</t>
        </is>
      </c>
      <c r="F3737" t="inlineStr">
        <is>
          <t>Комісійні витрати за операціями з цінними паперами</t>
        </is>
      </c>
      <c r="G3737" t="inlineStr">
        <is>
          <t>А</t>
        </is>
      </c>
      <c r="H3737" t="n">
        <v>7.77563</v>
      </c>
      <c r="I3737" t="n">
        <v>7.77563</v>
      </c>
      <c r="J3737" t="n">
        <v>0</v>
      </c>
      <c r="K3737" t="n">
        <v>0</v>
      </c>
      <c r="L3737" t="n">
        <v>0</v>
      </c>
      <c r="M3737" t="n">
        <v>0</v>
      </c>
      <c r="N3737" t="n">
        <v>2242.93366</v>
      </c>
      <c r="O3737" t="n">
        <v>2242.93366</v>
      </c>
      <c r="P3737" t="n">
        <v>0</v>
      </c>
    </row>
    <row r="3738">
      <c r="A3738" t="inlineStr">
        <is>
          <t>29</t>
        </is>
      </c>
      <c r="B3738" t="inlineStr">
        <is>
          <t>АТ "БАНК АЛЬЯНС"</t>
        </is>
      </c>
      <c r="C3738" t="inlineStr">
        <is>
          <t>Приватний капітал</t>
        </is>
      </c>
      <c r="D3738" t="inlineStr">
        <is>
          <t>7503</t>
        </is>
      </c>
      <c r="E3738" t="inlineStr">
        <is>
          <t>Загальні витрати (7)</t>
        </is>
      </c>
      <c r="F3738" t="inlineStr">
        <is>
          <t>Комісійні витрати за операціями з цінними паперами</t>
        </is>
      </c>
      <c r="G3738" t="inlineStr">
        <is>
          <t>А</t>
        </is>
      </c>
      <c r="H3738" t="n">
        <v>7.77563</v>
      </c>
      <c r="I3738" t="n">
        <v>7.77563</v>
      </c>
      <c r="J3738" t="n">
        <v>0</v>
      </c>
      <c r="K3738" t="n">
        <v>0</v>
      </c>
      <c r="L3738" t="n">
        <v>0</v>
      </c>
      <c r="M3738" t="n">
        <v>0</v>
      </c>
      <c r="N3738" t="n">
        <v>2242.93366</v>
      </c>
      <c r="O3738" t="n">
        <v>2242.93366</v>
      </c>
      <c r="P3738" t="n">
        <v>0</v>
      </c>
    </row>
    <row r="3739">
      <c r="A3739" t="inlineStr">
        <is>
          <t>29</t>
        </is>
      </c>
      <c r="B3739" t="inlineStr">
        <is>
          <t>АТ "БАНК АЛЬЯНС"</t>
        </is>
      </c>
      <c r="C3739" t="inlineStr">
        <is>
          <t>Приватний капітал</t>
        </is>
      </c>
      <c r="D3739" t="inlineStr">
        <is>
          <t>7504</t>
        </is>
      </c>
      <c r="E3739" t="inlineStr">
        <is>
          <t>(без привʼязки)</t>
        </is>
      </c>
      <c r="F3739" t="inlineStr">
        <is>
          <t>Комісійні витрати за операціями на валютному ринку та ринку банківських металів</t>
        </is>
      </c>
      <c r="G3739" t="inlineStr">
        <is>
          <t>А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29</t>
        </is>
      </c>
      <c r="B3740" t="inlineStr">
        <is>
          <t>АТ "БАНК АЛЬЯНС"</t>
        </is>
      </c>
      <c r="C3740" t="inlineStr">
        <is>
          <t>Приватний капітал</t>
        </is>
      </c>
      <c r="D3740" t="inlineStr">
        <is>
          <t>7504</t>
        </is>
      </c>
      <c r="E3740" t="inlineStr">
        <is>
          <t>Загальні витрати (7)</t>
        </is>
      </c>
      <c r="F3740" t="inlineStr">
        <is>
          <t>Комісійні витрати за операціями на валютному ринку та ринку банківських металів</t>
        </is>
      </c>
      <c r="G3740" t="inlineStr">
        <is>
          <t>А</t>
        </is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29</t>
        </is>
      </c>
      <c r="B3741" t="inlineStr">
        <is>
          <t>АТ "БАНК АЛЬЯНС"</t>
        </is>
      </c>
      <c r="C3741" t="inlineStr">
        <is>
          <t>Приватний капітал</t>
        </is>
      </c>
      <c r="D3741" t="inlineStr">
        <is>
          <t>7508</t>
        </is>
      </c>
      <c r="E3741" t="inlineStr">
        <is>
          <t>(без привʼязки)</t>
        </is>
      </c>
      <c r="F3741" t="inlineStr">
        <is>
          <t>Комісійні витрати за позабалансовими операціями</t>
        </is>
      </c>
      <c r="G3741" t="inlineStr">
        <is>
          <t>А</t>
        </is>
      </c>
      <c r="H3741" t="n">
        <v>31.27802</v>
      </c>
      <c r="I3741" t="n">
        <v>31.27802</v>
      </c>
      <c r="J3741" t="n">
        <v>0</v>
      </c>
      <c r="K3741" t="n">
        <v>0</v>
      </c>
      <c r="L3741" t="n">
        <v>0</v>
      </c>
      <c r="M3741" t="n">
        <v>0</v>
      </c>
      <c r="N3741" t="n">
        <v>1008.33895</v>
      </c>
      <c r="O3741" t="n">
        <v>1008.33895</v>
      </c>
      <c r="P3741" t="n">
        <v>0</v>
      </c>
    </row>
    <row r="3742">
      <c r="A3742" t="inlineStr">
        <is>
          <t>29</t>
        </is>
      </c>
      <c r="B3742" t="inlineStr">
        <is>
          <t>АТ "БАНК АЛЬЯНС"</t>
        </is>
      </c>
      <c r="C3742" t="inlineStr">
        <is>
          <t>Приватний капітал</t>
        </is>
      </c>
      <c r="D3742" t="inlineStr">
        <is>
          <t>7508</t>
        </is>
      </c>
      <c r="E3742" t="inlineStr">
        <is>
          <t>Загальні витрати (7)</t>
        </is>
      </c>
      <c r="F3742" t="inlineStr">
        <is>
          <t>Комісійні витрати за позабалансовими операціями</t>
        </is>
      </c>
      <c r="G3742" t="inlineStr">
        <is>
          <t>А</t>
        </is>
      </c>
      <c r="H3742" t="n">
        <v>31.27802</v>
      </c>
      <c r="I3742" t="n">
        <v>31.27802</v>
      </c>
      <c r="J3742" t="n">
        <v>0</v>
      </c>
      <c r="K3742" t="n">
        <v>0</v>
      </c>
      <c r="L3742" t="n">
        <v>0</v>
      </c>
      <c r="M3742" t="n">
        <v>0</v>
      </c>
      <c r="N3742" t="n">
        <v>1008.33895</v>
      </c>
      <c r="O3742" t="n">
        <v>1008.33895</v>
      </c>
      <c r="P3742" t="n">
        <v>0</v>
      </c>
    </row>
    <row r="3743">
      <c r="A3743" t="inlineStr">
        <is>
          <t>29</t>
        </is>
      </c>
      <c r="B3743" t="inlineStr">
        <is>
          <t>АТ "БАНК АЛЬЯНС"</t>
        </is>
      </c>
      <c r="C3743" t="inlineStr">
        <is>
          <t>Приватний капітал</t>
        </is>
      </c>
      <c r="D3743" t="inlineStr">
        <is>
          <t>7509</t>
        </is>
      </c>
      <c r="E3743" t="inlineStr">
        <is>
          <t>(без привʼязки)</t>
        </is>
      </c>
      <c r="F3743" t="inlineStr">
        <is>
          <t>Інші комісійні витрати</t>
        </is>
      </c>
      <c r="G3743" t="inlineStr">
        <is>
          <t>А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29</t>
        </is>
      </c>
      <c r="B3744" t="inlineStr">
        <is>
          <t>АТ "БАНК АЛЬЯНС"</t>
        </is>
      </c>
      <c r="C3744" t="inlineStr">
        <is>
          <t>Приватний капітал</t>
        </is>
      </c>
      <c r="D3744" t="inlineStr">
        <is>
          <t>7509</t>
        </is>
      </c>
      <c r="E3744" t="inlineStr">
        <is>
          <t>Загальні витрати (7)</t>
        </is>
      </c>
      <c r="F3744" t="inlineStr">
        <is>
          <t>Інші комісійні витрати</t>
        </is>
      </c>
      <c r="G3744" t="inlineStr">
        <is>
          <t>А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29</t>
        </is>
      </c>
      <c r="B3745" t="inlineStr">
        <is>
          <t>АТ "БАНК АЛЬЯНС"</t>
        </is>
      </c>
      <c r="C3745" t="inlineStr">
        <is>
          <t>Приватний капітал</t>
        </is>
      </c>
      <c r="D3745" t="inlineStr">
        <is>
          <t>7520</t>
        </is>
      </c>
      <c r="E3745" t="inlineStr">
        <is>
          <t>(без привʼязки)</t>
        </is>
      </c>
      <c r="F3745" t="inlineStr">
        <is>
          <t>Комісійні витрати за операціями з філіями банку</t>
        </is>
      </c>
      <c r="G3745" t="inlineStr">
        <is>
          <t>А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29</t>
        </is>
      </c>
      <c r="B3746" t="inlineStr">
        <is>
          <t>АТ "БАНК АЛЬЯНС"</t>
        </is>
      </c>
      <c r="C3746" t="inlineStr">
        <is>
          <t>Приватний капітал</t>
        </is>
      </c>
      <c r="D3746" t="inlineStr">
        <is>
          <t>7520</t>
        </is>
      </c>
      <c r="E3746" t="inlineStr">
        <is>
          <t>Загальні витрати (7)</t>
        </is>
      </c>
      <c r="F3746" t="inlineStr">
        <is>
          <t>Комісійні витрати за операціями з філіями банку</t>
        </is>
      </c>
      <c r="G3746" t="inlineStr">
        <is>
          <t>А</t>
        </is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29</t>
        </is>
      </c>
      <c r="B3747" t="inlineStr">
        <is>
          <t>АТ "БАНК АЛЬЯНС"</t>
        </is>
      </c>
      <c r="C3747" t="inlineStr">
        <is>
          <t>Приватний капітал</t>
        </is>
      </c>
      <c r="D3747" t="inlineStr">
        <is>
          <t>7700</t>
        </is>
      </c>
      <c r="E3747" t="inlineStr">
        <is>
          <t>(без привʼязки)</t>
        </is>
      </c>
      <c r="F3747" t="inlineStr">
        <is>
          <t>Відрахування в резерви під дебіторську заборгованість за операціями з банками</t>
        </is>
      </c>
      <c r="G3747" t="inlineStr">
        <is>
          <t>А</t>
        </is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29</t>
        </is>
      </c>
      <c r="B3748" t="inlineStr">
        <is>
          <t>АТ "БАНК АЛЬЯНС"</t>
        </is>
      </c>
      <c r="C3748" t="inlineStr">
        <is>
          <t>Приватний капітал</t>
        </is>
      </c>
      <c r="D3748" t="inlineStr">
        <is>
          <t>7700</t>
        </is>
      </c>
      <c r="E3748" t="inlineStr">
        <is>
          <t>Відрахування в резерви (770)</t>
        </is>
      </c>
      <c r="F3748" t="inlineStr">
        <is>
          <t>Відрахування в резерви під дебіторську заборгованість за операціями з банками</t>
        </is>
      </c>
      <c r="G3748" t="inlineStr">
        <is>
          <t>А</t>
        </is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29</t>
        </is>
      </c>
      <c r="B3749" t="inlineStr">
        <is>
          <t>АТ "БАНК АЛЬЯНС"</t>
        </is>
      </c>
      <c r="C3749" t="inlineStr">
        <is>
          <t>Приватний капітал</t>
        </is>
      </c>
      <c r="D3749" t="inlineStr">
        <is>
          <t>7700</t>
        </is>
      </c>
      <c r="E3749" t="inlineStr">
        <is>
          <t>Загальні витрати (7)</t>
        </is>
      </c>
      <c r="F3749" t="inlineStr">
        <is>
          <t>Відрахування в резерви під дебіторську заборгованість за операціями з банками</t>
        </is>
      </c>
      <c r="G3749" t="inlineStr">
        <is>
          <t>А</t>
        </is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29</t>
        </is>
      </c>
      <c r="B3750" t="inlineStr">
        <is>
          <t>АТ "БАНК АЛЬЯНС"</t>
        </is>
      </c>
      <c r="C3750" t="inlineStr">
        <is>
          <t>Приватний капітал</t>
        </is>
      </c>
      <c r="D3750" t="inlineStr">
        <is>
          <t>7700</t>
        </is>
      </c>
      <c r="E3750" t="inlineStr">
        <is>
          <t>(без привʼязки)</t>
        </is>
      </c>
      <c r="F3750" t="inlineStr">
        <is>
          <t>Відрахування в резерви під дебіторську заборгованість за операціями з банками</t>
        </is>
      </c>
      <c r="G3750" t="inlineStr">
        <is>
          <t>П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29</t>
        </is>
      </c>
      <c r="B3751" t="inlineStr">
        <is>
          <t>АТ "БАНК АЛЬЯНС"</t>
        </is>
      </c>
      <c r="C3751" t="inlineStr">
        <is>
          <t>Приватний капітал</t>
        </is>
      </c>
      <c r="D3751" t="inlineStr">
        <is>
          <t>7700</t>
        </is>
      </c>
      <c r="E3751" t="inlineStr">
        <is>
          <t>Відрахування в резерви (770)</t>
        </is>
      </c>
      <c r="F3751" t="inlineStr">
        <is>
          <t>Відрахування в резерви під дебіторську заборгованість за операціями з банками</t>
        </is>
      </c>
      <c r="G3751" t="inlineStr">
        <is>
          <t>П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29</t>
        </is>
      </c>
      <c r="B3752" t="inlineStr">
        <is>
          <t>АТ "БАНК АЛЬЯНС"</t>
        </is>
      </c>
      <c r="C3752" t="inlineStr">
        <is>
          <t>Приватний капітал</t>
        </is>
      </c>
      <c r="D3752" t="inlineStr">
        <is>
          <t>7700</t>
        </is>
      </c>
      <c r="E3752" t="inlineStr">
        <is>
          <t>Загальні витрати (7)</t>
        </is>
      </c>
      <c r="F3752" t="inlineStr">
        <is>
          <t>Відрахування в резерви під дебіторську заборгованість за операціями з банками</t>
        </is>
      </c>
      <c r="G3752" t="inlineStr">
        <is>
          <t>П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29</t>
        </is>
      </c>
      <c r="B3753" t="inlineStr">
        <is>
          <t>АТ "БАНК АЛЬЯНС"</t>
        </is>
      </c>
      <c r="C3753" t="inlineStr">
        <is>
          <t>Приватний капітал</t>
        </is>
      </c>
      <c r="D3753" t="inlineStr">
        <is>
          <t>7701</t>
        </is>
      </c>
      <c r="E3753" t="inlineStr">
        <is>
          <t>(без привʼязки)</t>
        </is>
      </c>
      <c r="F3753" t="inlineStr">
        <is>
          <t>Відрахування в резерви під заборгованість інших банків</t>
        </is>
      </c>
      <c r="G3753" t="inlineStr">
        <is>
          <t>А</t>
        </is>
      </c>
      <c r="H3753" t="n">
        <v>76070.25096</v>
      </c>
      <c r="I3753" t="n">
        <v>76070.25096</v>
      </c>
      <c r="J3753" t="n">
        <v>0</v>
      </c>
      <c r="K3753" t="n">
        <v>74642.65399000001</v>
      </c>
      <c r="L3753" t="n">
        <v>74642.65399000001</v>
      </c>
      <c r="M3753" t="n">
        <v>0</v>
      </c>
      <c r="N3753" t="n">
        <v>2099.20216</v>
      </c>
      <c r="O3753" t="n">
        <v>2099.20216</v>
      </c>
      <c r="P3753" t="n">
        <v>0</v>
      </c>
    </row>
    <row r="3754">
      <c r="A3754" t="inlineStr">
        <is>
          <t>29</t>
        </is>
      </c>
      <c r="B3754" t="inlineStr">
        <is>
          <t>АТ "БАНК АЛЬЯНС"</t>
        </is>
      </c>
      <c r="C3754" t="inlineStr">
        <is>
          <t>Приватний капітал</t>
        </is>
      </c>
      <c r="D3754" t="inlineStr">
        <is>
          <t>7701</t>
        </is>
      </c>
      <c r="E3754" t="inlineStr">
        <is>
          <t>Відрахування в резерви (770)</t>
        </is>
      </c>
      <c r="F3754" t="inlineStr">
        <is>
          <t>Відрахування в резерви під заборгованість інших банків</t>
        </is>
      </c>
      <c r="G3754" t="inlineStr">
        <is>
          <t>А</t>
        </is>
      </c>
      <c r="H3754" t="n">
        <v>76070.25096</v>
      </c>
      <c r="I3754" t="n">
        <v>76070.25096</v>
      </c>
      <c r="J3754" t="n">
        <v>0</v>
      </c>
      <c r="K3754" t="n">
        <v>74642.65399000001</v>
      </c>
      <c r="L3754" t="n">
        <v>74642.65399000001</v>
      </c>
      <c r="M3754" t="n">
        <v>0</v>
      </c>
      <c r="N3754" t="n">
        <v>2099.20216</v>
      </c>
      <c r="O3754" t="n">
        <v>2099.20216</v>
      </c>
      <c r="P3754" t="n">
        <v>0</v>
      </c>
    </row>
    <row r="3755">
      <c r="A3755" t="inlineStr">
        <is>
          <t>29</t>
        </is>
      </c>
      <c r="B3755" t="inlineStr">
        <is>
          <t>АТ "БАНК АЛЬЯНС"</t>
        </is>
      </c>
      <c r="C3755" t="inlineStr">
        <is>
          <t>Приватний капітал</t>
        </is>
      </c>
      <c r="D3755" t="inlineStr">
        <is>
          <t>7701</t>
        </is>
      </c>
      <c r="E3755" t="inlineStr">
        <is>
          <t>Загальні витрати (7)</t>
        </is>
      </c>
      <c r="F3755" t="inlineStr">
        <is>
          <t>Відрахування в резерви під заборгованість інших банків</t>
        </is>
      </c>
      <c r="G3755" t="inlineStr">
        <is>
          <t>А</t>
        </is>
      </c>
      <c r="H3755" t="n">
        <v>76070.25096</v>
      </c>
      <c r="I3755" t="n">
        <v>76070.25096</v>
      </c>
      <c r="J3755" t="n">
        <v>0</v>
      </c>
      <c r="K3755" t="n">
        <v>74642.65399000001</v>
      </c>
      <c r="L3755" t="n">
        <v>74642.65399000001</v>
      </c>
      <c r="M3755" t="n">
        <v>0</v>
      </c>
      <c r="N3755" t="n">
        <v>2099.20216</v>
      </c>
      <c r="O3755" t="n">
        <v>2099.20216</v>
      </c>
      <c r="P3755" t="n">
        <v>0</v>
      </c>
    </row>
    <row r="3756">
      <c r="A3756" t="inlineStr">
        <is>
          <t>29</t>
        </is>
      </c>
      <c r="B3756" t="inlineStr">
        <is>
          <t>АТ "БАНК АЛЬЯНС"</t>
        </is>
      </c>
      <c r="C3756" t="inlineStr">
        <is>
          <t>Приватний капітал</t>
        </is>
      </c>
      <c r="D3756" t="inlineStr">
        <is>
          <t>7701</t>
        </is>
      </c>
      <c r="E3756" t="inlineStr">
        <is>
          <t>(без привʼязки)</t>
        </is>
      </c>
      <c r="F3756" t="inlineStr">
        <is>
          <t>Відрахування в резерви під заборгованість інших банків</t>
        </is>
      </c>
      <c r="G3756" t="inlineStr">
        <is>
          <t>П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-2085.57117</v>
      </c>
      <c r="O3756" t="n">
        <v>-2085.57117</v>
      </c>
      <c r="P3756" t="n">
        <v>0</v>
      </c>
    </row>
    <row r="3757">
      <c r="A3757" t="inlineStr">
        <is>
          <t>29</t>
        </is>
      </c>
      <c r="B3757" t="inlineStr">
        <is>
          <t>АТ "БАНК АЛЬЯНС"</t>
        </is>
      </c>
      <c r="C3757" t="inlineStr">
        <is>
          <t>Приватний капітал</t>
        </is>
      </c>
      <c r="D3757" t="inlineStr">
        <is>
          <t>7701</t>
        </is>
      </c>
      <c r="E3757" t="inlineStr">
        <is>
          <t>Відрахування в резерви (770)</t>
        </is>
      </c>
      <c r="F3757" t="inlineStr">
        <is>
          <t>Відрахування в резерви під заборгованість інших банків</t>
        </is>
      </c>
      <c r="G3757" t="inlineStr">
        <is>
          <t>П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-2085.57117</v>
      </c>
      <c r="O3757" t="n">
        <v>-2085.57117</v>
      </c>
      <c r="P3757" t="n">
        <v>0</v>
      </c>
    </row>
    <row r="3758">
      <c r="A3758" t="inlineStr">
        <is>
          <t>29</t>
        </is>
      </c>
      <c r="B3758" t="inlineStr">
        <is>
          <t>АТ "БАНК АЛЬЯНС"</t>
        </is>
      </c>
      <c r="C3758" t="inlineStr">
        <is>
          <t>Приватний капітал</t>
        </is>
      </c>
      <c r="D3758" t="inlineStr">
        <is>
          <t>7701</t>
        </is>
      </c>
      <c r="E3758" t="inlineStr">
        <is>
          <t>Загальні витрати (7)</t>
        </is>
      </c>
      <c r="F3758" t="inlineStr">
        <is>
          <t>Відрахування в резерви під заборгованість інших банків</t>
        </is>
      </c>
      <c r="G3758" t="inlineStr">
        <is>
          <t>П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-2085.57117</v>
      </c>
      <c r="O3758" t="n">
        <v>-2085.57117</v>
      </c>
      <c r="P3758" t="n">
        <v>0</v>
      </c>
    </row>
    <row r="3759">
      <c r="A3759" t="inlineStr">
        <is>
          <t>29</t>
        </is>
      </c>
      <c r="B3759" t="inlineStr">
        <is>
          <t>АТ "БАНК АЛЬЯНС"</t>
        </is>
      </c>
      <c r="C3759" t="inlineStr">
        <is>
          <t>Приватний капітал</t>
        </is>
      </c>
      <c r="D3759" t="inlineStr">
        <is>
          <t>7702</t>
        </is>
      </c>
      <c r="E3759" t="inlineStr">
        <is>
          <t>(без привʼязки)</t>
        </is>
      </c>
      <c r="F3759" t="inlineStr">
        <is>
          <t>Відрахування в резерви під заборгованість за наданими кредитами клієнтам</t>
        </is>
      </c>
      <c r="G3759" t="inlineStr">
        <is>
          <t>А</t>
        </is>
      </c>
      <c r="H3759" t="n">
        <v>2252882.73678</v>
      </c>
      <c r="I3759" t="n">
        <v>2252882.73678</v>
      </c>
      <c r="J3759" t="n">
        <v>0</v>
      </c>
      <c r="K3759" t="n">
        <v>2243756.77387</v>
      </c>
      <c r="L3759" t="n">
        <v>2243756.77387</v>
      </c>
      <c r="M3759" t="n">
        <v>0</v>
      </c>
      <c r="N3759" t="n">
        <v>191993.87964</v>
      </c>
      <c r="O3759" t="n">
        <v>191993.87964</v>
      </c>
      <c r="P3759" t="n">
        <v>0</v>
      </c>
    </row>
    <row r="3760">
      <c r="A3760" t="inlineStr">
        <is>
          <t>29</t>
        </is>
      </c>
      <c r="B3760" t="inlineStr">
        <is>
          <t>АТ "БАНК АЛЬЯНС"</t>
        </is>
      </c>
      <c r="C3760" t="inlineStr">
        <is>
          <t>Приватний капітал</t>
        </is>
      </c>
      <c r="D3760" t="inlineStr">
        <is>
          <t>7702</t>
        </is>
      </c>
      <c r="E3760" t="inlineStr">
        <is>
          <t>Відрахування в резерви (770)</t>
        </is>
      </c>
      <c r="F3760" t="inlineStr">
        <is>
          <t>Відрахування в резерви під заборгованість за наданими кредитами клієнтам</t>
        </is>
      </c>
      <c r="G3760" t="inlineStr">
        <is>
          <t>А</t>
        </is>
      </c>
      <c r="H3760" t="n">
        <v>2252882.73678</v>
      </c>
      <c r="I3760" t="n">
        <v>2252882.73678</v>
      </c>
      <c r="J3760" t="n">
        <v>0</v>
      </c>
      <c r="K3760" t="n">
        <v>2243756.77387</v>
      </c>
      <c r="L3760" t="n">
        <v>2243756.77387</v>
      </c>
      <c r="M3760" t="n">
        <v>0</v>
      </c>
      <c r="N3760" t="n">
        <v>191993.87964</v>
      </c>
      <c r="O3760" t="n">
        <v>191993.87964</v>
      </c>
      <c r="P3760" t="n">
        <v>0</v>
      </c>
    </row>
    <row r="3761">
      <c r="A3761" t="inlineStr">
        <is>
          <t>29</t>
        </is>
      </c>
      <c r="B3761" t="inlineStr">
        <is>
          <t>АТ "БАНК АЛЬЯНС"</t>
        </is>
      </c>
      <c r="C3761" t="inlineStr">
        <is>
          <t>Приватний капітал</t>
        </is>
      </c>
      <c r="D3761" t="inlineStr">
        <is>
          <t>7702</t>
        </is>
      </c>
      <c r="E3761" t="inlineStr">
        <is>
          <t>Загальні витрати (7)</t>
        </is>
      </c>
      <c r="F3761" t="inlineStr">
        <is>
          <t>Відрахування в резерви під заборгованість за наданими кредитами клієнтам</t>
        </is>
      </c>
      <c r="G3761" t="inlineStr">
        <is>
          <t>А</t>
        </is>
      </c>
      <c r="H3761" t="n">
        <v>2252882.73678</v>
      </c>
      <c r="I3761" t="n">
        <v>2252882.73678</v>
      </c>
      <c r="J3761" t="n">
        <v>0</v>
      </c>
      <c r="K3761" t="n">
        <v>2243756.77387</v>
      </c>
      <c r="L3761" t="n">
        <v>2243756.77387</v>
      </c>
      <c r="M3761" t="n">
        <v>0</v>
      </c>
      <c r="N3761" t="n">
        <v>191993.87964</v>
      </c>
      <c r="O3761" t="n">
        <v>191993.87964</v>
      </c>
      <c r="P3761" t="n">
        <v>0</v>
      </c>
    </row>
    <row r="3762">
      <c r="A3762" t="inlineStr">
        <is>
          <t>29</t>
        </is>
      </c>
      <c r="B3762" t="inlineStr">
        <is>
          <t>АТ "БАНК АЛЬЯНС"</t>
        </is>
      </c>
      <c r="C3762" t="inlineStr">
        <is>
          <t>Приватний капітал</t>
        </is>
      </c>
      <c r="D3762" t="inlineStr">
        <is>
          <t>7702</t>
        </is>
      </c>
      <c r="E3762" t="inlineStr">
        <is>
          <t>(без привʼязки)</t>
        </is>
      </c>
      <c r="F3762" t="inlineStr">
        <is>
          <t>Відрахування в резерви під заборгованість за наданими кредитами клієнтам</t>
        </is>
      </c>
      <c r="G3762" t="inlineStr">
        <is>
          <t>П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-202907.37755</v>
      </c>
      <c r="O3762" t="n">
        <v>-202907.37755</v>
      </c>
      <c r="P3762" t="n">
        <v>0</v>
      </c>
    </row>
    <row r="3763">
      <c r="A3763" t="inlineStr">
        <is>
          <t>29</t>
        </is>
      </c>
      <c r="B3763" t="inlineStr">
        <is>
          <t>АТ "БАНК АЛЬЯНС"</t>
        </is>
      </c>
      <c r="C3763" t="inlineStr">
        <is>
          <t>Приватний капітал</t>
        </is>
      </c>
      <c r="D3763" t="inlineStr">
        <is>
          <t>7702</t>
        </is>
      </c>
      <c r="E3763" t="inlineStr">
        <is>
          <t>Відрахування в резерви (770)</t>
        </is>
      </c>
      <c r="F3763" t="inlineStr">
        <is>
          <t>Відрахування в резерви під заборгованість за наданими кредитами клієнтам</t>
        </is>
      </c>
      <c r="G3763" t="inlineStr">
        <is>
          <t>П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-202907.37755</v>
      </c>
      <c r="O3763" t="n">
        <v>-202907.37755</v>
      </c>
      <c r="P3763" t="n">
        <v>0</v>
      </c>
    </row>
    <row r="3764">
      <c r="A3764" t="inlineStr">
        <is>
          <t>29</t>
        </is>
      </c>
      <c r="B3764" t="inlineStr">
        <is>
          <t>АТ "БАНК АЛЬЯНС"</t>
        </is>
      </c>
      <c r="C3764" t="inlineStr">
        <is>
          <t>Приватний капітал</t>
        </is>
      </c>
      <c r="D3764" t="inlineStr">
        <is>
          <t>7702</t>
        </is>
      </c>
      <c r="E3764" t="inlineStr">
        <is>
          <t>Загальні витрати (7)</t>
        </is>
      </c>
      <c r="F3764" t="inlineStr">
        <is>
          <t>Відрахування в резерви під заборгованість за наданими кредитами клієнтам</t>
        </is>
      </c>
      <c r="G3764" t="inlineStr">
        <is>
          <t>П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-202907.37755</v>
      </c>
      <c r="O3764" t="n">
        <v>-202907.37755</v>
      </c>
      <c r="P3764" t="n">
        <v>0</v>
      </c>
    </row>
    <row r="3765">
      <c r="A3765" t="inlineStr">
        <is>
          <t>29</t>
        </is>
      </c>
      <c r="B3765" t="inlineStr">
        <is>
          <t>АТ "БАНК АЛЬЯНС"</t>
        </is>
      </c>
      <c r="C3765" t="inlineStr">
        <is>
          <t>Приватний капітал</t>
        </is>
      </c>
      <c r="D3765" t="inlineStr">
        <is>
          <t>7703</t>
        </is>
      </c>
      <c r="E3765" t="inlineStr">
        <is>
          <t>(без привʼязки)</t>
        </is>
      </c>
      <c r="F376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5" t="inlineStr">
        <is>
          <t>А</t>
        </is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29</t>
        </is>
      </c>
      <c r="B3766" t="inlineStr">
        <is>
          <t>АТ "БАНК АЛЬЯНС"</t>
        </is>
      </c>
      <c r="C3766" t="inlineStr">
        <is>
          <t>Приватний капітал</t>
        </is>
      </c>
      <c r="D3766" t="inlineStr">
        <is>
          <t>7703</t>
        </is>
      </c>
      <c r="E3766" t="inlineStr">
        <is>
          <t>Відрахування в резерви (770)</t>
        </is>
      </c>
      <c r="F376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6" t="inlineStr">
        <is>
          <t>А</t>
        </is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29</t>
        </is>
      </c>
      <c r="B3767" t="inlineStr">
        <is>
          <t>АТ "БАНК АЛЬЯНС"</t>
        </is>
      </c>
      <c r="C3767" t="inlineStr">
        <is>
          <t>Приватний капітал</t>
        </is>
      </c>
      <c r="D3767" t="inlineStr">
        <is>
          <t>7703</t>
        </is>
      </c>
      <c r="E3767" t="inlineStr">
        <is>
          <t>Загальні витрати (7)</t>
        </is>
      </c>
      <c r="F376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7" t="inlineStr">
        <is>
          <t>А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29</t>
        </is>
      </c>
      <c r="B3768" t="inlineStr">
        <is>
          <t>АТ "БАНК АЛЬЯНС"</t>
        </is>
      </c>
      <c r="C3768" t="inlineStr">
        <is>
          <t>Приватний капітал</t>
        </is>
      </c>
      <c r="D3768" t="inlineStr">
        <is>
          <t>7703</t>
        </is>
      </c>
      <c r="E3768" t="inlineStr">
        <is>
          <t>(без привʼязки)</t>
        </is>
      </c>
      <c r="F3768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8" t="inlineStr">
        <is>
          <t>П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29</t>
        </is>
      </c>
      <c r="B3769" t="inlineStr">
        <is>
          <t>АТ "БАНК АЛЬЯНС"</t>
        </is>
      </c>
      <c r="C3769" t="inlineStr">
        <is>
          <t>Приватний капітал</t>
        </is>
      </c>
      <c r="D3769" t="inlineStr">
        <is>
          <t>7703</t>
        </is>
      </c>
      <c r="E3769" t="inlineStr">
        <is>
          <t>Відрахування в резерви (770)</t>
        </is>
      </c>
      <c r="F376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9" t="inlineStr">
        <is>
          <t>П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29</t>
        </is>
      </c>
      <c r="B3770" t="inlineStr">
        <is>
          <t>АТ "БАНК АЛЬЯНС"</t>
        </is>
      </c>
      <c r="C3770" t="inlineStr">
        <is>
          <t>Приватний капітал</t>
        </is>
      </c>
      <c r="D3770" t="inlineStr">
        <is>
          <t>7703</t>
        </is>
      </c>
      <c r="E3770" t="inlineStr">
        <is>
          <t>Загальні витрати (7)</t>
        </is>
      </c>
      <c r="F377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70" t="inlineStr">
        <is>
          <t>П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29</t>
        </is>
      </c>
      <c r="B3771" t="inlineStr">
        <is>
          <t>АТ "БАНК АЛЬЯНС"</t>
        </is>
      </c>
      <c r="C3771" t="inlineStr">
        <is>
          <t>Приватний капітал</t>
        </is>
      </c>
      <c r="D3771" t="inlineStr">
        <is>
          <t>7704</t>
        </is>
      </c>
      <c r="E3771" t="inlineStr">
        <is>
          <t>(без привʼязки)</t>
        </is>
      </c>
      <c r="F377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1" t="inlineStr">
        <is>
          <t>А</t>
        </is>
      </c>
      <c r="H3771" t="n">
        <v>468.60294</v>
      </c>
      <c r="I3771" t="n">
        <v>468.60294</v>
      </c>
      <c r="J3771" t="n">
        <v>0</v>
      </c>
      <c r="K3771" t="n">
        <v>463.88796</v>
      </c>
      <c r="L3771" t="n">
        <v>463.88796</v>
      </c>
      <c r="M3771" t="n">
        <v>0</v>
      </c>
      <c r="N3771" t="n">
        <v>468.60294</v>
      </c>
      <c r="O3771" t="n">
        <v>468.60294</v>
      </c>
      <c r="P3771" t="n">
        <v>0</v>
      </c>
    </row>
    <row r="3772">
      <c r="A3772" t="inlineStr">
        <is>
          <t>29</t>
        </is>
      </c>
      <c r="B3772" t="inlineStr">
        <is>
          <t>АТ "БАНК АЛЬЯНС"</t>
        </is>
      </c>
      <c r="C3772" t="inlineStr">
        <is>
          <t>Приватний капітал</t>
        </is>
      </c>
      <c r="D3772" t="inlineStr">
        <is>
          <t>7704</t>
        </is>
      </c>
      <c r="E3772" t="inlineStr">
        <is>
          <t>Відрахування в резерви (770)</t>
        </is>
      </c>
      <c r="F377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2" t="inlineStr">
        <is>
          <t>А</t>
        </is>
      </c>
      <c r="H3772" t="n">
        <v>468.60294</v>
      </c>
      <c r="I3772" t="n">
        <v>468.60294</v>
      </c>
      <c r="J3772" t="n">
        <v>0</v>
      </c>
      <c r="K3772" t="n">
        <v>463.88796</v>
      </c>
      <c r="L3772" t="n">
        <v>463.88796</v>
      </c>
      <c r="M3772" t="n">
        <v>0</v>
      </c>
      <c r="N3772" t="n">
        <v>468.60294</v>
      </c>
      <c r="O3772" t="n">
        <v>468.60294</v>
      </c>
      <c r="P3772" t="n">
        <v>0</v>
      </c>
    </row>
    <row r="3773">
      <c r="A3773" t="inlineStr">
        <is>
          <t>29</t>
        </is>
      </c>
      <c r="B3773" t="inlineStr">
        <is>
          <t>АТ "БАНК АЛЬЯНС"</t>
        </is>
      </c>
      <c r="C3773" t="inlineStr">
        <is>
          <t>Приватний капітал</t>
        </is>
      </c>
      <c r="D3773" t="inlineStr">
        <is>
          <t>7704</t>
        </is>
      </c>
      <c r="E3773" t="inlineStr">
        <is>
          <t>Загальні витрати (7)</t>
        </is>
      </c>
      <c r="F3773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3" t="inlineStr">
        <is>
          <t>А</t>
        </is>
      </c>
      <c r="H3773" t="n">
        <v>468.60294</v>
      </c>
      <c r="I3773" t="n">
        <v>468.60294</v>
      </c>
      <c r="J3773" t="n">
        <v>0</v>
      </c>
      <c r="K3773" t="n">
        <v>463.88796</v>
      </c>
      <c r="L3773" t="n">
        <v>463.88796</v>
      </c>
      <c r="M3773" t="n">
        <v>0</v>
      </c>
      <c r="N3773" t="n">
        <v>468.60294</v>
      </c>
      <c r="O3773" t="n">
        <v>468.60294</v>
      </c>
      <c r="P3773" t="n">
        <v>0</v>
      </c>
    </row>
    <row r="3774">
      <c r="A3774" t="inlineStr">
        <is>
          <t>29</t>
        </is>
      </c>
      <c r="B3774" t="inlineStr">
        <is>
          <t>АТ "БАНК АЛЬЯНС"</t>
        </is>
      </c>
      <c r="C3774" t="inlineStr">
        <is>
          <t>Приватний капітал</t>
        </is>
      </c>
      <c r="D3774" t="inlineStr">
        <is>
          <t>7704</t>
        </is>
      </c>
      <c r="E3774" t="inlineStr">
        <is>
          <t>(без привʼязки)</t>
        </is>
      </c>
      <c r="F377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4" t="inlineStr">
        <is>
          <t>П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29</t>
        </is>
      </c>
      <c r="B3775" t="inlineStr">
        <is>
          <t>АТ "БАНК АЛЬЯНС"</t>
        </is>
      </c>
      <c r="C3775" t="inlineStr">
        <is>
          <t>Приватний капітал</t>
        </is>
      </c>
      <c r="D3775" t="inlineStr">
        <is>
          <t>7704</t>
        </is>
      </c>
      <c r="E3775" t="inlineStr">
        <is>
          <t>Відрахування в резерви (770)</t>
        </is>
      </c>
      <c r="F377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5" t="inlineStr">
        <is>
          <t>П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29</t>
        </is>
      </c>
      <c r="B3776" t="inlineStr">
        <is>
          <t>АТ "БАНК АЛЬЯНС"</t>
        </is>
      </c>
      <c r="C3776" t="inlineStr">
        <is>
          <t>Приватний капітал</t>
        </is>
      </c>
      <c r="D3776" t="inlineStr">
        <is>
          <t>7704</t>
        </is>
      </c>
      <c r="E3776" t="inlineStr">
        <is>
          <t>Загальні витрати (7)</t>
        </is>
      </c>
      <c r="F377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6" t="inlineStr">
        <is>
          <t>П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29</t>
        </is>
      </c>
      <c r="B3777" t="inlineStr">
        <is>
          <t>АТ "БАНК АЛЬЯНС"</t>
        </is>
      </c>
      <c r="C3777" t="inlineStr">
        <is>
          <t>Приватний капітал</t>
        </is>
      </c>
      <c r="D3777" t="inlineStr">
        <is>
          <t>7705</t>
        </is>
      </c>
      <c r="E3777" t="inlineStr">
        <is>
          <t>(без привʼязки)</t>
        </is>
      </c>
      <c r="F3777" t="inlineStr">
        <is>
          <t>Відрахування в резерви за нефінансовою дебіторською заборгованістю банку</t>
        </is>
      </c>
      <c r="G3777" t="inlineStr">
        <is>
          <t>А</t>
        </is>
      </c>
      <c r="H3777" t="n">
        <v>103667.41618</v>
      </c>
      <c r="I3777" t="n">
        <v>103667.41618</v>
      </c>
      <c r="J3777" t="n">
        <v>0</v>
      </c>
      <c r="K3777" t="n">
        <v>100737.14619</v>
      </c>
      <c r="L3777" t="n">
        <v>100737.14619</v>
      </c>
      <c r="M3777" t="n">
        <v>0</v>
      </c>
      <c r="N3777" t="n">
        <v>75032.95324</v>
      </c>
      <c r="O3777" t="n">
        <v>75032.95324</v>
      </c>
      <c r="P3777" t="n">
        <v>0</v>
      </c>
    </row>
    <row r="3778">
      <c r="A3778" t="inlineStr">
        <is>
          <t>29</t>
        </is>
      </c>
      <c r="B3778" t="inlineStr">
        <is>
          <t>АТ "БАНК АЛЬЯНС"</t>
        </is>
      </c>
      <c r="C3778" t="inlineStr">
        <is>
          <t>Приватний капітал</t>
        </is>
      </c>
      <c r="D3778" t="inlineStr">
        <is>
          <t>7705</t>
        </is>
      </c>
      <c r="E3778" t="inlineStr">
        <is>
          <t>Відрахування в резерви (770)</t>
        </is>
      </c>
      <c r="F3778" t="inlineStr">
        <is>
          <t>Відрахування в резерви за нефінансовою дебіторською заборгованістю банку</t>
        </is>
      </c>
      <c r="G3778" t="inlineStr">
        <is>
          <t>А</t>
        </is>
      </c>
      <c r="H3778" t="n">
        <v>103667.41618</v>
      </c>
      <c r="I3778" t="n">
        <v>103667.41618</v>
      </c>
      <c r="J3778" t="n">
        <v>0</v>
      </c>
      <c r="K3778" t="n">
        <v>100737.14619</v>
      </c>
      <c r="L3778" t="n">
        <v>100737.14619</v>
      </c>
      <c r="M3778" t="n">
        <v>0</v>
      </c>
      <c r="N3778" t="n">
        <v>75032.95324</v>
      </c>
      <c r="O3778" t="n">
        <v>75032.95324</v>
      </c>
      <c r="P3778" t="n">
        <v>0</v>
      </c>
    </row>
    <row r="3779">
      <c r="A3779" t="inlineStr">
        <is>
          <t>29</t>
        </is>
      </c>
      <c r="B3779" t="inlineStr">
        <is>
          <t>АТ "БАНК АЛЬЯНС"</t>
        </is>
      </c>
      <c r="C3779" t="inlineStr">
        <is>
          <t>Приватний капітал</t>
        </is>
      </c>
      <c r="D3779" t="inlineStr">
        <is>
          <t>7705</t>
        </is>
      </c>
      <c r="E3779" t="inlineStr">
        <is>
          <t>Загальні витрати (7)</t>
        </is>
      </c>
      <c r="F3779" t="inlineStr">
        <is>
          <t>Відрахування в резерви за нефінансовою дебіторською заборгованістю банку</t>
        </is>
      </c>
      <c r="G3779" t="inlineStr">
        <is>
          <t>А</t>
        </is>
      </c>
      <c r="H3779" t="n">
        <v>103667.41618</v>
      </c>
      <c r="I3779" t="n">
        <v>103667.41618</v>
      </c>
      <c r="J3779" t="n">
        <v>0</v>
      </c>
      <c r="K3779" t="n">
        <v>100737.14619</v>
      </c>
      <c r="L3779" t="n">
        <v>100737.14619</v>
      </c>
      <c r="M3779" t="n">
        <v>0</v>
      </c>
      <c r="N3779" t="n">
        <v>75032.95324</v>
      </c>
      <c r="O3779" t="n">
        <v>75032.95324</v>
      </c>
      <c r="P3779" t="n">
        <v>0</v>
      </c>
    </row>
    <row r="3780">
      <c r="A3780" t="inlineStr">
        <is>
          <t>29</t>
        </is>
      </c>
      <c r="B3780" t="inlineStr">
        <is>
          <t>АТ "БАНК АЛЬЯНС"</t>
        </is>
      </c>
      <c r="C3780" t="inlineStr">
        <is>
          <t>Приватний капітал</t>
        </is>
      </c>
      <c r="D3780" t="inlineStr">
        <is>
          <t>7705</t>
        </is>
      </c>
      <c r="E3780" t="inlineStr">
        <is>
          <t>(без привʼязки)</t>
        </is>
      </c>
      <c r="F3780" t="inlineStr">
        <is>
          <t>Відрахування в резерви за нефінансовою дебіторською заборгованістю банку</t>
        </is>
      </c>
      <c r="G3780" t="inlineStr">
        <is>
          <t>П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29</t>
        </is>
      </c>
      <c r="B3781" t="inlineStr">
        <is>
          <t>АТ "БАНК АЛЬЯНС"</t>
        </is>
      </c>
      <c r="C3781" t="inlineStr">
        <is>
          <t>Приватний капітал</t>
        </is>
      </c>
      <c r="D3781" t="inlineStr">
        <is>
          <t>7705</t>
        </is>
      </c>
      <c r="E3781" t="inlineStr">
        <is>
          <t>Відрахування в резерви (770)</t>
        </is>
      </c>
      <c r="F3781" t="inlineStr">
        <is>
          <t>Відрахування в резерви за нефінансовою дебіторською заборгованістю банку</t>
        </is>
      </c>
      <c r="G3781" t="inlineStr">
        <is>
          <t>П</t>
        </is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29</t>
        </is>
      </c>
      <c r="B3782" t="inlineStr">
        <is>
          <t>АТ "БАНК АЛЬЯНС"</t>
        </is>
      </c>
      <c r="C3782" t="inlineStr">
        <is>
          <t>Приватний капітал</t>
        </is>
      </c>
      <c r="D3782" t="inlineStr">
        <is>
          <t>7705</t>
        </is>
      </c>
      <c r="E3782" t="inlineStr">
        <is>
          <t>Загальні витрати (7)</t>
        </is>
      </c>
      <c r="F3782" t="inlineStr">
        <is>
          <t>Відрахування в резерви за нефінансовою дебіторською заборгованістю банку</t>
        </is>
      </c>
      <c r="G3782" t="inlineStr">
        <is>
          <t>П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29</t>
        </is>
      </c>
      <c r="B3783" t="inlineStr">
        <is>
          <t>АТ "БАНК АЛЬЯНС"</t>
        </is>
      </c>
      <c r="C3783" t="inlineStr">
        <is>
          <t>Приватний капітал</t>
        </is>
      </c>
      <c r="D3783" t="inlineStr">
        <is>
          <t>7706</t>
        </is>
      </c>
      <c r="E3783" t="inlineStr">
        <is>
          <t>(без привʼязки)</t>
        </is>
      </c>
      <c r="F3783" t="inlineStr">
        <is>
          <t>Відрахування в банківські резерви на покриття ризиків і втрат</t>
        </is>
      </c>
      <c r="G3783" t="inlineStr">
        <is>
          <t>А</t>
        </is>
      </c>
      <c r="H3783" t="n">
        <v>36927.94581</v>
      </c>
      <c r="I3783" t="n">
        <v>36927.94581</v>
      </c>
      <c r="J3783" t="n">
        <v>0</v>
      </c>
      <c r="K3783" t="n">
        <v>37322.96068</v>
      </c>
      <c r="L3783" t="n">
        <v>37322.96068</v>
      </c>
      <c r="M3783" t="n">
        <v>0</v>
      </c>
      <c r="N3783" t="n">
        <v>279.23324</v>
      </c>
      <c r="O3783" t="n">
        <v>279.23324</v>
      </c>
      <c r="P3783" t="n">
        <v>0</v>
      </c>
    </row>
    <row r="3784">
      <c r="A3784" t="inlineStr">
        <is>
          <t>29</t>
        </is>
      </c>
      <c r="B3784" t="inlineStr">
        <is>
          <t>АТ "БАНК АЛЬЯНС"</t>
        </is>
      </c>
      <c r="C3784" t="inlineStr">
        <is>
          <t>Приватний капітал</t>
        </is>
      </c>
      <c r="D3784" t="inlineStr">
        <is>
          <t>7706</t>
        </is>
      </c>
      <c r="E3784" t="inlineStr">
        <is>
          <t>Відрахування в резерви (770)</t>
        </is>
      </c>
      <c r="F3784" t="inlineStr">
        <is>
          <t>Відрахування в банківські резерви на покриття ризиків і втрат</t>
        </is>
      </c>
      <c r="G3784" t="inlineStr">
        <is>
          <t>А</t>
        </is>
      </c>
      <c r="H3784" t="n">
        <v>36927.94581</v>
      </c>
      <c r="I3784" t="n">
        <v>36927.94581</v>
      </c>
      <c r="J3784" t="n">
        <v>0</v>
      </c>
      <c r="K3784" t="n">
        <v>37322.96068</v>
      </c>
      <c r="L3784" t="n">
        <v>37322.96068</v>
      </c>
      <c r="M3784" t="n">
        <v>0</v>
      </c>
      <c r="N3784" t="n">
        <v>279.23324</v>
      </c>
      <c r="O3784" t="n">
        <v>279.23324</v>
      </c>
      <c r="P3784" t="n">
        <v>0</v>
      </c>
    </row>
    <row r="3785">
      <c r="A3785" t="inlineStr">
        <is>
          <t>29</t>
        </is>
      </c>
      <c r="B3785" t="inlineStr">
        <is>
          <t>АТ "БАНК АЛЬЯНС"</t>
        </is>
      </c>
      <c r="C3785" t="inlineStr">
        <is>
          <t>Приватний капітал</t>
        </is>
      </c>
      <c r="D3785" t="inlineStr">
        <is>
          <t>7706</t>
        </is>
      </c>
      <c r="E3785" t="inlineStr">
        <is>
          <t>Загальні витрати (7)</t>
        </is>
      </c>
      <c r="F3785" t="inlineStr">
        <is>
          <t>Відрахування в банківські резерви на покриття ризиків і втрат</t>
        </is>
      </c>
      <c r="G3785" t="inlineStr">
        <is>
          <t>А</t>
        </is>
      </c>
      <c r="H3785" t="n">
        <v>36927.94581</v>
      </c>
      <c r="I3785" t="n">
        <v>36927.94581</v>
      </c>
      <c r="J3785" t="n">
        <v>0</v>
      </c>
      <c r="K3785" t="n">
        <v>37322.96068</v>
      </c>
      <c r="L3785" t="n">
        <v>37322.96068</v>
      </c>
      <c r="M3785" t="n">
        <v>0</v>
      </c>
      <c r="N3785" t="n">
        <v>279.23324</v>
      </c>
      <c r="O3785" t="n">
        <v>279.23324</v>
      </c>
      <c r="P3785" t="n">
        <v>0</v>
      </c>
    </row>
    <row r="3786">
      <c r="A3786" t="inlineStr">
        <is>
          <t>29</t>
        </is>
      </c>
      <c r="B3786" t="inlineStr">
        <is>
          <t>АТ "БАНК АЛЬЯНС"</t>
        </is>
      </c>
      <c r="C3786" t="inlineStr">
        <is>
          <t>Приватний капітал</t>
        </is>
      </c>
      <c r="D3786" t="inlineStr">
        <is>
          <t>7706</t>
        </is>
      </c>
      <c r="E3786" t="inlineStr">
        <is>
          <t>(без привʼязки)</t>
        </is>
      </c>
      <c r="F3786" t="inlineStr">
        <is>
          <t>Відрахування в банківські резерви на покриття ризиків і втрат</t>
        </is>
      </c>
      <c r="G3786" t="inlineStr">
        <is>
          <t>П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-17399.63436</v>
      </c>
      <c r="O3786" t="n">
        <v>-17399.63436</v>
      </c>
      <c r="P3786" t="n">
        <v>0</v>
      </c>
    </row>
    <row r="3787">
      <c r="A3787" t="inlineStr">
        <is>
          <t>29</t>
        </is>
      </c>
      <c r="B3787" t="inlineStr">
        <is>
          <t>АТ "БАНК АЛЬЯНС"</t>
        </is>
      </c>
      <c r="C3787" t="inlineStr">
        <is>
          <t>Приватний капітал</t>
        </is>
      </c>
      <c r="D3787" t="inlineStr">
        <is>
          <t>7706</t>
        </is>
      </c>
      <c r="E3787" t="inlineStr">
        <is>
          <t>Відрахування в резерви (770)</t>
        </is>
      </c>
      <c r="F3787" t="inlineStr">
        <is>
          <t>Відрахування в банківські резерви на покриття ризиків і втрат</t>
        </is>
      </c>
      <c r="G3787" t="inlineStr">
        <is>
          <t>П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-17399.63436</v>
      </c>
      <c r="O3787" t="n">
        <v>-17399.63436</v>
      </c>
      <c r="P3787" t="n">
        <v>0</v>
      </c>
    </row>
    <row r="3788">
      <c r="A3788" t="inlineStr">
        <is>
          <t>29</t>
        </is>
      </c>
      <c r="B3788" t="inlineStr">
        <is>
          <t>АТ "БАНК АЛЬЯНС"</t>
        </is>
      </c>
      <c r="C3788" t="inlineStr">
        <is>
          <t>Приватний капітал</t>
        </is>
      </c>
      <c r="D3788" t="inlineStr">
        <is>
          <t>7706</t>
        </is>
      </c>
      <c r="E3788" t="inlineStr">
        <is>
          <t>Загальні витрати (7)</t>
        </is>
      </c>
      <c r="F3788" t="inlineStr">
        <is>
          <t>Відрахування в банківські резерви на покриття ризиків і втрат</t>
        </is>
      </c>
      <c r="G3788" t="inlineStr">
        <is>
          <t>П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-17399.63436</v>
      </c>
      <c r="O3788" t="n">
        <v>-17399.63436</v>
      </c>
      <c r="P3788" t="n">
        <v>0</v>
      </c>
    </row>
    <row r="3789">
      <c r="A3789" t="inlineStr">
        <is>
          <t>29</t>
        </is>
      </c>
      <c r="B3789" t="inlineStr">
        <is>
          <t>АТ "БАНК АЛЬЯНС"</t>
        </is>
      </c>
      <c r="C3789" t="inlineStr">
        <is>
          <t>Приватний капітал</t>
        </is>
      </c>
      <c r="D3789" t="inlineStr">
        <is>
          <t>7707</t>
        </is>
      </c>
      <c r="E3789" t="inlineStr">
        <is>
          <t>(без привʼязки)</t>
        </is>
      </c>
      <c r="F3789" t="inlineStr">
        <is>
          <t>Відрахування в резерви за фінансовою дебіторською заборгованістю банку</t>
        </is>
      </c>
      <c r="G3789" t="inlineStr">
        <is>
          <t>А</t>
        </is>
      </c>
      <c r="H3789" t="n">
        <v>943145.49408</v>
      </c>
      <c r="I3789" t="n">
        <v>943145.49408</v>
      </c>
      <c r="J3789" t="n">
        <v>0</v>
      </c>
      <c r="K3789" t="n">
        <v>932881.1487500001</v>
      </c>
      <c r="L3789" t="n">
        <v>932881.1487500001</v>
      </c>
      <c r="M3789" t="n">
        <v>0</v>
      </c>
      <c r="N3789" t="n">
        <v>887097.17954</v>
      </c>
      <c r="O3789" t="n">
        <v>887097.17954</v>
      </c>
      <c r="P3789" t="n">
        <v>0</v>
      </c>
    </row>
    <row r="3790">
      <c r="A3790" t="inlineStr">
        <is>
          <t>29</t>
        </is>
      </c>
      <c r="B3790" t="inlineStr">
        <is>
          <t>АТ "БАНК АЛЬЯНС"</t>
        </is>
      </c>
      <c r="C3790" t="inlineStr">
        <is>
          <t>Приватний капітал</t>
        </is>
      </c>
      <c r="D3790" t="inlineStr">
        <is>
          <t>7707</t>
        </is>
      </c>
      <c r="E3790" t="inlineStr">
        <is>
          <t>Відрахування в резерви (770)</t>
        </is>
      </c>
      <c r="F3790" t="inlineStr">
        <is>
          <t>Відрахування в резерви за фінансовою дебіторською заборгованістю банку</t>
        </is>
      </c>
      <c r="G3790" t="inlineStr">
        <is>
          <t>А</t>
        </is>
      </c>
      <c r="H3790" t="n">
        <v>943145.49408</v>
      </c>
      <c r="I3790" t="n">
        <v>943145.49408</v>
      </c>
      <c r="J3790" t="n">
        <v>0</v>
      </c>
      <c r="K3790" t="n">
        <v>932881.1487500001</v>
      </c>
      <c r="L3790" t="n">
        <v>932881.1487500001</v>
      </c>
      <c r="M3790" t="n">
        <v>0</v>
      </c>
      <c r="N3790" t="n">
        <v>887097.17954</v>
      </c>
      <c r="O3790" t="n">
        <v>887097.17954</v>
      </c>
      <c r="P3790" t="n">
        <v>0</v>
      </c>
    </row>
    <row r="3791">
      <c r="A3791" t="inlineStr">
        <is>
          <t>29</t>
        </is>
      </c>
      <c r="B3791" t="inlineStr">
        <is>
          <t>АТ "БАНК АЛЬЯНС"</t>
        </is>
      </c>
      <c r="C3791" t="inlineStr">
        <is>
          <t>Приватний капітал</t>
        </is>
      </c>
      <c r="D3791" t="inlineStr">
        <is>
          <t>7707</t>
        </is>
      </c>
      <c r="E3791" t="inlineStr">
        <is>
          <t>Загальні витрати (7)</t>
        </is>
      </c>
      <c r="F3791" t="inlineStr">
        <is>
          <t>Відрахування в резерви за фінансовою дебіторською заборгованістю банку</t>
        </is>
      </c>
      <c r="G3791" t="inlineStr">
        <is>
          <t>А</t>
        </is>
      </c>
      <c r="H3791" t="n">
        <v>943145.49408</v>
      </c>
      <c r="I3791" t="n">
        <v>943145.49408</v>
      </c>
      <c r="J3791" t="n">
        <v>0</v>
      </c>
      <c r="K3791" t="n">
        <v>932881.1487500001</v>
      </c>
      <c r="L3791" t="n">
        <v>932881.1487500001</v>
      </c>
      <c r="M3791" t="n">
        <v>0</v>
      </c>
      <c r="N3791" t="n">
        <v>887097.17954</v>
      </c>
      <c r="O3791" t="n">
        <v>887097.17954</v>
      </c>
      <c r="P3791" t="n">
        <v>0</v>
      </c>
    </row>
    <row r="3792">
      <c r="A3792" t="inlineStr">
        <is>
          <t>29</t>
        </is>
      </c>
      <c r="B3792" t="inlineStr">
        <is>
          <t>АТ "БАНК АЛЬЯНС"</t>
        </is>
      </c>
      <c r="C3792" t="inlineStr">
        <is>
          <t>Приватний капітал</t>
        </is>
      </c>
      <c r="D3792" t="inlineStr">
        <is>
          <t>7707</t>
        </is>
      </c>
      <c r="E3792" t="inlineStr">
        <is>
          <t>(без привʼязки)</t>
        </is>
      </c>
      <c r="F3792" t="inlineStr">
        <is>
          <t>Відрахування в резерви за фінансовою дебіторською заборгованістю банку</t>
        </is>
      </c>
      <c r="G3792" t="inlineStr">
        <is>
          <t>П</t>
        </is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-136.51909</v>
      </c>
      <c r="O3792" t="n">
        <v>-136.51909</v>
      </c>
      <c r="P3792" t="n">
        <v>0</v>
      </c>
    </row>
    <row r="3793">
      <c r="A3793" t="inlineStr">
        <is>
          <t>29</t>
        </is>
      </c>
      <c r="B3793" t="inlineStr">
        <is>
          <t>АТ "БАНК АЛЬЯНС"</t>
        </is>
      </c>
      <c r="C3793" t="inlineStr">
        <is>
          <t>Приватний капітал</t>
        </is>
      </c>
      <c r="D3793" t="inlineStr">
        <is>
          <t>7707</t>
        </is>
      </c>
      <c r="E3793" t="inlineStr">
        <is>
          <t>Відрахування в резерви (770)</t>
        </is>
      </c>
      <c r="F3793" t="inlineStr">
        <is>
          <t>Відрахування в резерви за фінансовою дебіторською заборгованістю банку</t>
        </is>
      </c>
      <c r="G3793" t="inlineStr">
        <is>
          <t>П</t>
        </is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-136.51909</v>
      </c>
      <c r="O3793" t="n">
        <v>-136.51909</v>
      </c>
      <c r="P3793" t="n">
        <v>0</v>
      </c>
    </row>
    <row r="3794">
      <c r="A3794" t="inlineStr">
        <is>
          <t>29</t>
        </is>
      </c>
      <c r="B3794" t="inlineStr">
        <is>
          <t>АТ "БАНК АЛЬЯНС"</t>
        </is>
      </c>
      <c r="C3794" t="inlineStr">
        <is>
          <t>Приватний капітал</t>
        </is>
      </c>
      <c r="D3794" t="inlineStr">
        <is>
          <t>7707</t>
        </is>
      </c>
      <c r="E3794" t="inlineStr">
        <is>
          <t>Загальні витрати (7)</t>
        </is>
      </c>
      <c r="F3794" t="inlineStr">
        <is>
          <t>Відрахування в резерви за фінансовою дебіторською заборгованістю банку</t>
        </is>
      </c>
      <c r="G3794" t="inlineStr">
        <is>
          <t>П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-136.51909</v>
      </c>
      <c r="O3794" t="n">
        <v>-136.51909</v>
      </c>
      <c r="P3794" t="n">
        <v>0</v>
      </c>
    </row>
    <row r="3795">
      <c r="A3795" t="inlineStr">
        <is>
          <t>29</t>
        </is>
      </c>
      <c r="B3795" t="inlineStr">
        <is>
          <t>АТ "БАНК АЛЬЯНС"</t>
        </is>
      </c>
      <c r="C3795" t="inlineStr">
        <is>
          <t>Приватний капітал</t>
        </is>
      </c>
      <c r="D3795" t="inlineStr">
        <is>
          <t>7900</t>
        </is>
      </c>
      <c r="E3795" t="inlineStr">
        <is>
          <t>(без привʼязки)</t>
        </is>
      </c>
      <c r="F3795" t="inlineStr">
        <is>
          <t>Податок на прибуток</t>
        </is>
      </c>
      <c r="G3795" t="inlineStr">
        <is>
          <t>А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5904.72847</v>
      </c>
      <c r="O3795" t="n">
        <v>5904.72847</v>
      </c>
      <c r="P3795" t="n">
        <v>0</v>
      </c>
    </row>
    <row r="3796">
      <c r="A3796" t="inlineStr">
        <is>
          <t>29</t>
        </is>
      </c>
      <c r="B3796" t="inlineStr">
        <is>
          <t>АТ "БАНК АЛЬЯНС"</t>
        </is>
      </c>
      <c r="C3796" t="inlineStr">
        <is>
          <t>Приватний капітал</t>
        </is>
      </c>
      <c r="D3796" t="inlineStr">
        <is>
          <t>7900</t>
        </is>
      </c>
      <c r="E3796" t="inlineStr">
        <is>
          <t>Податок на прибуток (7900)</t>
        </is>
      </c>
      <c r="F3796" t="inlineStr">
        <is>
          <t>Податок на прибуток</t>
        </is>
      </c>
      <c r="G3796" t="inlineStr">
        <is>
          <t>А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5904.72847</v>
      </c>
      <c r="O3796" t="n">
        <v>5904.72847</v>
      </c>
      <c r="P3796" t="n">
        <v>0</v>
      </c>
    </row>
    <row r="3797">
      <c r="A3797" t="inlineStr">
        <is>
          <t>29</t>
        </is>
      </c>
      <c r="B3797" t="inlineStr">
        <is>
          <t>АТ "БАНК АЛЬЯНС"</t>
        </is>
      </c>
      <c r="C3797" t="inlineStr">
        <is>
          <t>Приватний капітал</t>
        </is>
      </c>
      <c r="D3797" t="inlineStr">
        <is>
          <t>7900</t>
        </is>
      </c>
      <c r="E3797" t="inlineStr">
        <is>
          <t>Загальні витрати (7)</t>
        </is>
      </c>
      <c r="F3797" t="inlineStr">
        <is>
          <t>Податок на прибуток</t>
        </is>
      </c>
      <c r="G3797" t="inlineStr">
        <is>
          <t>А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5904.72847</v>
      </c>
      <c r="O3797" t="n">
        <v>5904.72847</v>
      </c>
      <c r="P3797" t="n">
        <v>0</v>
      </c>
    </row>
    <row r="3798">
      <c r="A3798" t="inlineStr">
        <is>
          <t>29</t>
        </is>
      </c>
      <c r="B3798" t="inlineStr">
        <is>
          <t>АТ "БАНК АЛЬЯНС"</t>
        </is>
      </c>
      <c r="C3798" t="inlineStr">
        <is>
          <t>Приватний капітал</t>
        </is>
      </c>
      <c r="D3798" t="inlineStr">
        <is>
          <t>7900</t>
        </is>
      </c>
      <c r="E3798" t="inlineStr">
        <is>
          <t>(без привʼязки)</t>
        </is>
      </c>
      <c r="F3798" t="inlineStr">
        <is>
          <t>Податок на прибуток</t>
        </is>
      </c>
      <c r="G3798" t="inlineStr">
        <is>
          <t>П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29</t>
        </is>
      </c>
      <c r="B3799" t="inlineStr">
        <is>
          <t>АТ "БАНК АЛЬЯНС"</t>
        </is>
      </c>
      <c r="C3799" t="inlineStr">
        <is>
          <t>Приватний капітал</t>
        </is>
      </c>
      <c r="D3799" t="inlineStr">
        <is>
          <t>7900</t>
        </is>
      </c>
      <c r="E3799" t="inlineStr">
        <is>
          <t>Податок на прибуток (7900)</t>
        </is>
      </c>
      <c r="F3799" t="inlineStr">
        <is>
          <t>Податок на прибуток</t>
        </is>
      </c>
      <c r="G3799" t="inlineStr">
        <is>
          <t>П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29</t>
        </is>
      </c>
      <c r="B3800" t="inlineStr">
        <is>
          <t>АТ "БАНК АЛЬЯНС"</t>
        </is>
      </c>
      <c r="C3800" t="inlineStr">
        <is>
          <t>Приватний капітал</t>
        </is>
      </c>
      <c r="D3800" t="inlineStr">
        <is>
          <t>7900</t>
        </is>
      </c>
      <c r="E3800" t="inlineStr">
        <is>
          <t>Загальні витрати (7)</t>
        </is>
      </c>
      <c r="F3800" t="inlineStr">
        <is>
          <t>Податок на прибуток</t>
        </is>
      </c>
      <c r="G3800" t="inlineStr">
        <is>
          <t>П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29</t>
        </is>
      </c>
      <c r="B3801" t="inlineStr">
        <is>
          <t>АТ "БАНК АЛЬЯНС"</t>
        </is>
      </c>
      <c r="C3801" t="inlineStr">
        <is>
          <t>Приватний капітал</t>
        </is>
      </c>
      <c r="D3801" t="inlineStr">
        <is>
          <t>9000</t>
        </is>
      </c>
      <c r="E3801" t="inlineStr">
        <is>
          <t>(без привʼязки)</t>
        </is>
      </c>
      <c r="F3801" t="inlineStr">
        <is>
          <t>Надані гарантії</t>
        </is>
      </c>
      <c r="G3801" t="inlineStr">
        <is>
          <t>А</t>
        </is>
      </c>
      <c r="H3801" t="n">
        <v>552824.49649</v>
      </c>
      <c r="I3801" t="n">
        <v>506697.80325</v>
      </c>
      <c r="J3801" t="n">
        <v>46126.69324</v>
      </c>
      <c r="K3801" t="n">
        <v>340837.08871</v>
      </c>
      <c r="L3801" t="n">
        <v>319742.83867</v>
      </c>
      <c r="M3801" t="n">
        <v>21094.25004</v>
      </c>
      <c r="N3801" t="n">
        <v>6696246.79635</v>
      </c>
      <c r="O3801" t="n">
        <v>6437437.70658</v>
      </c>
      <c r="P3801" t="n">
        <v>258809.08977</v>
      </c>
    </row>
    <row r="3802">
      <c r="A3802" t="inlineStr">
        <is>
          <t>29</t>
        </is>
      </c>
      <c r="B3802" t="inlineStr">
        <is>
          <t>АТ "БАНК АЛЬЯНС"</t>
        </is>
      </c>
      <c r="C3802" t="inlineStr">
        <is>
          <t>Приватний капітал</t>
        </is>
      </c>
      <c r="D3802" t="inlineStr">
        <is>
          <t>9001</t>
        </is>
      </c>
      <c r="E3802" t="inlineStr">
        <is>
          <t>(без привʼязки)</t>
        </is>
      </c>
      <c r="F3802" t="inlineStr">
        <is>
          <t>Підтверджені акредитиви</t>
        </is>
      </c>
      <c r="G3802" t="inlineStr">
        <is>
          <t>А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29</t>
        </is>
      </c>
      <c r="B3803" t="inlineStr">
        <is>
          <t>АТ "БАНК АЛЬЯНС"</t>
        </is>
      </c>
      <c r="C3803" t="inlineStr">
        <is>
          <t>Приватний капітал</t>
        </is>
      </c>
      <c r="D3803" t="inlineStr">
        <is>
          <t>9003</t>
        </is>
      </c>
      <c r="E3803" t="inlineStr">
        <is>
          <t>(без привʼязки)</t>
        </is>
      </c>
      <c r="F3803" t="inlineStr">
        <is>
          <t>Надані авалі</t>
        </is>
      </c>
      <c r="G3803" t="inlineStr">
        <is>
          <t>А</t>
        </is>
      </c>
      <c r="H3803" t="n">
        <v>19329.95</v>
      </c>
      <c r="I3803" t="n">
        <v>19329.95</v>
      </c>
      <c r="J3803" t="n">
        <v>0</v>
      </c>
      <c r="K3803" t="n">
        <v>19329.95</v>
      </c>
      <c r="L3803" t="n">
        <v>19329.95</v>
      </c>
      <c r="M3803" t="n">
        <v>0</v>
      </c>
      <c r="N3803" t="n">
        <v>31248.82385</v>
      </c>
      <c r="O3803" t="n">
        <v>31248.82385</v>
      </c>
      <c r="P3803" t="n">
        <v>0</v>
      </c>
    </row>
    <row r="3804">
      <c r="A3804" t="inlineStr">
        <is>
          <t>29</t>
        </is>
      </c>
      <c r="B3804" t="inlineStr">
        <is>
          <t>АТ "БАНК АЛЬЯНС"</t>
        </is>
      </c>
      <c r="C3804" t="inlineStr">
        <is>
          <t>Приватний капітал</t>
        </is>
      </c>
      <c r="D3804" t="inlineStr">
        <is>
          <t>9100</t>
        </is>
      </c>
      <c r="E3804" t="inlineStr">
        <is>
          <t>(без привʼязки)</t>
        </is>
      </c>
      <c r="F3804" t="inlineStr">
        <is>
          <t>Зобов'язання з кредитування, що надані банкам</t>
        </is>
      </c>
      <c r="G3804" t="inlineStr">
        <is>
          <t>А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29</t>
        </is>
      </c>
      <c r="B3805" t="inlineStr">
        <is>
          <t>АТ "БАНК АЛЬЯНС"</t>
        </is>
      </c>
      <c r="C3805" t="inlineStr">
        <is>
          <t>Приватний капітал</t>
        </is>
      </c>
      <c r="D3805" t="inlineStr">
        <is>
          <t>9122</t>
        </is>
      </c>
      <c r="E3805" t="inlineStr">
        <is>
          <t>(без привʼязки)</t>
        </is>
      </c>
      <c r="F3805" t="inlineStr">
        <is>
          <t>Непокриті акредитиви</t>
        </is>
      </c>
      <c r="G3805" t="inlineStr">
        <is>
          <t>А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29</t>
        </is>
      </c>
      <c r="B3806" t="inlineStr">
        <is>
          <t>АТ "БАНК АЛЬЯНС"</t>
        </is>
      </c>
      <c r="C3806" t="inlineStr">
        <is>
          <t>Приватний капітал</t>
        </is>
      </c>
      <c r="D3806" t="inlineStr">
        <is>
          <t>9129</t>
        </is>
      </c>
      <c r="E3806" t="inlineStr">
        <is>
          <t>(без привʼязки)</t>
        </is>
      </c>
      <c r="F3806" t="inlineStr">
        <is>
          <t>Інші зобов'язання з кредитування, що надані клієнтам</t>
        </is>
      </c>
      <c r="G3806" t="inlineStr">
        <is>
          <t>А</t>
        </is>
      </c>
      <c r="H3806" t="n">
        <v>866123.53175</v>
      </c>
      <c r="I3806" t="n">
        <v>670415.5801200001</v>
      </c>
      <c r="J3806" t="n">
        <v>195707.95163</v>
      </c>
      <c r="K3806" t="n">
        <v>722751.97002</v>
      </c>
      <c r="L3806" t="n">
        <v>661300.53059</v>
      </c>
      <c r="M3806" t="n">
        <v>61451.43943</v>
      </c>
      <c r="N3806" t="n">
        <v>1735244.03633</v>
      </c>
      <c r="O3806" t="n">
        <v>1569669.43551</v>
      </c>
      <c r="P3806" t="n">
        <v>165574.60082</v>
      </c>
    </row>
    <row r="3807">
      <c r="A3807" t="inlineStr">
        <is>
          <t>29</t>
        </is>
      </c>
      <c r="B3807" t="inlineStr">
        <is>
          <t>АТ "БАНК АЛЬЯНС"</t>
        </is>
      </c>
      <c r="C3807" t="inlineStr">
        <is>
          <t>Приватний капітал</t>
        </is>
      </c>
      <c r="D3807" t="inlineStr">
        <is>
          <t>9200</t>
        </is>
      </c>
      <c r="E3807" t="inlineStr">
        <is>
          <t>(без привʼязки)</t>
        </is>
      </c>
      <c r="F3807" t="inlineStr">
        <is>
          <t>Валюта та банківські метали до отримання за операціями спот</t>
        </is>
      </c>
      <c r="G3807" t="inlineStr">
        <is>
          <t>А</t>
        </is>
      </c>
      <c r="H3807" t="n">
        <v>42546060.35312</v>
      </c>
      <c r="I3807" t="n">
        <v>230163.2</v>
      </c>
      <c r="J3807" t="n">
        <v>42315897.15312</v>
      </c>
      <c r="K3807" t="n">
        <v>40685047.66898</v>
      </c>
      <c r="L3807" t="n">
        <v>355858.2</v>
      </c>
      <c r="M3807" t="n">
        <v>40329189.46898</v>
      </c>
      <c r="N3807" t="n">
        <v>3010961.97852</v>
      </c>
      <c r="O3807" t="n">
        <v>0</v>
      </c>
      <c r="P3807" t="n">
        <v>3010961.97852</v>
      </c>
    </row>
    <row r="3808">
      <c r="A3808" t="inlineStr">
        <is>
          <t>29</t>
        </is>
      </c>
      <c r="B3808" t="inlineStr">
        <is>
          <t>АТ "БАНК АЛЬЯНС"</t>
        </is>
      </c>
      <c r="C3808" t="inlineStr">
        <is>
          <t>Приватний капітал</t>
        </is>
      </c>
      <c r="D3808" t="inlineStr">
        <is>
          <t>9202</t>
        </is>
      </c>
      <c r="E3808" t="inlineStr">
        <is>
          <t>(без привʼязки)</t>
        </is>
      </c>
      <c r="F3808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3808" t="inlineStr">
        <is>
          <t>А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29</t>
        </is>
      </c>
      <c r="B3809" t="inlineStr">
        <is>
          <t>АТ "БАНК АЛЬЯНС"</t>
        </is>
      </c>
      <c r="C3809" t="inlineStr">
        <is>
          <t>Приватний капітал</t>
        </is>
      </c>
      <c r="D3809" t="inlineStr">
        <is>
          <t>9208</t>
        </is>
      </c>
      <c r="E3809" t="inlineStr">
        <is>
          <t>(без привʼязки)</t>
        </is>
      </c>
      <c r="F3809" t="inlineStr">
        <is>
          <t>Вимоги щодо отримання валюти за валютними своп-контрактами</t>
        </is>
      </c>
      <c r="G3809" t="inlineStr">
        <is>
          <t>А</t>
        </is>
      </c>
      <c r="H3809" t="n">
        <v>10658336.07577</v>
      </c>
      <c r="I3809" t="n">
        <v>315213.57577</v>
      </c>
      <c r="J3809" t="n">
        <v>10343122.5</v>
      </c>
      <c r="K3809" t="n">
        <v>12240375.85019</v>
      </c>
      <c r="L3809" t="n">
        <v>2484732.25019</v>
      </c>
      <c r="M3809" t="n">
        <v>9755643.6</v>
      </c>
      <c r="N3809" t="n">
        <v>1508977.27098</v>
      </c>
      <c r="O3809" t="n">
        <v>921498.37098</v>
      </c>
      <c r="P3809" t="n">
        <v>587478.9</v>
      </c>
    </row>
    <row r="3810">
      <c r="A3810" t="inlineStr">
        <is>
          <t>29</t>
        </is>
      </c>
      <c r="B3810" t="inlineStr">
        <is>
          <t>АТ "БАНК АЛЬЯНС"</t>
        </is>
      </c>
      <c r="C3810" t="inlineStr">
        <is>
          <t>Приватний капітал</t>
        </is>
      </c>
      <c r="D3810" t="inlineStr">
        <is>
          <t>9228</t>
        </is>
      </c>
      <c r="E3810" t="inlineStr">
        <is>
          <t>(без привʼязки)</t>
        </is>
      </c>
      <c r="F3810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3810" t="inlineStr">
        <is>
          <t>А</t>
        </is>
      </c>
      <c r="H3810" t="n">
        <v>4145912.8627</v>
      </c>
      <c r="I3810" t="n">
        <v>185808.5372</v>
      </c>
      <c r="J3810" t="n">
        <v>3960104.3255</v>
      </c>
      <c r="K3810" t="n">
        <v>3983148.9986</v>
      </c>
      <c r="L3810" t="n">
        <v>285640.7388</v>
      </c>
      <c r="M3810" t="n">
        <v>3697508.2598</v>
      </c>
      <c r="N3810" t="n">
        <v>448404.6029</v>
      </c>
      <c r="O3810" t="n">
        <v>185808.5372</v>
      </c>
      <c r="P3810" t="n">
        <v>262596.0657</v>
      </c>
    </row>
    <row r="3811">
      <c r="A3811" t="inlineStr">
        <is>
          <t>29</t>
        </is>
      </c>
      <c r="B3811" t="inlineStr">
        <is>
          <t>АТ "БАНК АЛЬЯНС"</t>
        </is>
      </c>
      <c r="C3811" t="inlineStr">
        <is>
          <t>Приватний капітал</t>
        </is>
      </c>
      <c r="D3811" t="inlineStr">
        <is>
          <t>9328</t>
        </is>
      </c>
      <c r="E3811" t="inlineStr">
        <is>
          <t>(без привʼязки)</t>
        </is>
      </c>
      <c r="F3811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3811" t="inlineStr">
        <is>
          <t>А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29</t>
        </is>
      </c>
      <c r="B3812" t="inlineStr">
        <is>
          <t>АТ "БАНК АЛЬЯНС"</t>
        </is>
      </c>
      <c r="C3812" t="inlineStr">
        <is>
          <t>Приватний капітал</t>
        </is>
      </c>
      <c r="D3812" t="inlineStr">
        <is>
          <t>9350</t>
        </is>
      </c>
      <c r="E3812" t="inlineStr">
        <is>
          <t>(без привʼязки)</t>
        </is>
      </c>
      <c r="F3812" t="inlineStr">
        <is>
          <t>Активи до отримання та депозити до розміщення за спотовими контрактами</t>
        </is>
      </c>
      <c r="G3812" t="inlineStr">
        <is>
          <t>А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29</t>
        </is>
      </c>
      <c r="B3813" t="inlineStr">
        <is>
          <t>АТ "БАНК АЛЬЯНС"</t>
        </is>
      </c>
      <c r="C3813" t="inlineStr">
        <is>
          <t>Приватний капітал</t>
        </is>
      </c>
      <c r="D3813" t="inlineStr">
        <is>
          <t>9352</t>
        </is>
      </c>
      <c r="E3813" t="inlineStr">
        <is>
          <t>(без привʼязки)</t>
        </is>
      </c>
      <c r="F3813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3813" t="inlineStr">
        <is>
          <t>А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29</t>
        </is>
      </c>
      <c r="B3814" t="inlineStr">
        <is>
          <t>АТ "БАНК АЛЬЯНС"</t>
        </is>
      </c>
      <c r="C3814" t="inlineStr">
        <is>
          <t>Приватний капітал</t>
        </is>
      </c>
      <c r="D3814" t="inlineStr">
        <is>
          <t>9358</t>
        </is>
      </c>
      <c r="E3814" t="inlineStr">
        <is>
          <t>(без привʼязки)</t>
        </is>
      </c>
      <c r="F3814" t="inlineStr">
        <is>
          <t>Грошові потоки до отримання за процентними своп-контрактами</t>
        </is>
      </c>
      <c r="G3814" t="inlineStr">
        <is>
          <t>А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29</t>
        </is>
      </c>
      <c r="B3815" t="inlineStr">
        <is>
          <t>АТ "БАНК АЛЬЯНС"</t>
        </is>
      </c>
      <c r="C3815" t="inlineStr">
        <is>
          <t>Приватний капітал</t>
        </is>
      </c>
      <c r="D3815" t="inlineStr">
        <is>
          <t>9500</t>
        </is>
      </c>
      <c r="E3815" t="inlineStr">
        <is>
          <t>(без привʼязки)</t>
        </is>
      </c>
      <c r="F3815" t="inlineStr">
        <is>
          <t>Отримана застава</t>
        </is>
      </c>
      <c r="G3815" t="inlineStr">
        <is>
          <t>А</t>
        </is>
      </c>
      <c r="H3815" t="n">
        <v>353396.04674</v>
      </c>
      <c r="I3815" t="n">
        <v>228324.17518</v>
      </c>
      <c r="J3815" t="n">
        <v>125071.87156</v>
      </c>
      <c r="K3815" t="n">
        <v>196644.70247</v>
      </c>
      <c r="L3815" t="n">
        <v>163811.53606</v>
      </c>
      <c r="M3815" t="n">
        <v>32833.16641</v>
      </c>
      <c r="N3815" t="n">
        <v>4140255.39363</v>
      </c>
      <c r="O3815" t="n">
        <v>3491428.3397</v>
      </c>
      <c r="P3815" t="n">
        <v>648827.0539300001</v>
      </c>
    </row>
    <row r="3816">
      <c r="A3816" t="inlineStr">
        <is>
          <t>29</t>
        </is>
      </c>
      <c r="B3816" t="inlineStr">
        <is>
          <t>АТ "БАНК АЛЬЯНС"</t>
        </is>
      </c>
      <c r="C3816" t="inlineStr">
        <is>
          <t>Приватний капітал</t>
        </is>
      </c>
      <c r="D3816" t="inlineStr">
        <is>
          <t>9503</t>
        </is>
      </c>
      <c r="E3816" t="inlineStr">
        <is>
          <t>(без привʼязки)</t>
        </is>
      </c>
      <c r="F3816" t="inlineStr">
        <is>
          <t>Застава за складськими свідоцтвами</t>
        </is>
      </c>
      <c r="G3816" t="inlineStr">
        <is>
          <t>А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9375.096</v>
      </c>
      <c r="O3816" t="n">
        <v>9375.096</v>
      </c>
      <c r="P3816" t="n">
        <v>0</v>
      </c>
    </row>
    <row r="3817">
      <c r="A3817" t="inlineStr">
        <is>
          <t>29</t>
        </is>
      </c>
      <c r="B3817" t="inlineStr">
        <is>
          <t>АТ "БАНК АЛЬЯНС"</t>
        </is>
      </c>
      <c r="C3817" t="inlineStr">
        <is>
          <t>Приватний капітал</t>
        </is>
      </c>
      <c r="D3817" t="inlineStr">
        <is>
          <t>9520</t>
        </is>
      </c>
      <c r="E3817" t="inlineStr">
        <is>
          <t>(без привʼязки)</t>
        </is>
      </c>
      <c r="F3817" t="inlineStr">
        <is>
          <t>Земельні ділянки</t>
        </is>
      </c>
      <c r="G3817" t="inlineStr">
        <is>
          <t>А</t>
        </is>
      </c>
      <c r="H3817" t="n">
        <v>4470.06534</v>
      </c>
      <c r="I3817" t="n">
        <v>4470.06534</v>
      </c>
      <c r="J3817" t="n">
        <v>0</v>
      </c>
      <c r="K3817" t="n">
        <v>13311.3</v>
      </c>
      <c r="L3817" t="n">
        <v>13311.3</v>
      </c>
      <c r="M3817" t="n">
        <v>0</v>
      </c>
      <c r="N3817" t="n">
        <v>216435.65034</v>
      </c>
      <c r="O3817" t="n">
        <v>216435.65034</v>
      </c>
      <c r="P3817" t="n">
        <v>0</v>
      </c>
    </row>
    <row r="3818">
      <c r="A3818" t="inlineStr">
        <is>
          <t>29</t>
        </is>
      </c>
      <c r="B3818" t="inlineStr">
        <is>
          <t>АТ "БАНК АЛЬЯНС"</t>
        </is>
      </c>
      <c r="C3818" t="inlineStr">
        <is>
          <t>Приватний капітал</t>
        </is>
      </c>
      <c r="D3818" t="inlineStr">
        <is>
          <t>9521</t>
        </is>
      </c>
      <c r="E3818" t="inlineStr">
        <is>
          <t>(без привʼязки)</t>
        </is>
      </c>
      <c r="F3818" t="inlineStr">
        <is>
          <t>Нерухоме майно житлового призначення</t>
        </is>
      </c>
      <c r="G3818" t="inlineStr">
        <is>
          <t>А</t>
        </is>
      </c>
      <c r="H3818" t="n">
        <v>2162.736</v>
      </c>
      <c r="I3818" t="n">
        <v>2162.736</v>
      </c>
      <c r="J3818" t="n">
        <v>0</v>
      </c>
      <c r="K3818" t="n">
        <v>0</v>
      </c>
      <c r="L3818" t="n">
        <v>0</v>
      </c>
      <c r="M3818" t="n">
        <v>0</v>
      </c>
      <c r="N3818" t="n">
        <v>209965.283</v>
      </c>
      <c r="O3818" t="n">
        <v>209965.283</v>
      </c>
      <c r="P3818" t="n">
        <v>0</v>
      </c>
    </row>
    <row r="3819">
      <c r="A3819" t="inlineStr">
        <is>
          <t>29</t>
        </is>
      </c>
      <c r="B3819" t="inlineStr">
        <is>
          <t>АТ "БАНК АЛЬЯНС"</t>
        </is>
      </c>
      <c r="C3819" t="inlineStr">
        <is>
          <t>Приватний капітал</t>
        </is>
      </c>
      <c r="D3819" t="inlineStr">
        <is>
          <t>9523</t>
        </is>
      </c>
      <c r="E3819" t="inlineStr">
        <is>
          <t>(без привʼязки)</t>
        </is>
      </c>
      <c r="F3819" t="inlineStr">
        <is>
          <t>Інші об'єкти нерухомого майна</t>
        </is>
      </c>
      <c r="G3819" t="inlineStr">
        <is>
          <t>А</t>
        </is>
      </c>
      <c r="H3819" t="n">
        <v>42696.82333</v>
      </c>
      <c r="I3819" t="n">
        <v>42696.82333</v>
      </c>
      <c r="J3819" t="n">
        <v>0</v>
      </c>
      <c r="K3819" t="n">
        <v>10090.984</v>
      </c>
      <c r="L3819" t="n">
        <v>10090.984</v>
      </c>
      <c r="M3819" t="n">
        <v>0</v>
      </c>
      <c r="N3819" t="n">
        <v>767813.74733</v>
      </c>
      <c r="O3819" t="n">
        <v>767813.74733</v>
      </c>
      <c r="P3819" t="n">
        <v>0</v>
      </c>
    </row>
    <row r="3820">
      <c r="A3820" t="inlineStr">
        <is>
          <t>29</t>
        </is>
      </c>
      <c r="B3820" t="inlineStr">
        <is>
          <t>АТ "БАНК АЛЬЯНС"</t>
        </is>
      </c>
      <c r="C3820" t="inlineStr">
        <is>
          <t>Приватний капітал</t>
        </is>
      </c>
      <c r="D3820" t="inlineStr">
        <is>
          <t>9600</t>
        </is>
      </c>
      <c r="E3820" t="inlineStr">
        <is>
          <t>(без привʼязки)</t>
        </is>
      </c>
      <c r="F3820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3820" t="inlineStr">
        <is>
          <t>А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29</t>
        </is>
      </c>
      <c r="B3821" t="inlineStr">
        <is>
          <t>АТ "БАНК АЛЬЯНС"</t>
        </is>
      </c>
      <c r="C3821" t="inlineStr">
        <is>
          <t>Приватний капітал</t>
        </is>
      </c>
      <c r="D3821" t="inlineStr">
        <is>
          <t>9601</t>
        </is>
      </c>
      <c r="E3821" t="inlineStr">
        <is>
          <t>(без привʼязки)</t>
        </is>
      </c>
      <c r="F3821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3821" t="inlineStr">
        <is>
          <t>А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29</t>
        </is>
      </c>
      <c r="B3822" t="inlineStr">
        <is>
          <t>АТ "БАНК АЛЬЯНС"</t>
        </is>
      </c>
      <c r="C3822" t="inlineStr">
        <is>
          <t>Приватний капітал</t>
        </is>
      </c>
      <c r="D3822" t="inlineStr">
        <is>
          <t>9610</t>
        </is>
      </c>
      <c r="E3822" t="inlineStr">
        <is>
          <t>(без привʼязки)</t>
        </is>
      </c>
      <c r="F3822" t="inlineStr">
        <is>
          <t>Списана у збиток заборгованість за коштами на кореспондентських рахунках</t>
        </is>
      </c>
      <c r="G3822" t="inlineStr">
        <is>
          <t>А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29</t>
        </is>
      </c>
      <c r="B3823" t="inlineStr">
        <is>
          <t>АТ "БАНК АЛЬЯНС"</t>
        </is>
      </c>
      <c r="C3823" t="inlineStr">
        <is>
          <t>Приватний капітал</t>
        </is>
      </c>
      <c r="D3823" t="inlineStr">
        <is>
          <t>9611</t>
        </is>
      </c>
      <c r="E3823" t="inlineStr">
        <is>
          <t>(без привʼязки)</t>
        </is>
      </c>
      <c r="F3823" t="inlineStr">
        <is>
          <t>Списана у збиток заборгованість за кредитними операціями</t>
        </is>
      </c>
      <c r="G3823" t="inlineStr">
        <is>
          <t>А</t>
        </is>
      </c>
      <c r="H3823" t="n">
        <v>767.42692</v>
      </c>
      <c r="I3823" t="n">
        <v>0</v>
      </c>
      <c r="J3823" t="n">
        <v>767.42692</v>
      </c>
      <c r="K3823" t="n">
        <v>658.8826299999999</v>
      </c>
      <c r="L3823" t="n">
        <v>148.84423</v>
      </c>
      <c r="M3823" t="n">
        <v>510.0384</v>
      </c>
      <c r="N3823" t="n">
        <v>87238.81679</v>
      </c>
      <c r="O3823" t="n">
        <v>38473.92112</v>
      </c>
      <c r="P3823" t="n">
        <v>48764.89567</v>
      </c>
    </row>
    <row r="3824">
      <c r="A3824" t="inlineStr">
        <is>
          <t>29</t>
        </is>
      </c>
      <c r="B3824" t="inlineStr">
        <is>
          <t>АТ "БАНК АЛЬЯНС"</t>
        </is>
      </c>
      <c r="C3824" t="inlineStr">
        <is>
          <t>Приватний капітал</t>
        </is>
      </c>
      <c r="D3824" t="inlineStr">
        <is>
          <t>9613</t>
        </is>
      </c>
      <c r="E3824" t="inlineStr">
        <is>
          <t>(без привʼязки)</t>
        </is>
      </c>
      <c r="F3824" t="inlineStr">
        <is>
          <t>Списана у збиток заборгованість за операціями з цінними паперами</t>
        </is>
      </c>
      <c r="G3824" t="inlineStr">
        <is>
          <t>А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29</t>
        </is>
      </c>
      <c r="B3825" t="inlineStr">
        <is>
          <t>АТ "БАНК АЛЬЯНС"</t>
        </is>
      </c>
      <c r="C3825" t="inlineStr">
        <is>
          <t>Приватний капітал</t>
        </is>
      </c>
      <c r="D3825" t="inlineStr">
        <is>
          <t>9615</t>
        </is>
      </c>
      <c r="E3825" t="inlineStr">
        <is>
          <t>(без привʼязки)</t>
        </is>
      </c>
      <c r="F3825" t="inlineStr">
        <is>
          <t>Списана у збиток дебіторська заборгованість</t>
        </is>
      </c>
      <c r="G3825" t="inlineStr">
        <is>
          <t>А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4737.831</v>
      </c>
      <c r="O3825" t="n">
        <v>4737.831</v>
      </c>
      <c r="P3825" t="n">
        <v>0</v>
      </c>
    </row>
    <row r="3826">
      <c r="A3826" t="inlineStr">
        <is>
          <t>29</t>
        </is>
      </c>
      <c r="B3826" t="inlineStr">
        <is>
          <t>АТ "БАНК АЛЬЯНС"</t>
        </is>
      </c>
      <c r="C3826" t="inlineStr">
        <is>
          <t>Приватний капітал</t>
        </is>
      </c>
      <c r="D3826" t="inlineStr">
        <is>
          <t>9617</t>
        </is>
      </c>
      <c r="E3826" t="inlineStr">
        <is>
          <t>(без привʼязки)</t>
        </is>
      </c>
      <c r="F3826" t="inlineStr">
        <is>
          <t>Списана у збиток заборгованість банків за іншими активами</t>
        </is>
      </c>
      <c r="G3826" t="inlineStr">
        <is>
          <t>А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29</t>
        </is>
      </c>
      <c r="B3827" t="inlineStr">
        <is>
          <t>АТ "БАНК АЛЬЯНС"</t>
        </is>
      </c>
      <c r="C3827" t="inlineStr">
        <is>
          <t>Приватний капітал</t>
        </is>
      </c>
      <c r="D3827" t="inlineStr">
        <is>
          <t>9618</t>
        </is>
      </c>
      <c r="E3827" t="inlineStr">
        <is>
          <t>(без привʼязки)</t>
        </is>
      </c>
      <c r="F3827" t="inlineStr">
        <is>
          <t>Списана у збиток заборгованість клієнтів за іншими активами</t>
        </is>
      </c>
      <c r="G3827" t="inlineStr">
        <is>
          <t>А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228055.7757</v>
      </c>
      <c r="O3827" t="n">
        <v>228055.7757</v>
      </c>
      <c r="P3827" t="n">
        <v>0</v>
      </c>
    </row>
    <row r="3828">
      <c r="A3828" t="inlineStr">
        <is>
          <t>29</t>
        </is>
      </c>
      <c r="B3828" t="inlineStr">
        <is>
          <t>АТ "БАНК АЛЬЯНС"</t>
        </is>
      </c>
      <c r="C3828" t="inlineStr">
        <is>
          <t>Приватний капітал</t>
        </is>
      </c>
      <c r="D3828" t="inlineStr">
        <is>
          <t>9620</t>
        </is>
      </c>
      <c r="E3828" t="inlineStr">
        <is>
          <t>(без привʼязки)</t>
        </is>
      </c>
      <c r="F3828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3828" t="inlineStr">
        <is>
          <t>А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29</t>
        </is>
      </c>
      <c r="B3829" t="inlineStr">
        <is>
          <t>АТ "БАНК АЛЬЯНС"</t>
        </is>
      </c>
      <c r="C3829" t="inlineStr">
        <is>
          <t>Приватний капітал</t>
        </is>
      </c>
      <c r="D3829" t="inlineStr">
        <is>
          <t>9621</t>
        </is>
      </c>
      <c r="E3829" t="inlineStr">
        <is>
          <t>(без привʼязки)</t>
        </is>
      </c>
      <c r="F3829" t="inlineStr">
        <is>
          <t>Валютні кошти фізичних осіб, які обліковуються на рахунках у Зовнішнекономбанку Росії</t>
        </is>
      </c>
      <c r="G3829" t="inlineStr">
        <is>
          <t>А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29</t>
        </is>
      </c>
      <c r="B3830" t="inlineStr">
        <is>
          <t>АТ "БАНК АЛЬЯНС"</t>
        </is>
      </c>
      <c r="C3830" t="inlineStr">
        <is>
          <t>Приватний капітал</t>
        </is>
      </c>
      <c r="D3830" t="inlineStr">
        <is>
          <t>9702</t>
        </is>
      </c>
      <c r="E3830" t="inlineStr">
        <is>
          <t>(без привʼязки)</t>
        </is>
      </c>
      <c r="F3830" t="inlineStr">
        <is>
          <t>Цінні папери на зберіганні</t>
        </is>
      </c>
      <c r="G3830" t="inlineStr">
        <is>
          <t>А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29</t>
        </is>
      </c>
      <c r="B3831" t="inlineStr">
        <is>
          <t>АТ "БАНК АЛЬЯНС"</t>
        </is>
      </c>
      <c r="C3831" t="inlineStr">
        <is>
          <t>Приватний капітал</t>
        </is>
      </c>
      <c r="D3831" t="inlineStr">
        <is>
          <t>9703</t>
        </is>
      </c>
      <c r="E3831" t="inlineStr">
        <is>
          <t>(без привʼязки)</t>
        </is>
      </c>
      <c r="F3831" t="inlineStr">
        <is>
          <t>Інші активи на зберіганні</t>
        </is>
      </c>
      <c r="G3831" t="inlineStr">
        <is>
          <t>А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29</t>
        </is>
      </c>
      <c r="B3832" t="inlineStr">
        <is>
          <t>АТ "БАНК АЛЬЯНС"</t>
        </is>
      </c>
      <c r="C3832" t="inlineStr">
        <is>
          <t>Приватний капітал</t>
        </is>
      </c>
      <c r="D3832" t="inlineStr">
        <is>
          <t>9711</t>
        </is>
      </c>
      <c r="E3832" t="inlineStr">
        <is>
          <t>(без привʼязки)</t>
        </is>
      </c>
      <c r="F3832" t="inlineStr">
        <is>
          <t>Житлові чеки в установах ПАТ "Ощадбанк"</t>
        </is>
      </c>
      <c r="G3832" t="inlineStr">
        <is>
          <t>А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29</t>
        </is>
      </c>
      <c r="B3833" t="inlineStr">
        <is>
          <t>АТ "БАНК АЛЬЯНС"</t>
        </is>
      </c>
      <c r="C3833" t="inlineStr">
        <is>
          <t>Приватний капітал</t>
        </is>
      </c>
      <c r="D3833" t="inlineStr">
        <is>
          <t>9712</t>
        </is>
      </c>
      <c r="E3833" t="inlineStr">
        <is>
          <t>(без привʼязки)</t>
        </is>
      </c>
      <c r="F3833" t="inlineStr">
        <is>
          <t>Розрахунки житловими чеками з позабюджетним Державним фондом приватизації</t>
        </is>
      </c>
      <c r="G3833" t="inlineStr">
        <is>
          <t>А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29</t>
        </is>
      </c>
      <c r="B3834" t="inlineStr">
        <is>
          <t>АТ "БАНК АЛЬЯНС"</t>
        </is>
      </c>
      <c r="C3834" t="inlineStr">
        <is>
          <t>Приватний капітал</t>
        </is>
      </c>
      <c r="D3834" t="inlineStr">
        <is>
          <t>9714</t>
        </is>
      </c>
      <c r="E3834" t="inlineStr">
        <is>
          <t>(без привʼязки)</t>
        </is>
      </c>
      <c r="F383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3834" t="inlineStr">
        <is>
          <t>А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29</t>
        </is>
      </c>
      <c r="B3835" t="inlineStr">
        <is>
          <t>АТ "БАНК АЛЬЯНС"</t>
        </is>
      </c>
      <c r="C3835" t="inlineStr">
        <is>
          <t>Приватний капітал</t>
        </is>
      </c>
      <c r="D3835" t="inlineStr">
        <is>
          <t>9715</t>
        </is>
      </c>
      <c r="E3835" t="inlineStr">
        <is>
          <t>(без привʼязки)</t>
        </is>
      </c>
      <c r="F3835" t="inlineStr">
        <is>
          <t>Розрахунки установ ПАТ "Ощадбанк" за житловими чеками</t>
        </is>
      </c>
      <c r="G3835" t="inlineStr">
        <is>
          <t>А</t>
        </is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29</t>
        </is>
      </c>
      <c r="B3836" t="inlineStr">
        <is>
          <t>АТ "БАНК АЛЬЯНС"</t>
        </is>
      </c>
      <c r="C3836" t="inlineStr">
        <is>
          <t>Приватний капітал</t>
        </is>
      </c>
      <c r="D3836" t="inlineStr">
        <is>
          <t>9717</t>
        </is>
      </c>
      <c r="E3836" t="inlineStr">
        <is>
          <t>(без привʼязки)</t>
        </is>
      </c>
      <c r="F3836" t="inlineStr">
        <is>
          <t>Житлові чеки, що акумульовані на рахунках фінансових посередників</t>
        </is>
      </c>
      <c r="G3836" t="inlineStr">
        <is>
          <t>А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29</t>
        </is>
      </c>
      <c r="B3837" t="inlineStr">
        <is>
          <t>АТ "БАНК АЛЬЯНС"</t>
        </is>
      </c>
      <c r="C3837" t="inlineStr">
        <is>
          <t>Приватний капітал</t>
        </is>
      </c>
      <c r="D3837" t="inlineStr">
        <is>
          <t>9718</t>
        </is>
      </c>
      <c r="E3837" t="inlineStr">
        <is>
          <t>(без привʼязки)</t>
        </is>
      </c>
      <c r="F3837" t="inlineStr">
        <is>
          <t>Житлові чеки, що акумульовані для розрахунків за придбані об'єкти приватизації</t>
        </is>
      </c>
      <c r="G3837" t="inlineStr">
        <is>
          <t>А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29</t>
        </is>
      </c>
      <c r="B3838" t="inlineStr">
        <is>
          <t>АТ "БАНК АЛЬЯНС"</t>
        </is>
      </c>
      <c r="C3838" t="inlineStr">
        <is>
          <t>Приватний капітал</t>
        </is>
      </c>
      <c r="D3838" t="inlineStr">
        <is>
          <t>9742</t>
        </is>
      </c>
      <c r="E3838" t="inlineStr">
        <is>
          <t>(без привʼязки)</t>
        </is>
      </c>
      <c r="F3838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3838" t="inlineStr">
        <is>
          <t>А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29</t>
        </is>
      </c>
      <c r="B3839" t="inlineStr">
        <is>
          <t>АТ "БАНК АЛЬЯНС"</t>
        </is>
      </c>
      <c r="C3839" t="inlineStr">
        <is>
          <t>Приватний капітал</t>
        </is>
      </c>
      <c r="D3839" t="inlineStr">
        <is>
          <t>9746</t>
        </is>
      </c>
      <c r="E3839" t="inlineStr">
        <is>
          <t>(без привʼязки)</t>
        </is>
      </c>
      <c r="F3839" t="inlineStr">
        <is>
          <t>Транзитний рахунок за розрахунковими документами з приватизації</t>
        </is>
      </c>
      <c r="G3839" t="inlineStr">
        <is>
          <t>А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29</t>
        </is>
      </c>
      <c r="B3840" t="inlineStr">
        <is>
          <t>АТ "БАНК АЛЬЯНС"</t>
        </is>
      </c>
      <c r="C3840" t="inlineStr">
        <is>
          <t>Приватний капітал</t>
        </is>
      </c>
      <c r="D3840" t="inlineStr">
        <is>
          <t>9760</t>
        </is>
      </c>
      <c r="E3840" t="inlineStr">
        <is>
          <t>(без привʼязки)</t>
        </is>
      </c>
      <c r="F3840" t="inlineStr">
        <is>
          <t>Грошова компенсація заощаджень громадян України в установах ПАТ "Ощадбанк"</t>
        </is>
      </c>
      <c r="G3840" t="inlineStr">
        <is>
          <t>А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29</t>
        </is>
      </c>
      <c r="B3841" t="inlineStr">
        <is>
          <t>АТ "БАНК АЛЬЯНС"</t>
        </is>
      </c>
      <c r="C3841" t="inlineStr">
        <is>
          <t>Приватний капітал</t>
        </is>
      </c>
      <c r="D3841" t="inlineStr">
        <is>
          <t>9770</t>
        </is>
      </c>
      <c r="E3841" t="inlineStr">
        <is>
          <t>(без привʼязки)</t>
        </is>
      </c>
      <c r="F3841" t="inlineStr">
        <is>
          <t>Різні цінності і розрахункові документи за придбаними об'єктами приватизації, що відправлені</t>
        </is>
      </c>
      <c r="G3841" t="inlineStr">
        <is>
          <t>А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29</t>
        </is>
      </c>
      <c r="B3842" t="inlineStr">
        <is>
          <t>АТ "БАНК АЛЬЯНС"</t>
        </is>
      </c>
      <c r="C3842" t="inlineStr">
        <is>
          <t>Приватний капітал</t>
        </is>
      </c>
      <c r="D3842" t="inlineStr">
        <is>
          <t>9781</t>
        </is>
      </c>
      <c r="E3842" t="inlineStr">
        <is>
          <t>(без привʼязки)</t>
        </is>
      </c>
      <c r="F3842" t="inlineStr">
        <is>
          <t>Поточні рахунки банку-управителя з довірчого управління</t>
        </is>
      </c>
      <c r="G3842" t="inlineStr">
        <is>
          <t>А</t>
        </is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29</t>
        </is>
      </c>
      <c r="B3843" t="inlineStr">
        <is>
          <t>АТ "БАНК АЛЬЯНС"</t>
        </is>
      </c>
      <c r="C3843" t="inlineStr">
        <is>
          <t>Приватний капітал</t>
        </is>
      </c>
      <c r="D3843" t="inlineStr">
        <is>
          <t>9782</t>
        </is>
      </c>
      <c r="E3843" t="inlineStr">
        <is>
          <t>(без привʼязки)</t>
        </is>
      </c>
      <c r="F3843" t="inlineStr">
        <is>
          <t>Дебіторська заборгованість за операціями довірчого управління</t>
        </is>
      </c>
      <c r="G3843" t="inlineStr">
        <is>
          <t>А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29</t>
        </is>
      </c>
      <c r="B3844" t="inlineStr">
        <is>
          <t>АТ "БАНК АЛЬЯНС"</t>
        </is>
      </c>
      <c r="C3844" t="inlineStr">
        <is>
          <t>Приватний капітал</t>
        </is>
      </c>
      <c r="D3844" t="inlineStr">
        <is>
          <t>9783</t>
        </is>
      </c>
      <c r="E3844" t="inlineStr">
        <is>
          <t>(без привʼязки)</t>
        </is>
      </c>
      <c r="F3844" t="inlineStr">
        <is>
          <t>Цінні папери в довірчому управлінні</t>
        </is>
      </c>
      <c r="G3844" t="inlineStr">
        <is>
          <t>А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29</t>
        </is>
      </c>
      <c r="B3845" t="inlineStr">
        <is>
          <t>АТ "БАНК АЛЬЯНС"</t>
        </is>
      </c>
      <c r="C3845" t="inlineStr">
        <is>
          <t>Приватний капітал</t>
        </is>
      </c>
      <c r="D3845" t="inlineStr">
        <is>
          <t>9786</t>
        </is>
      </c>
      <c r="E3845" t="inlineStr">
        <is>
          <t>(без привʼязки)</t>
        </is>
      </c>
      <c r="F3845" t="inlineStr">
        <is>
          <t>Інші активи в довірчому управлінні</t>
        </is>
      </c>
      <c r="G3845" t="inlineStr">
        <is>
          <t>А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29</t>
        </is>
      </c>
      <c r="B3846" t="inlineStr">
        <is>
          <t>АТ "БАНК АЛЬЯНС"</t>
        </is>
      </c>
      <c r="C3846" t="inlineStr">
        <is>
          <t>Приватний капітал</t>
        </is>
      </c>
      <c r="D3846" t="inlineStr">
        <is>
          <t>9787</t>
        </is>
      </c>
      <c r="E3846" t="inlineStr">
        <is>
          <t>(без привʼязки)</t>
        </is>
      </c>
      <c r="F3846" t="inlineStr">
        <is>
          <t>Витрати за операціями довірчого управління</t>
        </is>
      </c>
      <c r="G3846" t="inlineStr">
        <is>
          <t>А</t>
        </is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29</t>
        </is>
      </c>
      <c r="B3847" t="inlineStr">
        <is>
          <t>АТ "БАНК АЛЬЯНС"</t>
        </is>
      </c>
      <c r="C3847" t="inlineStr">
        <is>
          <t>Приватний капітал</t>
        </is>
      </c>
      <c r="D3847" t="inlineStr">
        <is>
          <t>9788</t>
        </is>
      </c>
      <c r="E3847" t="inlineStr">
        <is>
          <t>(без привʼязки)</t>
        </is>
      </c>
      <c r="F3847" t="inlineStr">
        <is>
          <t>Нараховані доходи за об"єктами довірчого управління</t>
        </is>
      </c>
      <c r="G3847" t="inlineStr">
        <is>
          <t>А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29</t>
        </is>
      </c>
      <c r="B3848" t="inlineStr">
        <is>
          <t>АТ "БАНК АЛЬЯНС"</t>
        </is>
      </c>
      <c r="C3848" t="inlineStr">
        <is>
          <t>Приватний капітал</t>
        </is>
      </c>
      <c r="D3848" t="inlineStr">
        <is>
          <t>9800</t>
        </is>
      </c>
      <c r="E3848" t="inlineStr">
        <is>
          <t>(без привʼязки)</t>
        </is>
      </c>
      <c r="F3848" t="inlineStr">
        <is>
          <t>Розрахункові документи за факторинговими операціями</t>
        </is>
      </c>
      <c r="G3848" t="inlineStr">
        <is>
          <t>А</t>
        </is>
      </c>
      <c r="H3848" t="n">
        <v>17857.641</v>
      </c>
      <c r="I3848" t="n">
        <v>17857.641</v>
      </c>
      <c r="J3848" t="n">
        <v>0</v>
      </c>
      <c r="K3848" t="n">
        <v>21464.4342</v>
      </c>
      <c r="L3848" t="n">
        <v>21464.4342</v>
      </c>
      <c r="M3848" t="n">
        <v>0</v>
      </c>
      <c r="N3848" t="n">
        <v>25864.80779</v>
      </c>
      <c r="O3848" t="n">
        <v>25864.80779</v>
      </c>
      <c r="P3848" t="n">
        <v>0</v>
      </c>
    </row>
    <row r="3849">
      <c r="A3849" t="inlineStr">
        <is>
          <t>29</t>
        </is>
      </c>
      <c r="B3849" t="inlineStr">
        <is>
          <t>АТ "БАНК АЛЬЯНС"</t>
        </is>
      </c>
      <c r="C3849" t="inlineStr">
        <is>
          <t>Приватний капітал</t>
        </is>
      </c>
      <c r="D3849" t="inlineStr">
        <is>
          <t>9801</t>
        </is>
      </c>
      <c r="E3849" t="inlineStr">
        <is>
          <t>(без привʼязки)</t>
        </is>
      </c>
      <c r="F384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3849" t="inlineStr">
        <is>
          <t>А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29</t>
        </is>
      </c>
      <c r="B3850" t="inlineStr">
        <is>
          <t>АТ "БАНК АЛЬЯНС"</t>
        </is>
      </c>
      <c r="C3850" t="inlineStr">
        <is>
          <t>Приватний капітал</t>
        </is>
      </c>
      <c r="D3850" t="inlineStr">
        <is>
          <t>9802</t>
        </is>
      </c>
      <c r="E3850" t="inlineStr">
        <is>
          <t>(без привʼязки)</t>
        </is>
      </c>
      <c r="F3850" t="inlineStr">
        <is>
          <t>Акредитиви до виконання</t>
        </is>
      </c>
      <c r="G3850" t="inlineStr">
        <is>
          <t>А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29</t>
        </is>
      </c>
      <c r="B3851" t="inlineStr">
        <is>
          <t>АТ "БАНК АЛЬЯНС"</t>
        </is>
      </c>
      <c r="C3851" t="inlineStr">
        <is>
          <t>Приватний капітал</t>
        </is>
      </c>
      <c r="D3851" t="inlineStr">
        <is>
          <t>9809</t>
        </is>
      </c>
      <c r="E3851" t="inlineStr">
        <is>
          <t>(без привʼязки)</t>
        </is>
      </c>
      <c r="F3851" t="inlineStr">
        <is>
          <t>Інші документи за розрахунковими операціями клієнтів</t>
        </is>
      </c>
      <c r="G3851" t="inlineStr">
        <is>
          <t>А</t>
        </is>
      </c>
      <c r="H3851" t="n">
        <v>16.269</v>
      </c>
      <c r="I3851" t="n">
        <v>16.269</v>
      </c>
      <c r="J3851" t="n">
        <v>0</v>
      </c>
      <c r="K3851" t="n">
        <v>5.775</v>
      </c>
      <c r="L3851" t="n">
        <v>5.775</v>
      </c>
      <c r="M3851" t="n">
        <v>0</v>
      </c>
      <c r="N3851" t="n">
        <v>106.497</v>
      </c>
      <c r="O3851" t="n">
        <v>106.497</v>
      </c>
      <c r="P3851" t="n">
        <v>0</v>
      </c>
    </row>
    <row r="3852">
      <c r="A3852" t="inlineStr">
        <is>
          <t>29</t>
        </is>
      </c>
      <c r="B3852" t="inlineStr">
        <is>
          <t>АТ "БАНК АЛЬЯНС"</t>
        </is>
      </c>
      <c r="C3852" t="inlineStr">
        <is>
          <t>Приватний капітал</t>
        </is>
      </c>
      <c r="D3852" t="inlineStr">
        <is>
          <t>9810</t>
        </is>
      </c>
      <c r="E3852" t="inlineStr">
        <is>
          <t>(без привʼязки)</t>
        </is>
      </c>
      <c r="F3852" t="inlineStr">
        <is>
          <t>Нерозібрані посилки з цінностями</t>
        </is>
      </c>
      <c r="G3852" t="inlineStr">
        <is>
          <t>А</t>
        </is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29</t>
        </is>
      </c>
      <c r="B3853" t="inlineStr">
        <is>
          <t>АТ "БАНК АЛЬЯНС"</t>
        </is>
      </c>
      <c r="C3853" t="inlineStr">
        <is>
          <t>Приватний капітал</t>
        </is>
      </c>
      <c r="D3853" t="inlineStr">
        <is>
          <t>9811</t>
        </is>
      </c>
      <c r="E3853" t="inlineStr">
        <is>
          <t>(без привʼязки)</t>
        </is>
      </c>
      <c r="F3853" t="inlineStr">
        <is>
          <t>Отримані дозволи на випуск цінних паперів</t>
        </is>
      </c>
      <c r="G3853" t="inlineStr">
        <is>
          <t>А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29</t>
        </is>
      </c>
      <c r="B3854" t="inlineStr">
        <is>
          <t>АТ "БАНК АЛЬЯНС"</t>
        </is>
      </c>
      <c r="C3854" t="inlineStr">
        <is>
          <t>Приватний капітал</t>
        </is>
      </c>
      <c r="D3854" t="inlineStr">
        <is>
          <t>9812</t>
        </is>
      </c>
      <c r="E3854" t="inlineStr">
        <is>
          <t>(без привʼязки)</t>
        </is>
      </c>
      <c r="F3854" t="inlineStr">
        <is>
          <t>Погашені цінності</t>
        </is>
      </c>
      <c r="G3854" t="inlineStr">
        <is>
          <t>А</t>
        </is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0.005</v>
      </c>
      <c r="O3854" t="n">
        <v>0.005</v>
      </c>
      <c r="P3854" t="n">
        <v>0</v>
      </c>
    </row>
    <row r="3855">
      <c r="A3855" t="inlineStr">
        <is>
          <t>29</t>
        </is>
      </c>
      <c r="B3855" t="inlineStr">
        <is>
          <t>АТ "БАНК АЛЬЯНС"</t>
        </is>
      </c>
      <c r="C3855" t="inlineStr">
        <is>
          <t>Приватний капітал</t>
        </is>
      </c>
      <c r="D3855" t="inlineStr">
        <is>
          <t>9817</t>
        </is>
      </c>
      <c r="E3855" t="inlineStr">
        <is>
          <t>(без привʼязки)</t>
        </is>
      </c>
      <c r="F3855" t="inlineStr">
        <is>
          <t>Запаси готівки Національного банку України, які прийняті на зберігання уповноваженим банком</t>
        </is>
      </c>
      <c r="G3855" t="inlineStr">
        <is>
          <t>А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29</t>
        </is>
      </c>
      <c r="B3856" t="inlineStr">
        <is>
          <t>АТ "БАНК АЛЬЯНС"</t>
        </is>
      </c>
      <c r="C3856" t="inlineStr">
        <is>
          <t>Приватний капітал</t>
        </is>
      </c>
      <c r="D3856" t="inlineStr">
        <is>
          <t>9819</t>
        </is>
      </c>
      <c r="E3856" t="inlineStr">
        <is>
          <t>(без привʼязки)</t>
        </is>
      </c>
      <c r="F3856" t="inlineStr">
        <is>
          <t>Інші цінності і документи</t>
        </is>
      </c>
      <c r="G3856" t="inlineStr">
        <is>
          <t>А</t>
        </is>
      </c>
      <c r="H3856" t="n">
        <v>3.464</v>
      </c>
      <c r="I3856" t="n">
        <v>3.464</v>
      </c>
      <c r="J3856" t="n">
        <v>0</v>
      </c>
      <c r="K3856" t="n">
        <v>4.007</v>
      </c>
      <c r="L3856" t="n">
        <v>4.007</v>
      </c>
      <c r="M3856" t="n">
        <v>0</v>
      </c>
      <c r="N3856" t="n">
        <v>35.697</v>
      </c>
      <c r="O3856" t="n">
        <v>35.697</v>
      </c>
      <c r="P3856" t="n">
        <v>0</v>
      </c>
    </row>
    <row r="3857">
      <c r="A3857" t="inlineStr">
        <is>
          <t>29</t>
        </is>
      </c>
      <c r="B3857" t="inlineStr">
        <is>
          <t>АТ "БАНК АЛЬЯНС"</t>
        </is>
      </c>
      <c r="C3857" t="inlineStr">
        <is>
          <t>Приватний капітал</t>
        </is>
      </c>
      <c r="D3857" t="inlineStr">
        <is>
          <t>9820</t>
        </is>
      </c>
      <c r="E3857" t="inlineStr">
        <is>
          <t>(без привʼязки)</t>
        </is>
      </c>
      <c r="F3857" t="inlineStr">
        <is>
          <t>Бланки цінних паперів</t>
        </is>
      </c>
      <c r="G3857" t="inlineStr">
        <is>
          <t>А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0.06</v>
      </c>
      <c r="O3857" t="n">
        <v>0.06</v>
      </c>
      <c r="P3857" t="n">
        <v>0</v>
      </c>
    </row>
    <row r="3858">
      <c r="A3858" t="inlineStr">
        <is>
          <t>29</t>
        </is>
      </c>
      <c r="B3858" t="inlineStr">
        <is>
          <t>АТ "БАНК АЛЬЯНС"</t>
        </is>
      </c>
      <c r="C3858" t="inlineStr">
        <is>
          <t>Приватний капітал</t>
        </is>
      </c>
      <c r="D3858" t="inlineStr">
        <is>
          <t>9821</t>
        </is>
      </c>
      <c r="E3858" t="inlineStr">
        <is>
          <t>(без привʼязки)</t>
        </is>
      </c>
      <c r="F3858" t="inlineStr">
        <is>
          <t>Бланки суворого обліку</t>
        </is>
      </c>
      <c r="G3858" t="inlineStr">
        <is>
          <t>А</t>
        </is>
      </c>
      <c r="H3858" t="n">
        <v>0</v>
      </c>
      <c r="I3858" t="n">
        <v>0</v>
      </c>
      <c r="J3858" t="n">
        <v>0</v>
      </c>
      <c r="K3858" t="n">
        <v>0.001</v>
      </c>
      <c r="L3858" t="n">
        <v>0.001</v>
      </c>
      <c r="M3858" t="n">
        <v>0</v>
      </c>
      <c r="N3858" t="n">
        <v>3.401</v>
      </c>
      <c r="O3858" t="n">
        <v>3.401</v>
      </c>
      <c r="P3858" t="n">
        <v>0</v>
      </c>
    </row>
    <row r="3859">
      <c r="A3859" t="inlineStr">
        <is>
          <t>29</t>
        </is>
      </c>
      <c r="B3859" t="inlineStr">
        <is>
          <t>АТ "БАНК АЛЬЯНС"</t>
        </is>
      </c>
      <c r="C3859" t="inlineStr">
        <is>
          <t>Приватний капітал</t>
        </is>
      </c>
      <c r="D3859" t="inlineStr">
        <is>
          <t>9830</t>
        </is>
      </c>
      <c r="E3859" t="inlineStr">
        <is>
          <t>(без привʼязки)</t>
        </is>
      </c>
      <c r="F3859" t="inlineStr">
        <is>
          <t>Документи і цінності, прийняті на інкасо</t>
        </is>
      </c>
      <c r="G3859" t="inlineStr">
        <is>
          <t>А</t>
        </is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29</t>
        </is>
      </c>
      <c r="B3860" t="inlineStr">
        <is>
          <t>АТ "БАНК АЛЬЯНС"</t>
        </is>
      </c>
      <c r="C3860" t="inlineStr">
        <is>
          <t>Приватний капітал</t>
        </is>
      </c>
      <c r="D3860" t="inlineStr">
        <is>
          <t>9831</t>
        </is>
      </c>
      <c r="E3860" t="inlineStr">
        <is>
          <t>(без привʼязки)</t>
        </is>
      </c>
      <c r="F3860" t="inlineStr">
        <is>
          <t>Документи і цінності, відправлені на інкасо</t>
        </is>
      </c>
      <c r="G3860" t="inlineStr">
        <is>
          <t>А</t>
        </is>
      </c>
      <c r="H3860" t="n">
        <v>57.94944</v>
      </c>
      <c r="I3860" t="n">
        <v>0</v>
      </c>
      <c r="J3860" t="n">
        <v>57.94944</v>
      </c>
      <c r="K3860" t="n">
        <v>8794.10088</v>
      </c>
      <c r="L3860" t="n">
        <v>0</v>
      </c>
      <c r="M3860" t="n">
        <v>8794.10088</v>
      </c>
      <c r="N3860" t="n">
        <v>0</v>
      </c>
      <c r="O3860" t="n">
        <v>0</v>
      </c>
      <c r="P3860" t="n">
        <v>0</v>
      </c>
    </row>
    <row r="3861">
      <c r="A3861" t="inlineStr">
        <is>
          <t>29</t>
        </is>
      </c>
      <c r="B3861" t="inlineStr">
        <is>
          <t>АТ "БАНК АЛЬЯНС"</t>
        </is>
      </c>
      <c r="C3861" t="inlineStr">
        <is>
          <t>Приватний капітал</t>
        </is>
      </c>
      <c r="D3861" t="inlineStr">
        <is>
          <t>9850</t>
        </is>
      </c>
      <c r="E3861" t="inlineStr">
        <is>
          <t>(без привʼязки)</t>
        </is>
      </c>
      <c r="F3861" t="inlineStr">
        <is>
          <t>Кошти на будівництво, які передані в порядку пайової участі</t>
        </is>
      </c>
      <c r="G3861" t="inlineStr">
        <is>
          <t>А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29</t>
        </is>
      </c>
      <c r="B3862" t="inlineStr">
        <is>
          <t>АТ "БАНК АЛЬЯНС"</t>
        </is>
      </c>
      <c r="C3862" t="inlineStr">
        <is>
          <t>Приватний капітал</t>
        </is>
      </c>
      <c r="D3862" t="inlineStr">
        <is>
          <t>9860</t>
        </is>
      </c>
      <c r="E3862" t="inlineStr">
        <is>
          <t>(без привʼязки)</t>
        </is>
      </c>
      <c r="F3862" t="inlineStr">
        <is>
          <t>Кредити, що перебувають на обслуговуванні в банку</t>
        </is>
      </c>
      <c r="G3862" t="inlineStr">
        <is>
          <t>А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>
        <is>
          <t>29</t>
        </is>
      </c>
      <c r="B3863" t="inlineStr">
        <is>
          <t>АТ "БАНК АЛЬЯНС"</t>
        </is>
      </c>
      <c r="C3863" t="inlineStr">
        <is>
          <t>Приватний капітал</t>
        </is>
      </c>
      <c r="D3863" t="inlineStr">
        <is>
          <t>9861</t>
        </is>
      </c>
      <c r="E3863" t="inlineStr">
        <is>
          <t>(без привʼязки)</t>
        </is>
      </c>
      <c r="F3863" t="inlineStr">
        <is>
          <t>Процентні доходи за кредитами, що перебувають на обслуговуванні в банку</t>
        </is>
      </c>
      <c r="G3863" t="inlineStr">
        <is>
          <t>А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29</t>
        </is>
      </c>
      <c r="B3864" t="inlineStr">
        <is>
          <t>АТ "БАНК АЛЬЯНС"</t>
        </is>
      </c>
      <c r="C3864" t="inlineStr">
        <is>
          <t>Приватний капітал</t>
        </is>
      </c>
      <c r="D3864" t="inlineStr">
        <is>
          <t>9890</t>
        </is>
      </c>
      <c r="E3864" t="inlineStr">
        <is>
          <t>(без привʼязки)</t>
        </is>
      </c>
      <c r="F3864" t="inlineStr">
        <is>
          <t>Бланки цінних паперів в підзвіті</t>
        </is>
      </c>
      <c r="G3864" t="inlineStr">
        <is>
          <t>А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>
        <is>
          <t>29</t>
        </is>
      </c>
      <c r="B3865" t="inlineStr">
        <is>
          <t>АТ "БАНК АЛЬЯНС"</t>
        </is>
      </c>
      <c r="C3865" t="inlineStr">
        <is>
          <t>Приватний капітал</t>
        </is>
      </c>
      <c r="D3865" t="inlineStr">
        <is>
          <t>9891</t>
        </is>
      </c>
      <c r="E3865" t="inlineStr">
        <is>
          <t>(без привʼязки)</t>
        </is>
      </c>
      <c r="F3865" t="inlineStr">
        <is>
          <t>Бланки цінних паперів в дорозі</t>
        </is>
      </c>
      <c r="G3865" t="inlineStr">
        <is>
          <t>А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29</t>
        </is>
      </c>
      <c r="B3866" t="inlineStr">
        <is>
          <t>АТ "БАНК АЛЬЯНС"</t>
        </is>
      </c>
      <c r="C3866" t="inlineStr">
        <is>
          <t>Приватний капітал</t>
        </is>
      </c>
      <c r="D3866" t="inlineStr">
        <is>
          <t>9892</t>
        </is>
      </c>
      <c r="E3866" t="inlineStr">
        <is>
          <t>(без привʼязки)</t>
        </is>
      </c>
      <c r="F3866" t="inlineStr">
        <is>
          <t>Бланки суворого обліку в підзвіті</t>
        </is>
      </c>
      <c r="G3866" t="inlineStr">
        <is>
          <t>А</t>
        </is>
      </c>
      <c r="H3866" t="n">
        <v>0</v>
      </c>
      <c r="I3866" t="n">
        <v>0</v>
      </c>
      <c r="J3866" t="n">
        <v>0</v>
      </c>
      <c r="K3866" t="n">
        <v>1.479</v>
      </c>
      <c r="L3866" t="n">
        <v>1.479</v>
      </c>
      <c r="M3866" t="n">
        <v>0</v>
      </c>
      <c r="N3866" t="n">
        <v>26.098</v>
      </c>
      <c r="O3866" t="n">
        <v>26.098</v>
      </c>
      <c r="P3866" t="n">
        <v>0</v>
      </c>
    </row>
    <row r="3867">
      <c r="A3867" t="inlineStr">
        <is>
          <t>29</t>
        </is>
      </c>
      <c r="B3867" t="inlineStr">
        <is>
          <t>АТ "БАНК АЛЬЯНС"</t>
        </is>
      </c>
      <c r="C3867" t="inlineStr">
        <is>
          <t>Приватний капітал</t>
        </is>
      </c>
      <c r="D3867" t="inlineStr">
        <is>
          <t>9893</t>
        </is>
      </c>
      <c r="E3867" t="inlineStr">
        <is>
          <t>(без привʼязки)</t>
        </is>
      </c>
      <c r="F3867" t="inlineStr">
        <is>
          <t>Бланки суворого обліку в дорозі</t>
        </is>
      </c>
      <c r="G3867" t="inlineStr">
        <is>
          <t>А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29</t>
        </is>
      </c>
      <c r="B3868" t="inlineStr">
        <is>
          <t>АТ "БАНК АЛЬЯНС"</t>
        </is>
      </c>
      <c r="C3868" t="inlineStr">
        <is>
          <t>Приватний капітал</t>
        </is>
      </c>
      <c r="D3868" t="inlineStr">
        <is>
          <t>9898</t>
        </is>
      </c>
      <c r="E3868" t="inlineStr">
        <is>
          <t>(без привʼязки)</t>
        </is>
      </c>
      <c r="F3868" t="inlineStr">
        <is>
          <t>Інші цінності та документи в підзвіті</t>
        </is>
      </c>
      <c r="G3868" t="inlineStr">
        <is>
          <t>А</t>
        </is>
      </c>
      <c r="H3868" t="n">
        <v>1.553</v>
      </c>
      <c r="I3868" t="n">
        <v>1.553</v>
      </c>
      <c r="J3868" t="n">
        <v>0</v>
      </c>
      <c r="K3868" t="n">
        <v>2.036</v>
      </c>
      <c r="L3868" t="n">
        <v>2.036</v>
      </c>
      <c r="M3868" t="n">
        <v>0</v>
      </c>
      <c r="N3868" t="n">
        <v>457289.704</v>
      </c>
      <c r="O3868" t="n">
        <v>457289.704</v>
      </c>
      <c r="P3868" t="n">
        <v>0</v>
      </c>
    </row>
    <row r="3869">
      <c r="A3869" t="inlineStr">
        <is>
          <t>29</t>
        </is>
      </c>
      <c r="B3869" t="inlineStr">
        <is>
          <t>АТ "БАНК АЛЬЯНС"</t>
        </is>
      </c>
      <c r="C3869" t="inlineStr">
        <is>
          <t>Приватний капітал</t>
        </is>
      </c>
      <c r="D3869" t="inlineStr">
        <is>
          <t>9899</t>
        </is>
      </c>
      <c r="E3869" t="inlineStr">
        <is>
          <t>(без привʼязки)</t>
        </is>
      </c>
      <c r="F3869" t="inlineStr">
        <is>
          <t>Інші цінності та документи в дорозі</t>
        </is>
      </c>
      <c r="G3869" t="inlineStr">
        <is>
          <t>А</t>
        </is>
      </c>
      <c r="H3869" t="n">
        <v>0.241</v>
      </c>
      <c r="I3869" t="n">
        <v>0.241</v>
      </c>
      <c r="J3869" t="n">
        <v>0</v>
      </c>
      <c r="K3869" t="n">
        <v>0.318</v>
      </c>
      <c r="L3869" t="n">
        <v>0.318</v>
      </c>
      <c r="M3869" t="n">
        <v>0</v>
      </c>
      <c r="N3869" t="n">
        <v>0.185</v>
      </c>
      <c r="O3869" t="n">
        <v>0.185</v>
      </c>
      <c r="P3869" t="n">
        <v>0</v>
      </c>
    </row>
    <row r="3870">
      <c r="A3870" t="inlineStr">
        <is>
          <t>29</t>
        </is>
      </c>
      <c r="B3870" t="inlineStr">
        <is>
          <t>АТ "БАНК АЛЬЯНС"</t>
        </is>
      </c>
      <c r="C3870" t="inlineStr">
        <is>
          <t>Приватний капітал</t>
        </is>
      </c>
      <c r="D3870" t="inlineStr">
        <is>
          <t>9900</t>
        </is>
      </c>
      <c r="E3870" t="inlineStr">
        <is>
          <t>(без привʼязки)</t>
        </is>
      </c>
      <c r="F3870" t="inlineStr">
        <is>
          <t>Контррахунки для рахунків розділів 90-95</t>
        </is>
      </c>
      <c r="G3870" t="inlineStr">
        <is>
          <t>А</t>
        </is>
      </c>
      <c r="H3870" t="n">
        <v>117588451.84603</v>
      </c>
      <c r="I3870" t="n">
        <v>20307954.96941</v>
      </c>
      <c r="J3870" t="n">
        <v>97280496.87661999</v>
      </c>
      <c r="K3870" t="n">
        <v>118420780.27628</v>
      </c>
      <c r="L3870" t="n">
        <v>17958970.12941</v>
      </c>
      <c r="M3870" t="n">
        <v>100461810.14687</v>
      </c>
      <c r="N3870" t="n">
        <v>6806297.31481</v>
      </c>
      <c r="O3870" t="n">
        <v>1952198.12133</v>
      </c>
      <c r="P3870" t="n">
        <v>4854099.19348</v>
      </c>
    </row>
    <row r="3871">
      <c r="A3871" t="inlineStr">
        <is>
          <t>29</t>
        </is>
      </c>
      <c r="B3871" t="inlineStr">
        <is>
          <t>АТ "БАНК АЛЬЯНС"</t>
        </is>
      </c>
      <c r="C3871" t="inlineStr">
        <is>
          <t>Приватний капітал</t>
        </is>
      </c>
      <c r="D3871" t="inlineStr">
        <is>
          <t>9900</t>
        </is>
      </c>
      <c r="E3871" t="inlineStr">
        <is>
          <t>(без привʼязки)</t>
        </is>
      </c>
      <c r="F3871" t="inlineStr">
        <is>
          <t>Контррахунки для рахунків розділів 90-95</t>
        </is>
      </c>
      <c r="G3871" t="inlineStr">
        <is>
          <t>П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5181226.50979</v>
      </c>
      <c r="O3871" t="n">
        <v>1904181.05655</v>
      </c>
      <c r="P3871" t="n">
        <v>3277045.45324</v>
      </c>
    </row>
    <row r="3872">
      <c r="A3872" t="inlineStr">
        <is>
          <t>29</t>
        </is>
      </c>
      <c r="B3872" t="inlineStr">
        <is>
          <t>АТ "БАНК АЛЬЯНС"</t>
        </is>
      </c>
      <c r="C3872" t="inlineStr">
        <is>
          <t>Приватний капітал</t>
        </is>
      </c>
      <c r="D3872" t="inlineStr">
        <is>
          <t>9901</t>
        </is>
      </c>
      <c r="E3872" t="inlineStr">
        <is>
          <t>(без привʼязки)</t>
        </is>
      </c>
      <c r="F3872" t="inlineStr">
        <is>
          <t>0</t>
        </is>
      </c>
      <c r="G3872" t="inlineStr">
        <is>
          <t>А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29</t>
        </is>
      </c>
      <c r="B3873" t="inlineStr">
        <is>
          <t>АТ "БАНК АЛЬЯНС"</t>
        </is>
      </c>
      <c r="C3873" t="inlineStr">
        <is>
          <t>Приватний капітал</t>
        </is>
      </c>
      <c r="D3873" t="inlineStr">
        <is>
          <t>9901</t>
        </is>
      </c>
      <c r="E3873" t="inlineStr">
        <is>
          <t>(без привʼязки)</t>
        </is>
      </c>
      <c r="F3873" t="inlineStr">
        <is>
          <t>0</t>
        </is>
      </c>
      <c r="G3873" t="inlineStr">
        <is>
          <t>П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29</t>
        </is>
      </c>
      <c r="B3874" t="inlineStr">
        <is>
          <t>АТ "БАНК АЛЬЯНС"</t>
        </is>
      </c>
      <c r="C3874" t="inlineStr">
        <is>
          <t>Приватний капітал</t>
        </is>
      </c>
      <c r="D3874" t="inlineStr">
        <is>
          <t>9904</t>
        </is>
      </c>
      <c r="E3874" t="inlineStr">
        <is>
          <t>(без привʼязки)</t>
        </is>
      </c>
      <c r="F3874" t="inlineStr">
        <is>
          <t>0</t>
        </is>
      </c>
      <c r="G3874" t="inlineStr">
        <is>
          <t>А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29</t>
        </is>
      </c>
      <c r="B3875" t="inlineStr">
        <is>
          <t>АТ "БАНК АЛЬЯНС"</t>
        </is>
      </c>
      <c r="C3875" t="inlineStr">
        <is>
          <t>Приватний капітал</t>
        </is>
      </c>
      <c r="D3875" t="inlineStr">
        <is>
          <t>9904</t>
        </is>
      </c>
      <c r="E3875" t="inlineStr">
        <is>
          <t>(без привʼязки)</t>
        </is>
      </c>
      <c r="F3875" t="inlineStr">
        <is>
          <t>0</t>
        </is>
      </c>
      <c r="G3875" t="inlineStr">
        <is>
          <t>П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29</t>
        </is>
      </c>
      <c r="B3876" t="inlineStr">
        <is>
          <t>АТ "БАНК АЛЬЯНС"</t>
        </is>
      </c>
      <c r="C3876" t="inlineStr">
        <is>
          <t>Приватний капітал</t>
        </is>
      </c>
      <c r="D3876" t="inlineStr">
        <is>
          <t>9905</t>
        </is>
      </c>
      <c r="E3876" t="inlineStr">
        <is>
          <t>(без привʼязки)</t>
        </is>
      </c>
      <c r="F3876" t="inlineStr">
        <is>
          <t>0</t>
        </is>
      </c>
      <c r="G3876" t="inlineStr">
        <is>
          <t>А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29</t>
        </is>
      </c>
      <c r="B3877" t="inlineStr">
        <is>
          <t>АТ "БАНК АЛЬЯНС"</t>
        </is>
      </c>
      <c r="C3877" t="inlineStr">
        <is>
          <t>Приватний капітал</t>
        </is>
      </c>
      <c r="D3877" t="inlineStr">
        <is>
          <t>9906</t>
        </is>
      </c>
      <c r="E3877" t="inlineStr">
        <is>
          <t>(без привʼязки)</t>
        </is>
      </c>
      <c r="F3877" t="inlineStr">
        <is>
          <t>0</t>
        </is>
      </c>
      <c r="G3877" t="inlineStr">
        <is>
          <t>А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29</t>
        </is>
      </c>
      <c r="B3878" t="inlineStr">
        <is>
          <t>АТ "БАНК АЛЬЯНС"</t>
        </is>
      </c>
      <c r="C3878" t="inlineStr">
        <is>
          <t>Приватний капітал</t>
        </is>
      </c>
      <c r="D3878" t="inlineStr">
        <is>
          <t>9910</t>
        </is>
      </c>
      <c r="E3878" t="inlineStr">
        <is>
          <t>(без привʼязки)</t>
        </is>
      </c>
      <c r="F3878" t="inlineStr">
        <is>
          <t>Контррахунки для рахунків розділів 96-98</t>
        </is>
      </c>
      <c r="G3878" t="inlineStr">
        <is>
          <t>А</t>
        </is>
      </c>
      <c r="H3878" t="n">
        <v>30929.07573</v>
      </c>
      <c r="I3878" t="n">
        <v>21624.93643</v>
      </c>
      <c r="J3878" t="n">
        <v>9304.139300000001</v>
      </c>
      <c r="K3878" t="n">
        <v>18702.58638</v>
      </c>
      <c r="L3878" t="n">
        <v>17877.21</v>
      </c>
      <c r="M3878" t="n">
        <v>825.37638</v>
      </c>
      <c r="N3878" t="n">
        <v>7879.62934</v>
      </c>
      <c r="O3878" t="n">
        <v>7879.62934</v>
      </c>
      <c r="P3878" t="n">
        <v>0</v>
      </c>
    </row>
    <row r="3879">
      <c r="A3879" t="inlineStr">
        <is>
          <t>29</t>
        </is>
      </c>
      <c r="B3879" t="inlineStr">
        <is>
          <t>АТ "БАНК АЛЬЯНС"</t>
        </is>
      </c>
      <c r="C3879" t="inlineStr">
        <is>
          <t>Приватний капітал</t>
        </is>
      </c>
      <c r="D3879" t="inlineStr">
        <is>
          <t>9910</t>
        </is>
      </c>
      <c r="E3879" t="inlineStr">
        <is>
          <t>(без привʼязки)</t>
        </is>
      </c>
      <c r="F3879" t="inlineStr">
        <is>
          <t>Контррахунки для рахунків розділів 96-98</t>
        </is>
      </c>
      <c r="G3879" t="inlineStr">
        <is>
          <t>П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811238.50762</v>
      </c>
      <c r="O3879" t="n">
        <v>762473.61195</v>
      </c>
      <c r="P3879" t="n">
        <v>48764.89567</v>
      </c>
    </row>
    <row r="3880">
      <c r="A3880" t="inlineStr">
        <is>
          <t>29</t>
        </is>
      </c>
      <c r="B3880" t="inlineStr">
        <is>
          <t>АТ "БАНК АЛЬЯНС"</t>
        </is>
      </c>
      <c r="C3880" t="inlineStr">
        <is>
          <t>Приватний капітал</t>
        </is>
      </c>
      <c r="D3880" t="inlineStr">
        <is>
          <t>9911</t>
        </is>
      </c>
      <c r="E3880" t="inlineStr">
        <is>
          <t>(без привʼязки)</t>
        </is>
      </c>
      <c r="F3880" t="inlineStr">
        <is>
          <t>0</t>
        </is>
      </c>
      <c r="G3880" t="inlineStr">
        <is>
          <t>А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29</t>
        </is>
      </c>
      <c r="B3881" t="inlineStr">
        <is>
          <t>АТ "БАНК АЛЬЯНС"</t>
        </is>
      </c>
      <c r="C3881" t="inlineStr">
        <is>
          <t>Приватний капітал</t>
        </is>
      </c>
      <c r="D3881" t="inlineStr">
        <is>
          <t>9911</t>
        </is>
      </c>
      <c r="E3881" t="inlineStr">
        <is>
          <t>(без привʼязки)</t>
        </is>
      </c>
      <c r="F3881" t="inlineStr">
        <is>
          <t>0</t>
        </is>
      </c>
      <c r="G3881" t="inlineStr">
        <is>
          <t>П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29</t>
        </is>
      </c>
      <c r="B3882" t="inlineStr">
        <is>
          <t>АТ "БАНК АЛЬЯНС"</t>
        </is>
      </c>
      <c r="C3882" t="inlineStr">
        <is>
          <t>Приватний капітал</t>
        </is>
      </c>
      <c r="D3882" t="inlineStr">
        <is>
          <t>9912</t>
        </is>
      </c>
      <c r="E3882" t="inlineStr">
        <is>
          <t>(без привʼязки)</t>
        </is>
      </c>
      <c r="F3882" t="inlineStr">
        <is>
          <t>0</t>
        </is>
      </c>
      <c r="G3882" t="inlineStr">
        <is>
          <t>А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29</t>
        </is>
      </c>
      <c r="B3883" t="inlineStr">
        <is>
          <t>АТ "БАНК АЛЬЯНС"</t>
        </is>
      </c>
      <c r="C3883" t="inlineStr">
        <is>
          <t>Приватний капітал</t>
        </is>
      </c>
      <c r="D3883" t="inlineStr">
        <is>
          <t>9912</t>
        </is>
      </c>
      <c r="E3883" t="inlineStr">
        <is>
          <t>(без привʼязки)</t>
        </is>
      </c>
      <c r="F3883" t="inlineStr">
        <is>
          <t>0</t>
        </is>
      </c>
      <c r="G3883" t="inlineStr">
        <is>
          <t>П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29</t>
        </is>
      </c>
      <c r="B3884" t="inlineStr">
        <is>
          <t>АТ "БАНК АЛЬЯНС"</t>
        </is>
      </c>
      <c r="C3884" t="inlineStr">
        <is>
          <t>Приватний капітал</t>
        </is>
      </c>
      <c r="D3884" t="inlineStr">
        <is>
          <t>9913</t>
        </is>
      </c>
      <c r="E3884" t="inlineStr">
        <is>
          <t>(без привʼязки)</t>
        </is>
      </c>
      <c r="F3884" t="inlineStr">
        <is>
          <t>0</t>
        </is>
      </c>
      <c r="G3884" t="inlineStr">
        <is>
          <t>А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29</t>
        </is>
      </c>
      <c r="B3885" t="inlineStr">
        <is>
          <t>АТ "БАНК АЛЬЯНС"</t>
        </is>
      </c>
      <c r="C3885" t="inlineStr">
        <is>
          <t>Приватний капітал</t>
        </is>
      </c>
      <c r="D3885" t="inlineStr">
        <is>
          <t>9914</t>
        </is>
      </c>
      <c r="E3885" t="inlineStr">
        <is>
          <t>(без привʼязки)</t>
        </is>
      </c>
      <c r="F3885" t="inlineStr">
        <is>
          <t>0</t>
        </is>
      </c>
      <c r="G3885" t="inlineStr">
        <is>
          <t>А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29</t>
        </is>
      </c>
      <c r="B3886" t="inlineStr">
        <is>
          <t>АТ "БАНК АЛЬЯНС"</t>
        </is>
      </c>
      <c r="C3886" t="inlineStr">
        <is>
          <t>Приватний капітал</t>
        </is>
      </c>
      <c r="D3886" t="inlineStr">
        <is>
          <t>9914</t>
        </is>
      </c>
      <c r="E3886" t="inlineStr">
        <is>
          <t>(без привʼязки)</t>
        </is>
      </c>
      <c r="F3886" t="inlineStr">
        <is>
          <t>0</t>
        </is>
      </c>
      <c r="G3886" t="inlineStr">
        <is>
          <t>П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29</t>
        </is>
      </c>
      <c r="B3887" t="inlineStr">
        <is>
          <t>АТ "БАНК АЛЬЯНС"</t>
        </is>
      </c>
      <c r="C3887" t="inlineStr">
        <is>
          <t>Приватний капітал</t>
        </is>
      </c>
      <c r="D3887" t="inlineStr">
        <is>
          <t>9920</t>
        </is>
      </c>
      <c r="E3887" t="inlineStr">
        <is>
          <t>(без привʼязки)</t>
        </is>
      </c>
      <c r="F3887" t="inlineStr">
        <is>
          <t>Позабалансова позиція банку за іноземною валютою та банківськими металами</t>
        </is>
      </c>
      <c r="G3887" t="inlineStr">
        <is>
          <t>А</t>
        </is>
      </c>
      <c r="H3887" t="n">
        <v>131162.15888</v>
      </c>
      <c r="I3887" t="n">
        <v>131162.15888</v>
      </c>
      <c r="J3887" t="n">
        <v>0</v>
      </c>
      <c r="K3887" t="n">
        <v>151749.65343</v>
      </c>
      <c r="L3887" t="n">
        <v>151749.65343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29</t>
        </is>
      </c>
      <c r="B3888" t="inlineStr">
        <is>
          <t>АТ "БАНК АЛЬЯНС"</t>
        </is>
      </c>
      <c r="C3888" t="inlineStr">
        <is>
          <t>Приватний капітал</t>
        </is>
      </c>
      <c r="D3888" t="inlineStr">
        <is>
          <t>9920</t>
        </is>
      </c>
      <c r="E3888" t="inlineStr">
        <is>
          <t>(без привʼязки)</t>
        </is>
      </c>
      <c r="F3888" t="inlineStr">
        <is>
          <t>Позабалансова позиція банку за іноземною валютою та банківськими металами</t>
        </is>
      </c>
      <c r="G3888" t="inlineStr">
        <is>
          <t>П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32570.87413</v>
      </c>
      <c r="O3888" t="n">
        <v>32570.87413</v>
      </c>
      <c r="P3888" t="n">
        <v>0</v>
      </c>
    </row>
    <row r="3889">
      <c r="A3889" t="inlineStr">
        <is>
          <t>29</t>
        </is>
      </c>
      <c r="B3889" t="inlineStr">
        <is>
          <t>АТ "БАНК АЛЬЯНС"</t>
        </is>
      </c>
      <c r="C3889" t="inlineStr">
        <is>
          <t>Приватний капітал</t>
        </is>
      </c>
      <c r="D3889" t="inlineStr">
        <is>
          <t>9030</t>
        </is>
      </c>
      <c r="E3889" t="inlineStr">
        <is>
          <t>(без привʼязки)</t>
        </is>
      </c>
      <c r="F3889" t="inlineStr">
        <is>
          <t>Гарантії, що отримані від Уряду України</t>
        </is>
      </c>
      <c r="G3889" t="inlineStr">
        <is>
          <t>П</t>
        </is>
      </c>
      <c r="H3889" t="n">
        <v>16197.47669</v>
      </c>
      <c r="I3889" t="n">
        <v>16197.47669</v>
      </c>
      <c r="J3889" t="n">
        <v>0</v>
      </c>
      <c r="K3889" t="n">
        <v>16197.47669</v>
      </c>
      <c r="L3889" t="n">
        <v>16197.47669</v>
      </c>
      <c r="M3889" t="n">
        <v>0</v>
      </c>
      <c r="N3889" t="n">
        <v>365000</v>
      </c>
      <c r="O3889" t="n">
        <v>365000</v>
      </c>
      <c r="P3889" t="n">
        <v>0</v>
      </c>
    </row>
    <row r="3890">
      <c r="A3890" t="inlineStr">
        <is>
          <t>29</t>
        </is>
      </c>
      <c r="B3890" t="inlineStr">
        <is>
          <t>АТ "БАНК АЛЬЯНС"</t>
        </is>
      </c>
      <c r="C3890" t="inlineStr">
        <is>
          <t>Приватний капітал</t>
        </is>
      </c>
      <c r="D3890" t="inlineStr">
        <is>
          <t>9031</t>
        </is>
      </c>
      <c r="E3890" t="inlineStr">
        <is>
          <t>(без привʼязки)</t>
        </is>
      </c>
      <c r="F3890" t="inlineStr">
        <is>
          <t>Отримані гарантії</t>
        </is>
      </c>
      <c r="G3890" t="inlineStr">
        <is>
          <t>П</t>
        </is>
      </c>
      <c r="H3890" t="n">
        <v>997768.42429</v>
      </c>
      <c r="I3890" t="n">
        <v>699030.76159</v>
      </c>
      <c r="J3890" t="n">
        <v>298737.6627</v>
      </c>
      <c r="K3890" t="n">
        <v>1734475.97984</v>
      </c>
      <c r="L3890" t="n">
        <v>1124067.73796</v>
      </c>
      <c r="M3890" t="n">
        <v>610408.24188</v>
      </c>
      <c r="N3890" t="n">
        <v>14688756.11587</v>
      </c>
      <c r="O3890" t="n">
        <v>12571523.13337</v>
      </c>
      <c r="P3890" t="n">
        <v>2117232.9825</v>
      </c>
    </row>
    <row r="3891">
      <c r="A3891" t="inlineStr">
        <is>
          <t>29</t>
        </is>
      </c>
      <c r="B3891" t="inlineStr">
        <is>
          <t>АТ "БАНК АЛЬЯНС"</t>
        </is>
      </c>
      <c r="C3891" t="inlineStr">
        <is>
          <t>Приватний капітал</t>
        </is>
      </c>
      <c r="D3891" t="inlineStr">
        <is>
          <t>9036</t>
        </is>
      </c>
      <c r="E3891" t="inlineStr">
        <is>
          <t>(без привʼязки)</t>
        </is>
      </c>
      <c r="F3891" t="inlineStr">
        <is>
          <t>Отримані контргарантії</t>
        </is>
      </c>
      <c r="G3891" t="inlineStr">
        <is>
          <t>П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29</t>
        </is>
      </c>
      <c r="B3892" t="inlineStr">
        <is>
          <t>АТ "БАНК АЛЬЯНС"</t>
        </is>
      </c>
      <c r="C3892" t="inlineStr">
        <is>
          <t>Приватний капітал</t>
        </is>
      </c>
      <c r="D3892" t="inlineStr">
        <is>
          <t>9110</t>
        </is>
      </c>
      <c r="E3892" t="inlineStr">
        <is>
          <t>(без привʼязки)</t>
        </is>
      </c>
      <c r="F3892" t="inlineStr">
        <is>
          <t>Зобов'язання з кредитування, що отримані від банків</t>
        </is>
      </c>
      <c r="G3892" t="inlineStr">
        <is>
          <t>П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29</t>
        </is>
      </c>
      <c r="B3893" t="inlineStr">
        <is>
          <t>АТ "БАНК АЛЬЯНС"</t>
        </is>
      </c>
      <c r="C3893" t="inlineStr">
        <is>
          <t>Приватний капітал</t>
        </is>
      </c>
      <c r="D3893" t="inlineStr">
        <is>
          <t>9111</t>
        </is>
      </c>
      <c r="E3893" t="inlineStr">
        <is>
          <t>(без привʼязки)</t>
        </is>
      </c>
      <c r="F3893" t="inlineStr">
        <is>
          <t>Зобов'язання з кредитування, що отримані від міжнародних та інших фінансових організацій</t>
        </is>
      </c>
      <c r="G3893" t="inlineStr">
        <is>
          <t>П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29</t>
        </is>
      </c>
      <c r="B3894" t="inlineStr">
        <is>
          <t>АТ "БАНК АЛЬЯНС"</t>
        </is>
      </c>
      <c r="C3894" t="inlineStr">
        <is>
          <t>Приватний капітал</t>
        </is>
      </c>
      <c r="D3894" t="inlineStr">
        <is>
          <t>9210</t>
        </is>
      </c>
      <c r="E3894" t="inlineStr">
        <is>
          <t>(без привʼязки)</t>
        </is>
      </c>
      <c r="F3894" t="inlineStr">
        <is>
          <t>Валюта та банківські метали до відправлення за операціями спот</t>
        </is>
      </c>
      <c r="G3894" t="inlineStr">
        <is>
          <t>П</t>
        </is>
      </c>
      <c r="H3894" t="n">
        <v>40674010.25606</v>
      </c>
      <c r="I3894" t="n">
        <v>303565.75</v>
      </c>
      <c r="J3894" t="n">
        <v>40370444.50606</v>
      </c>
      <c r="K3894" t="n">
        <v>42516294.51006</v>
      </c>
      <c r="L3894" t="n">
        <v>303565.75</v>
      </c>
      <c r="M3894" t="n">
        <v>42212728.76006</v>
      </c>
      <c r="N3894" t="n">
        <v>3008184.1484</v>
      </c>
      <c r="O3894" t="n">
        <v>0</v>
      </c>
      <c r="P3894" t="n">
        <v>3008184.1484</v>
      </c>
    </row>
    <row r="3895">
      <c r="A3895" t="inlineStr">
        <is>
          <t>29</t>
        </is>
      </c>
      <c r="B3895" t="inlineStr">
        <is>
          <t>АТ "БАНК АЛЬЯНС"</t>
        </is>
      </c>
      <c r="C3895" t="inlineStr">
        <is>
          <t>Приватний капітал</t>
        </is>
      </c>
      <c r="D3895" t="inlineStr">
        <is>
          <t>9212</t>
        </is>
      </c>
      <c r="E3895" t="inlineStr">
        <is>
          <t>(без привʼязки)</t>
        </is>
      </c>
      <c r="F389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3895" t="inlineStr">
        <is>
          <t>П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29</t>
        </is>
      </c>
      <c r="B3896" t="inlineStr">
        <is>
          <t>АТ "БАНК АЛЬЯНС"</t>
        </is>
      </c>
      <c r="C3896" t="inlineStr">
        <is>
          <t>Приватний капітал</t>
        </is>
      </c>
      <c r="D3896" t="inlineStr">
        <is>
          <t>9218</t>
        </is>
      </c>
      <c r="E3896" t="inlineStr">
        <is>
          <t>(без привʼязки)</t>
        </is>
      </c>
      <c r="F3896" t="inlineStr">
        <is>
          <t>Зобов'язання щодо відправлення валюти за валютними своп-контрактами</t>
        </is>
      </c>
      <c r="G3896" t="inlineStr">
        <is>
          <t>П</t>
        </is>
      </c>
      <c r="H3896" t="n">
        <v>12240375.85019</v>
      </c>
      <c r="I3896" t="n">
        <v>9755643.6</v>
      </c>
      <c r="J3896" t="n">
        <v>2484732.25019</v>
      </c>
      <c r="K3896" t="n">
        <v>10658336.07577</v>
      </c>
      <c r="L3896" t="n">
        <v>10343122.5</v>
      </c>
      <c r="M3896" t="n">
        <v>315213.57577</v>
      </c>
      <c r="N3896" t="n">
        <v>1508977.27098</v>
      </c>
      <c r="O3896" t="n">
        <v>587478.9</v>
      </c>
      <c r="P3896" t="n">
        <v>921498.37098</v>
      </c>
    </row>
    <row r="3897">
      <c r="A3897" t="inlineStr">
        <is>
          <t>29</t>
        </is>
      </c>
      <c r="B3897" t="inlineStr">
        <is>
          <t>АТ "БАНК АЛЬЯНС"</t>
        </is>
      </c>
      <c r="C3897" t="inlineStr">
        <is>
          <t>Приватний капітал</t>
        </is>
      </c>
      <c r="D3897" t="inlineStr">
        <is>
          <t>9238</t>
        </is>
      </c>
      <c r="E3897" t="inlineStr">
        <is>
          <t>(без привʼязки)</t>
        </is>
      </c>
      <c r="F3897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3897" t="inlineStr">
        <is>
          <t>П</t>
        </is>
      </c>
      <c r="H3897" t="n">
        <v>3983148.9986</v>
      </c>
      <c r="I3897" t="n">
        <v>3697508.2598</v>
      </c>
      <c r="J3897" t="n">
        <v>285640.7388</v>
      </c>
      <c r="K3897" t="n">
        <v>4145912.8627</v>
      </c>
      <c r="L3897" t="n">
        <v>3960104.3255</v>
      </c>
      <c r="M3897" t="n">
        <v>185808.5372</v>
      </c>
      <c r="N3897" t="n">
        <v>448404.6029</v>
      </c>
      <c r="O3897" t="n">
        <v>262596.0657</v>
      </c>
      <c r="P3897" t="n">
        <v>185808.5372</v>
      </c>
    </row>
    <row r="3898">
      <c r="A3898" t="inlineStr">
        <is>
          <t>29</t>
        </is>
      </c>
      <c r="B3898" t="inlineStr">
        <is>
          <t>АТ "БАНК АЛЬЯНС"</t>
        </is>
      </c>
      <c r="C3898" t="inlineStr">
        <is>
          <t>Приватний капітал</t>
        </is>
      </c>
      <c r="D3898" t="inlineStr">
        <is>
          <t>9338</t>
        </is>
      </c>
      <c r="E3898" t="inlineStr">
        <is>
          <t>(без привʼязки)</t>
        </is>
      </c>
      <c r="F3898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3898" t="inlineStr">
        <is>
          <t>П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29</t>
        </is>
      </c>
      <c r="B3899" t="inlineStr">
        <is>
          <t>АТ "БАНК АЛЬЯНС"</t>
        </is>
      </c>
      <c r="C3899" t="inlineStr">
        <is>
          <t>Приватний капітал</t>
        </is>
      </c>
      <c r="D3899" t="inlineStr">
        <is>
          <t>9360</t>
        </is>
      </c>
      <c r="E3899" t="inlineStr">
        <is>
          <t>(без привʼязки)</t>
        </is>
      </c>
      <c r="F3899" t="inlineStr">
        <is>
          <t>Активи до відправлення та депозити до залучення за спотовими контрактами</t>
        </is>
      </c>
      <c r="G3899" t="inlineStr">
        <is>
          <t>П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29</t>
        </is>
      </c>
      <c r="B3900" t="inlineStr">
        <is>
          <t>АТ "БАНК АЛЬЯНС"</t>
        </is>
      </c>
      <c r="C3900" t="inlineStr">
        <is>
          <t>Приватний капітал</t>
        </is>
      </c>
      <c r="D3900" t="inlineStr">
        <is>
          <t>9362</t>
        </is>
      </c>
      <c r="E3900" t="inlineStr">
        <is>
          <t>(без привʼязки)</t>
        </is>
      </c>
      <c r="F3900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3900" t="inlineStr">
        <is>
          <t>П</t>
        </is>
      </c>
      <c r="H3900" t="n">
        <v>3840.71362</v>
      </c>
      <c r="I3900" t="n">
        <v>0</v>
      </c>
      <c r="J3900" t="n">
        <v>3840.71362</v>
      </c>
      <c r="K3900" t="n">
        <v>5646.30205</v>
      </c>
      <c r="L3900" t="n">
        <v>0</v>
      </c>
      <c r="M3900" t="n">
        <v>5646.30205</v>
      </c>
      <c r="N3900" t="n">
        <v>246006.51577</v>
      </c>
      <c r="O3900" t="n">
        <v>0</v>
      </c>
      <c r="P3900" t="n">
        <v>246006.51577</v>
      </c>
    </row>
    <row r="3901">
      <c r="A3901" t="inlineStr">
        <is>
          <t>29</t>
        </is>
      </c>
      <c r="B3901" t="inlineStr">
        <is>
          <t>АТ "БАНК АЛЬЯНС"</t>
        </is>
      </c>
      <c r="C3901" t="inlineStr">
        <is>
          <t>Приватний капітал</t>
        </is>
      </c>
      <c r="D3901" t="inlineStr">
        <is>
          <t>9368</t>
        </is>
      </c>
      <c r="E3901" t="inlineStr">
        <is>
          <t>(без привʼязки)</t>
        </is>
      </c>
      <c r="F3901" t="inlineStr">
        <is>
          <t>Грошові потоки до відправлення за процентними своп-контрактами</t>
        </is>
      </c>
      <c r="G3901" t="inlineStr">
        <is>
          <t>П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29</t>
        </is>
      </c>
      <c r="B3902" t="inlineStr">
        <is>
          <t>АТ "БАНК АЛЬЯНС"</t>
        </is>
      </c>
      <c r="C3902" t="inlineStr">
        <is>
          <t>Приватний капітал</t>
        </is>
      </c>
      <c r="D3902" t="inlineStr">
        <is>
          <t>9510</t>
        </is>
      </c>
      <c r="E3902" t="inlineStr">
        <is>
          <t>(без привʼязки)</t>
        </is>
      </c>
      <c r="F3902" t="inlineStr">
        <is>
          <t>Надана застава</t>
        </is>
      </c>
      <c r="G3902" t="inlineStr">
        <is>
          <t>П</t>
        </is>
      </c>
      <c r="H3902" t="n">
        <v>1281741.83514</v>
      </c>
      <c r="I3902" t="n">
        <v>1281741.83514</v>
      </c>
      <c r="J3902" t="n">
        <v>0</v>
      </c>
      <c r="K3902" t="n">
        <v>247078.85095</v>
      </c>
      <c r="L3902" t="n">
        <v>247078.85095</v>
      </c>
      <c r="M3902" t="n">
        <v>0</v>
      </c>
      <c r="N3902" t="n">
        <v>102099.9562</v>
      </c>
      <c r="O3902" t="n">
        <v>102099.9562</v>
      </c>
      <c r="P3902" t="n">
        <v>0</v>
      </c>
    </row>
    <row r="3903">
      <c r="A3903" t="inlineStr">
        <is>
          <t>29</t>
        </is>
      </c>
      <c r="B3903" t="inlineStr">
        <is>
          <t>АТ "БАНК АЛЬЯНС"</t>
        </is>
      </c>
      <c r="C3903" t="inlineStr">
        <is>
          <t>Приватний капітал</t>
        </is>
      </c>
      <c r="D3903" t="inlineStr">
        <is>
          <t>9530</t>
        </is>
      </c>
      <c r="E3903" t="inlineStr">
        <is>
          <t>(без привʼязки)</t>
        </is>
      </c>
      <c r="F3903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3903" t="inlineStr">
        <is>
          <t>П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29</t>
        </is>
      </c>
      <c r="B3904" t="inlineStr">
        <is>
          <t>АТ "БАНК АЛЬЯНС"</t>
        </is>
      </c>
      <c r="C3904" t="inlineStr">
        <is>
          <t>Приватний капітал</t>
        </is>
      </c>
      <c r="D3904" t="inlineStr">
        <is>
          <t>9540</t>
        </is>
      </c>
      <c r="E3904" t="inlineStr">
        <is>
          <t>(без привʼязки)</t>
        </is>
      </c>
      <c r="F3904" t="inlineStr">
        <is>
          <t>Умовні зобов'язання</t>
        </is>
      </c>
      <c r="G3904" t="inlineStr">
        <is>
          <t>П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29</t>
        </is>
      </c>
      <c r="B3905" t="inlineStr">
        <is>
          <t>АТ "БАНК АЛЬЯНС"</t>
        </is>
      </c>
      <c r="C3905" t="inlineStr">
        <is>
          <t>Приватний капітал</t>
        </is>
      </c>
      <c r="D3905" t="inlineStr">
        <is>
          <t>9790</t>
        </is>
      </c>
      <c r="E3905" t="inlineStr">
        <is>
          <t>(без привʼязки)</t>
        </is>
      </c>
      <c r="F3905" t="inlineStr">
        <is>
          <t>Фонди банківського управління</t>
        </is>
      </c>
      <c r="G3905" t="inlineStr">
        <is>
          <t>П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29</t>
        </is>
      </c>
      <c r="B3906" t="inlineStr">
        <is>
          <t>АТ "БАНК АЛЬЯНС"</t>
        </is>
      </c>
      <c r="C3906" t="inlineStr">
        <is>
          <t>Приватний капітал</t>
        </is>
      </c>
      <c r="D3906" t="inlineStr">
        <is>
          <t>9791</t>
        </is>
      </c>
      <c r="E3906" t="inlineStr">
        <is>
          <t>(без привʼязки)</t>
        </is>
      </c>
      <c r="F3906" t="inlineStr">
        <is>
          <t>Рахунки установників</t>
        </is>
      </c>
      <c r="G3906" t="inlineStr">
        <is>
          <t>П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29</t>
        </is>
      </c>
      <c r="B3907" t="inlineStr">
        <is>
          <t>АТ "БАНК АЛЬЯНС"</t>
        </is>
      </c>
      <c r="C3907" t="inlineStr">
        <is>
          <t>Приватний капітал</t>
        </is>
      </c>
      <c r="D3907" t="inlineStr">
        <is>
          <t>9792</t>
        </is>
      </c>
      <c r="E3907" t="inlineStr">
        <is>
          <t>(без привʼязки)</t>
        </is>
      </c>
      <c r="F3907" t="inlineStr">
        <is>
          <t>Кредиторська заборгованість за операціями довірчого управління</t>
        </is>
      </c>
      <c r="G3907" t="inlineStr">
        <is>
          <t>П</t>
        </is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29</t>
        </is>
      </c>
      <c r="B3908" t="inlineStr">
        <is>
          <t>АТ "БАНК АЛЬЯНС"</t>
        </is>
      </c>
      <c r="C3908" t="inlineStr">
        <is>
          <t>Приватний капітал</t>
        </is>
      </c>
      <c r="D3908" t="inlineStr">
        <is>
          <t>9797</t>
        </is>
      </c>
      <c r="E3908" t="inlineStr">
        <is>
          <t>(без привʼязки)</t>
        </is>
      </c>
      <c r="F3908" t="inlineStr">
        <is>
          <t>Доходи від операцій довірчого управління</t>
        </is>
      </c>
      <c r="G3908" t="inlineStr">
        <is>
          <t>П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29</t>
        </is>
      </c>
      <c r="B3909" t="inlineStr">
        <is>
          <t>АТ "БАНК АЛЬЯНС"</t>
        </is>
      </c>
      <c r="C3909" t="inlineStr">
        <is>
          <t>Приватний капітал</t>
        </is>
      </c>
      <c r="D3909" t="inlineStr">
        <is>
          <t>9903</t>
        </is>
      </c>
      <c r="E3909" t="inlineStr">
        <is>
          <t>(без привʼязки)</t>
        </is>
      </c>
      <c r="F3909" t="inlineStr">
        <is>
          <t>0</t>
        </is>
      </c>
      <c r="G3909" t="inlineStr">
        <is>
          <t>П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29</t>
        </is>
      </c>
      <c r="B3910" t="inlineStr">
        <is>
          <t>АТ "БАНК АЛЬЯНС"</t>
        </is>
      </c>
      <c r="C3910" t="inlineStr">
        <is>
          <t>Приватний капітал</t>
        </is>
      </c>
      <c r="D3910" t="inlineStr">
        <is>
          <t>9916</t>
        </is>
      </c>
      <c r="E3910" t="inlineStr">
        <is>
          <t>(без привʼязки)</t>
        </is>
      </c>
      <c r="F3910" t="inlineStr">
        <is>
          <t>0</t>
        </is>
      </c>
      <c r="G3910" t="inlineStr">
        <is>
          <t>П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36</t>
        </is>
      </c>
      <c r="B3911" t="inlineStr">
        <is>
          <t>АТ "Райффайзен Банк"</t>
        </is>
      </c>
      <c r="C3911" t="inlineStr">
        <is>
          <t>Іноземний капітал</t>
        </is>
      </c>
      <c r="D3911" t="inlineStr">
        <is>
          <t>1001</t>
        </is>
      </c>
      <c r="E3911" t="inlineStr">
        <is>
          <t>(без привʼязки)</t>
        </is>
      </c>
      <c r="F3911" t="inlineStr">
        <is>
          <t>Банкноти та монети в касі банку</t>
        </is>
      </c>
      <c r="G3911" t="inlineStr">
        <is>
          <t>А</t>
        </is>
      </c>
      <c r="H3911" t="n">
        <v>32101678.30321</v>
      </c>
      <c r="I3911" t="n">
        <v>19820331.1039</v>
      </c>
      <c r="J3911" t="n">
        <v>12281347.19931</v>
      </c>
      <c r="K3911" t="n">
        <v>32555006.52627</v>
      </c>
      <c r="L3911" t="n">
        <v>20202094.0351</v>
      </c>
      <c r="M3911" t="n">
        <v>12352912.49117</v>
      </c>
      <c r="N3911" t="n">
        <v>3352157.98348</v>
      </c>
      <c r="O3911" t="n">
        <v>1450726.6566</v>
      </c>
      <c r="P3911" t="n">
        <v>1901431.32688</v>
      </c>
    </row>
    <row r="3912">
      <c r="A3912" t="inlineStr">
        <is>
          <t>36</t>
        </is>
      </c>
      <c r="B3912" t="inlineStr">
        <is>
          <t>АТ "Райффайзен Банк"</t>
        </is>
      </c>
      <c r="C3912" t="inlineStr">
        <is>
          <t>Іноземний капітал</t>
        </is>
      </c>
      <c r="D3912" t="inlineStr">
        <is>
          <t>1002</t>
        </is>
      </c>
      <c r="E3912" t="inlineStr">
        <is>
          <t>(без привʼязки)</t>
        </is>
      </c>
      <c r="F3912" t="inlineStr">
        <is>
          <t>Банкноти та монети в касі відділень банку</t>
        </is>
      </c>
      <c r="G3912" t="inlineStr">
        <is>
          <t>А</t>
        </is>
      </c>
      <c r="H3912" t="n">
        <v>65058427.96424</v>
      </c>
      <c r="I3912" t="n">
        <v>29868817.41163</v>
      </c>
      <c r="J3912" t="n">
        <v>35189610.55261</v>
      </c>
      <c r="K3912" t="n">
        <v>64695341.84083</v>
      </c>
      <c r="L3912" t="n">
        <v>29589444.31408</v>
      </c>
      <c r="M3912" t="n">
        <v>35105897.52675</v>
      </c>
      <c r="N3912" t="n">
        <v>4828600.73188</v>
      </c>
      <c r="O3912" t="n">
        <v>2718764.21232</v>
      </c>
      <c r="P3912" t="n">
        <v>2109836.51956</v>
      </c>
    </row>
    <row r="3913">
      <c r="A3913" t="inlineStr">
        <is>
          <t>36</t>
        </is>
      </c>
      <c r="B3913" t="inlineStr">
        <is>
          <t>АТ "Райффайзен Банк"</t>
        </is>
      </c>
      <c r="C3913" t="inlineStr">
        <is>
          <t>Іноземний капітал</t>
        </is>
      </c>
      <c r="D3913" t="inlineStr">
        <is>
          <t>1004</t>
        </is>
      </c>
      <c r="E3913" t="inlineStr">
        <is>
          <t>(без привʼязки)</t>
        </is>
      </c>
      <c r="F3913" t="inlineStr">
        <is>
          <t>Банкноти та монети в банкоматах</t>
        </is>
      </c>
      <c r="G3913" t="inlineStr">
        <is>
          <t>А</t>
        </is>
      </c>
      <c r="H3913" t="n">
        <v>19924497.37798</v>
      </c>
      <c r="I3913" t="n">
        <v>19818087.78</v>
      </c>
      <c r="J3913" t="n">
        <v>106409.59798</v>
      </c>
      <c r="K3913" t="n">
        <v>20298248.73723</v>
      </c>
      <c r="L3913" t="n">
        <v>20187662.83</v>
      </c>
      <c r="M3913" t="n">
        <v>110585.90723</v>
      </c>
      <c r="N3913" t="n">
        <v>2484330.07401</v>
      </c>
      <c r="O3913" t="n">
        <v>2443379.2</v>
      </c>
      <c r="P3913" t="n">
        <v>40950.87401</v>
      </c>
    </row>
    <row r="3914">
      <c r="A3914" t="inlineStr">
        <is>
          <t>36</t>
        </is>
      </c>
      <c r="B3914" t="inlineStr">
        <is>
          <t>АТ "Райффайзен Банк"</t>
        </is>
      </c>
      <c r="C3914" t="inlineStr">
        <is>
          <t>Іноземний капітал</t>
        </is>
      </c>
      <c r="D3914" t="inlineStr">
        <is>
          <t>1005</t>
        </is>
      </c>
      <c r="E3914" t="inlineStr">
        <is>
          <t>(без привʼязки)</t>
        </is>
      </c>
      <c r="F3914" t="inlineStr">
        <is>
          <t>Банкноти та монети, інкасовані до перерахування</t>
        </is>
      </c>
      <c r="G3914" t="inlineStr">
        <is>
          <t>А</t>
        </is>
      </c>
      <c r="H3914" t="n">
        <v>1421319.3259</v>
      </c>
      <c r="I3914" t="n">
        <v>1421319.3259</v>
      </c>
      <c r="J3914" t="n">
        <v>0</v>
      </c>
      <c r="K3914" t="n">
        <v>1421319.3259</v>
      </c>
      <c r="L3914" t="n">
        <v>1421319.3259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36</t>
        </is>
      </c>
      <c r="B3915" t="inlineStr">
        <is>
          <t>АТ "Райффайзен Банк"</t>
        </is>
      </c>
      <c r="C3915" t="inlineStr">
        <is>
          <t>Іноземний капітал</t>
        </is>
      </c>
      <c r="D3915" t="inlineStr">
        <is>
          <t>1006</t>
        </is>
      </c>
      <c r="E3915" t="inlineStr">
        <is>
          <t>(без привʼязки)</t>
        </is>
      </c>
      <c r="F3915" t="inlineStr">
        <is>
          <t>Банкноти та монети на зберіганні в інкасаторській компанії</t>
        </is>
      </c>
      <c r="G3915" t="inlineStr">
        <is>
          <t>А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36</t>
        </is>
      </c>
      <c r="B3916" t="inlineStr">
        <is>
          <t>АТ "Райффайзен Банк"</t>
        </is>
      </c>
      <c r="C3916" t="inlineStr">
        <is>
          <t>Іноземний капітал</t>
        </is>
      </c>
      <c r="D3916" t="inlineStr">
        <is>
          <t>1007</t>
        </is>
      </c>
      <c r="E3916" t="inlineStr">
        <is>
          <t>(без привʼязки)</t>
        </is>
      </c>
      <c r="F3916" t="inlineStr">
        <is>
          <t>Банкноти та монети в дорозі</t>
        </is>
      </c>
      <c r="G3916" t="inlineStr">
        <is>
          <t>А</t>
        </is>
      </c>
      <c r="H3916" t="n">
        <v>87343053.49438</v>
      </c>
      <c r="I3916" t="n">
        <v>48587812.37099</v>
      </c>
      <c r="J3916" t="n">
        <v>38755241.12339</v>
      </c>
      <c r="K3916" t="n">
        <v>88657286.66539</v>
      </c>
      <c r="L3916" t="n">
        <v>48620577.00139</v>
      </c>
      <c r="M3916" t="n">
        <v>40036709.664</v>
      </c>
      <c r="N3916" t="n">
        <v>2501103.52229</v>
      </c>
      <c r="O3916" t="n">
        <v>635549.6727</v>
      </c>
      <c r="P3916" t="n">
        <v>1865553.84959</v>
      </c>
    </row>
    <row r="3917">
      <c r="A3917" t="inlineStr">
        <is>
          <t>36</t>
        </is>
      </c>
      <c r="B3917" t="inlineStr">
        <is>
          <t>АТ "Райффайзен Банк"</t>
        </is>
      </c>
      <c r="C3917" t="inlineStr">
        <is>
          <t>Іноземний капітал</t>
        </is>
      </c>
      <c r="D3917" t="inlineStr">
        <is>
          <t>1011</t>
        </is>
      </c>
      <c r="E3917" t="inlineStr">
        <is>
          <t>(без привʼязки)</t>
        </is>
      </c>
      <c r="F3917" t="inlineStr">
        <is>
          <t>Дорожні чеки в касі банку</t>
        </is>
      </c>
      <c r="G3917" t="inlineStr">
        <is>
          <t>А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36</t>
        </is>
      </c>
      <c r="B3918" t="inlineStr">
        <is>
          <t>АТ "Райффайзен Банк"</t>
        </is>
      </c>
      <c r="C3918" t="inlineStr">
        <is>
          <t>Іноземний капітал</t>
        </is>
      </c>
      <c r="D3918" t="inlineStr">
        <is>
          <t>1012</t>
        </is>
      </c>
      <c r="E3918" t="inlineStr">
        <is>
          <t>(без привʼязки)</t>
        </is>
      </c>
      <c r="F3918" t="inlineStr">
        <is>
          <t>Дорожні чеки в касі відділень банку</t>
        </is>
      </c>
      <c r="G3918" t="inlineStr">
        <is>
          <t>А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36</t>
        </is>
      </c>
      <c r="B3919" t="inlineStr">
        <is>
          <t>АТ "Райффайзен Банк"</t>
        </is>
      </c>
      <c r="C3919" t="inlineStr">
        <is>
          <t>Іноземний капітал</t>
        </is>
      </c>
      <c r="D3919" t="inlineStr">
        <is>
          <t>1090</t>
        </is>
      </c>
      <c r="E3919" t="inlineStr">
        <is>
          <t>(без привʼязки)</t>
        </is>
      </c>
      <c r="F3919" t="inlineStr">
        <is>
          <t>Резерви за готівковими коштами, наявність яких є непідтвердженою</t>
        </is>
      </c>
      <c r="G3919" t="inlineStr">
        <is>
          <t>П</t>
        </is>
      </c>
      <c r="H3919" t="n">
        <v>77440.92</v>
      </c>
      <c r="I3919" t="n">
        <v>77440.92</v>
      </c>
      <c r="J3919" t="n">
        <v>0</v>
      </c>
      <c r="K3919" t="n">
        <v>54298.72</v>
      </c>
      <c r="L3919" t="n">
        <v>54298.72</v>
      </c>
      <c r="M3919" t="n">
        <v>0</v>
      </c>
      <c r="N3919" t="n">
        <v>-54298.72</v>
      </c>
      <c r="O3919" t="n">
        <v>-54298.72</v>
      </c>
      <c r="P3919" t="n">
        <v>0</v>
      </c>
    </row>
    <row r="3920">
      <c r="A3920" t="inlineStr">
        <is>
          <t>36</t>
        </is>
      </c>
      <c r="B3920" t="inlineStr">
        <is>
          <t>АТ "Райффайзен Банк"</t>
        </is>
      </c>
      <c r="C3920" t="inlineStr">
        <is>
          <t>Іноземний капітал</t>
        </is>
      </c>
      <c r="D3920" t="inlineStr">
        <is>
          <t>1101</t>
        </is>
      </c>
      <c r="E3920" t="inlineStr">
        <is>
          <t>(без привʼязки)</t>
        </is>
      </c>
      <c r="F3920" t="inlineStr">
        <is>
          <t>Банківські метали в банку</t>
        </is>
      </c>
      <c r="G3920" t="inlineStr">
        <is>
          <t>А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36</t>
        </is>
      </c>
      <c r="B3921" t="inlineStr">
        <is>
          <t>АТ "Райффайзен Банк"</t>
        </is>
      </c>
      <c r="C3921" t="inlineStr">
        <is>
          <t>Іноземний капітал</t>
        </is>
      </c>
      <c r="D3921" t="inlineStr">
        <is>
          <t>1102</t>
        </is>
      </c>
      <c r="E3921" t="inlineStr">
        <is>
          <t>(без привʼязки)</t>
        </is>
      </c>
      <c r="F3921" t="inlineStr">
        <is>
          <t>Банківські метали у відділенні банку</t>
        </is>
      </c>
      <c r="G3921" t="inlineStr">
        <is>
          <t>А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36</t>
        </is>
      </c>
      <c r="B3922" t="inlineStr">
        <is>
          <t>АТ "Райффайзен Банк"</t>
        </is>
      </c>
      <c r="C3922" t="inlineStr">
        <is>
          <t>Іноземний капітал</t>
        </is>
      </c>
      <c r="D3922" t="inlineStr">
        <is>
          <t>1107</t>
        </is>
      </c>
      <c r="E3922" t="inlineStr">
        <is>
          <t>(без привʼязки)</t>
        </is>
      </c>
      <c r="F3922" t="inlineStr">
        <is>
          <t>Банківські метали в дорозі</t>
        </is>
      </c>
      <c r="G3922" t="inlineStr">
        <is>
          <t>А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36</t>
        </is>
      </c>
      <c r="B3923" t="inlineStr">
        <is>
          <t>АТ "Райффайзен Банк"</t>
        </is>
      </c>
      <c r="C3923" t="inlineStr">
        <is>
          <t>Іноземний капітал</t>
        </is>
      </c>
      <c r="D3923" t="inlineStr">
        <is>
          <t>1190</t>
        </is>
      </c>
      <c r="E3923" t="inlineStr">
        <is>
          <t>(без привʼязки)</t>
        </is>
      </c>
      <c r="F3923" t="inlineStr">
        <is>
          <t>Резерви за банківськими металами, наявність яких є непідтвердженою</t>
        </is>
      </c>
      <c r="G3923" t="inlineStr">
        <is>
          <t>П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36</t>
        </is>
      </c>
      <c r="B3924" t="inlineStr">
        <is>
          <t>АТ "Райффайзен Банк"</t>
        </is>
      </c>
      <c r="C3924" t="inlineStr">
        <is>
          <t>Іноземний капітал</t>
        </is>
      </c>
      <c r="D3924" t="inlineStr">
        <is>
          <t>1200</t>
        </is>
      </c>
      <c r="E3924" t="inlineStr">
        <is>
          <t>(без привʼязки)</t>
        </is>
      </c>
      <c r="F3924" t="inlineStr">
        <is>
          <t>Кореспондентський рахунок банку в Національному банку України</t>
        </is>
      </c>
      <c r="G3924" t="inlineStr">
        <is>
          <t>А</t>
        </is>
      </c>
      <c r="H3924" t="n">
        <v>801734608.81856</v>
      </c>
      <c r="I3924" t="n">
        <v>801734608.81856</v>
      </c>
      <c r="J3924" t="n">
        <v>0</v>
      </c>
      <c r="K3924" t="n">
        <v>800909053.5494699</v>
      </c>
      <c r="L3924" t="n">
        <v>800909053.5494699</v>
      </c>
      <c r="M3924" t="n">
        <v>0</v>
      </c>
      <c r="N3924" t="n">
        <v>17682726.22636</v>
      </c>
      <c r="O3924" t="n">
        <v>17682726.22636</v>
      </c>
      <c r="P3924" t="n">
        <v>0</v>
      </c>
    </row>
    <row r="3925">
      <c r="A3925" t="inlineStr">
        <is>
          <t>36</t>
        </is>
      </c>
      <c r="B3925" t="inlineStr">
        <is>
          <t>АТ "Райффайзен Банк"</t>
        </is>
      </c>
      <c r="C3925" t="inlineStr">
        <is>
          <t>Іноземний капітал</t>
        </is>
      </c>
      <c r="D3925" t="inlineStr">
        <is>
          <t>1200</t>
        </is>
      </c>
      <c r="E3925" t="inlineStr">
        <is>
          <t>Кошти в НБУ (кор.рахунок) (кредит) (код 1200)</t>
        </is>
      </c>
      <c r="F3925" t="inlineStr">
        <is>
          <t>Кореспондентський рахунок банку в Національному банку України</t>
        </is>
      </c>
      <c r="G3925" t="inlineStr">
        <is>
          <t>А</t>
        </is>
      </c>
      <c r="H3925" t="n">
        <v>801734608.81856</v>
      </c>
      <c r="I3925" t="n">
        <v>801734608.81856</v>
      </c>
      <c r="J3925" t="n">
        <v>0</v>
      </c>
      <c r="K3925" t="n">
        <v>800909053.5494699</v>
      </c>
      <c r="L3925" t="n">
        <v>800909053.5494699</v>
      </c>
      <c r="M3925" t="n">
        <v>0</v>
      </c>
      <c r="N3925" t="n">
        <v>17682726.22636</v>
      </c>
      <c r="O3925" t="n">
        <v>17682726.22636</v>
      </c>
      <c r="P3925" t="n">
        <v>0</v>
      </c>
    </row>
    <row r="3926">
      <c r="A3926" t="inlineStr">
        <is>
          <t>36</t>
        </is>
      </c>
      <c r="B3926" t="inlineStr">
        <is>
          <t>АТ "Райффайзен Банк"</t>
        </is>
      </c>
      <c r="C3926" t="inlineStr">
        <is>
          <t>Іноземний капітал</t>
        </is>
      </c>
      <c r="D3926" t="inlineStr">
        <is>
          <t>1200</t>
        </is>
      </c>
      <c r="E3926" t="inlineStr">
        <is>
          <t>Кошти в НБУ (УСЬОГО) (кредит) (розділ 12)</t>
        </is>
      </c>
      <c r="F3926" t="inlineStr">
        <is>
          <t>Кореспондентський рахунок банку в Національному банку України</t>
        </is>
      </c>
      <c r="G3926" t="inlineStr">
        <is>
          <t>А</t>
        </is>
      </c>
      <c r="H3926" t="n">
        <v>801734608.81856</v>
      </c>
      <c r="I3926" t="n">
        <v>801734608.81856</v>
      </c>
      <c r="J3926" t="n">
        <v>0</v>
      </c>
      <c r="K3926" t="n">
        <v>800909053.5494699</v>
      </c>
      <c r="L3926" t="n">
        <v>800909053.5494699</v>
      </c>
      <c r="M3926" t="n">
        <v>0</v>
      </c>
      <c r="N3926" t="n">
        <v>17682726.22636</v>
      </c>
      <c r="O3926" t="n">
        <v>17682726.22636</v>
      </c>
      <c r="P3926" t="n">
        <v>0</v>
      </c>
    </row>
    <row r="3927">
      <c r="A3927" t="inlineStr">
        <is>
          <t>36</t>
        </is>
      </c>
      <c r="B3927" t="inlineStr">
        <is>
          <t>АТ "Райффайзен Банк"</t>
        </is>
      </c>
      <c r="C3927" t="inlineStr">
        <is>
          <t>Іноземний капітал</t>
        </is>
      </c>
      <c r="D3927" t="inlineStr">
        <is>
          <t>1202</t>
        </is>
      </c>
      <c r="E3927" t="inlineStr">
        <is>
          <t>(без привʼязки)</t>
        </is>
      </c>
      <c r="F3927" t="inlineStr">
        <is>
          <t>Кошти банків за рахунками умовного зберігання (ескроу) у Національному банку України</t>
        </is>
      </c>
      <c r="G3927" t="inlineStr">
        <is>
          <t>А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36</t>
        </is>
      </c>
      <c r="B3928" t="inlineStr">
        <is>
          <t>АТ "Райффайзен Банк"</t>
        </is>
      </c>
      <c r="C3928" t="inlineStr">
        <is>
          <t>Іноземний капітал</t>
        </is>
      </c>
      <c r="D3928" t="inlineStr">
        <is>
          <t>1205</t>
        </is>
      </c>
      <c r="E3928" t="inlineStr">
        <is>
          <t>(без привʼязки)</t>
        </is>
      </c>
      <c r="F3928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3928" t="inlineStr">
        <is>
          <t>А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36</t>
        </is>
      </c>
      <c r="B3929" t="inlineStr">
        <is>
          <t>АТ "Райффайзен Банк"</t>
        </is>
      </c>
      <c r="C3929" t="inlineStr">
        <is>
          <t>Іноземний капітал</t>
        </is>
      </c>
      <c r="D3929" t="inlineStr">
        <is>
          <t>1208</t>
        </is>
      </c>
      <c r="E3929" t="inlineStr">
        <is>
          <t>(без привʼязки)</t>
        </is>
      </c>
      <c r="F3929" t="inlineStr">
        <is>
          <t>Нараховані доходи за коштами на вимогу в Національному банку України</t>
        </is>
      </c>
      <c r="G3929" t="inlineStr">
        <is>
          <t>А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36</t>
        </is>
      </c>
      <c r="B3930" t="inlineStr">
        <is>
          <t>АТ "Райффайзен Банк"</t>
        </is>
      </c>
      <c r="C3930" t="inlineStr">
        <is>
          <t>Іноземний капітал</t>
        </is>
      </c>
      <c r="D3930" t="inlineStr">
        <is>
          <t>1208</t>
        </is>
      </c>
      <c r="E3930" t="inlineStr">
        <is>
          <t>Кошти в НБУ (УСЬОГО) (кредит) (розділ 12)</t>
        </is>
      </c>
      <c r="F3930" t="inlineStr">
        <is>
          <t>Нараховані доходи за коштами на вимогу в Національному банку України</t>
        </is>
      </c>
      <c r="G3930" t="inlineStr">
        <is>
          <t>А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36</t>
        </is>
      </c>
      <c r="B3931" t="inlineStr">
        <is>
          <t>АТ "Райффайзен Банк"</t>
        </is>
      </c>
      <c r="C3931" t="inlineStr">
        <is>
          <t>Іноземний капітал</t>
        </is>
      </c>
      <c r="D3931" t="inlineStr">
        <is>
          <t>1400</t>
        </is>
      </c>
      <c r="E3931" t="inlineStr">
        <is>
          <t>(без привʼязки)</t>
        </is>
      </c>
      <c r="F393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3931" t="inlineStr">
        <is>
          <t>А</t>
        </is>
      </c>
      <c r="H3931" t="n">
        <v>413467.0791</v>
      </c>
      <c r="I3931" t="n">
        <v>366890</v>
      </c>
      <c r="J3931" t="n">
        <v>46577.0791</v>
      </c>
      <c r="K3931" t="n">
        <v>517980.0625</v>
      </c>
      <c r="L3931" t="n">
        <v>499053</v>
      </c>
      <c r="M3931" t="n">
        <v>18927.0625</v>
      </c>
      <c r="N3931" t="n">
        <v>5267480.5498</v>
      </c>
      <c r="O3931" t="n">
        <v>5194758</v>
      </c>
      <c r="P3931" t="n">
        <v>72722.54979999999</v>
      </c>
    </row>
    <row r="3932">
      <c r="A3932" t="inlineStr">
        <is>
          <t>36</t>
        </is>
      </c>
      <c r="B3932" t="inlineStr">
        <is>
          <t>АТ "Райффайзен Банк"</t>
        </is>
      </c>
      <c r="C3932" t="inlineStr">
        <is>
          <t>Іноземний капітал</t>
        </is>
      </c>
      <c r="D3932" t="inlineStr">
        <is>
          <t>1405</t>
        </is>
      </c>
      <c r="E3932" t="inlineStr">
        <is>
          <t>(без привʼязки)</t>
        </is>
      </c>
      <c r="F39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3932" t="inlineStr">
        <is>
          <t>А</t>
        </is>
      </c>
      <c r="H3932" t="n">
        <v>2488491.66846</v>
      </c>
      <c r="I3932" t="n">
        <v>2454097.97141</v>
      </c>
      <c r="J3932" t="n">
        <v>34393.69705</v>
      </c>
      <c r="K3932" t="n">
        <v>2466917.93099</v>
      </c>
      <c r="L3932" t="n">
        <v>2431662.61822</v>
      </c>
      <c r="M3932" t="n">
        <v>35255.31277</v>
      </c>
      <c r="N3932" t="n">
        <v>77252.27714000001</v>
      </c>
      <c r="O3932" t="n">
        <v>77252.27714000001</v>
      </c>
      <c r="P3932" t="n">
        <v>0</v>
      </c>
    </row>
    <row r="3933">
      <c r="A3933" t="inlineStr">
        <is>
          <t>36</t>
        </is>
      </c>
      <c r="B3933" t="inlineStr">
        <is>
          <t>АТ "Райффайзен Банк"</t>
        </is>
      </c>
      <c r="C3933" t="inlineStr">
        <is>
          <t>Іноземний капітал</t>
        </is>
      </c>
      <c r="D3933" t="inlineStr">
        <is>
          <t>1405</t>
        </is>
      </c>
      <c r="E3933" t="inlineStr">
        <is>
          <t>(без привʼязки)</t>
        </is>
      </c>
      <c r="F393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3933" t="inlineStr">
        <is>
          <t>П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-47162.48504</v>
      </c>
      <c r="O3933" t="n">
        <v>-44734.30912</v>
      </c>
      <c r="P3933" t="n">
        <v>-2428.17592</v>
      </c>
    </row>
    <row r="3934">
      <c r="A3934" t="inlineStr">
        <is>
          <t>36</t>
        </is>
      </c>
      <c r="B3934" t="inlineStr">
        <is>
          <t>АТ "Райффайзен Банк"</t>
        </is>
      </c>
      <c r="C3934" t="inlineStr">
        <is>
          <t>Іноземний капітал</t>
        </is>
      </c>
      <c r="D3934" t="inlineStr">
        <is>
          <t>1406</t>
        </is>
      </c>
      <c r="E3934" t="inlineStr">
        <is>
          <t>(без привʼязки)</t>
        </is>
      </c>
      <c r="F39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4" t="inlineStr">
        <is>
          <t>А</t>
        </is>
      </c>
      <c r="H3934" t="n">
        <v>15347.92803</v>
      </c>
      <c r="I3934" t="n">
        <v>15146.58968</v>
      </c>
      <c r="J3934" t="n">
        <v>201.33835</v>
      </c>
      <c r="K3934" t="n">
        <v>13684.61058</v>
      </c>
      <c r="L3934" t="n">
        <v>13415.96658</v>
      </c>
      <c r="M3934" t="n">
        <v>268.644</v>
      </c>
      <c r="N3934" t="n">
        <v>108169.76233</v>
      </c>
      <c r="O3934" t="n">
        <v>108009.65141</v>
      </c>
      <c r="P3934" t="n">
        <v>160.11092</v>
      </c>
    </row>
    <row r="3935">
      <c r="A3935" t="inlineStr">
        <is>
          <t>36</t>
        </is>
      </c>
      <c r="B3935" t="inlineStr">
        <is>
          <t>АТ "Райффайзен Банк"</t>
        </is>
      </c>
      <c r="C3935" t="inlineStr">
        <is>
          <t>Іноземний капітал</t>
        </is>
      </c>
      <c r="D3935" t="inlineStr">
        <is>
          <t>1406</t>
        </is>
      </c>
      <c r="E3935" t="inlineStr">
        <is>
          <t>(без привʼязки)</t>
        </is>
      </c>
      <c r="F393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5" t="inlineStr">
        <is>
          <t>П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-11570.38962</v>
      </c>
      <c r="O3935" t="n">
        <v>-11570.38962</v>
      </c>
      <c r="P3935" t="n">
        <v>0</v>
      </c>
    </row>
    <row r="3936">
      <c r="A3936" t="inlineStr">
        <is>
          <t>36</t>
        </is>
      </c>
      <c r="B3936" t="inlineStr">
        <is>
          <t>АТ "Райффайзен Банк"</t>
        </is>
      </c>
      <c r="C3936" t="inlineStr">
        <is>
          <t>Іноземний капітал</t>
        </is>
      </c>
      <c r="D3936" t="inlineStr">
        <is>
          <t>1408</t>
        </is>
      </c>
      <c r="E3936" t="inlineStr">
        <is>
          <t>(без привʼязки)</t>
        </is>
      </c>
      <c r="F3936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6" t="inlineStr">
        <is>
          <t>А</t>
        </is>
      </c>
      <c r="H3936" t="n">
        <v>92197.63438</v>
      </c>
      <c r="I3936" t="n">
        <v>91750.01003999999</v>
      </c>
      <c r="J3936" t="n">
        <v>447.62434</v>
      </c>
      <c r="K3936" t="n">
        <v>36567.85674</v>
      </c>
      <c r="L3936" t="n">
        <v>36451.60504</v>
      </c>
      <c r="M3936" t="n">
        <v>116.2517</v>
      </c>
      <c r="N3936" t="n">
        <v>255516.79232</v>
      </c>
      <c r="O3936" t="n">
        <v>254974.24479</v>
      </c>
      <c r="P3936" t="n">
        <v>542.5475300000001</v>
      </c>
    </row>
    <row r="3937">
      <c r="A3937" t="inlineStr">
        <is>
          <t>36</t>
        </is>
      </c>
      <c r="B3937" t="inlineStr">
        <is>
          <t>АТ "Райффайзен Банк"</t>
        </is>
      </c>
      <c r="C3937" t="inlineStr">
        <is>
          <t>Іноземний капітал</t>
        </is>
      </c>
      <c r="D3937" t="inlineStr">
        <is>
          <t>1410</t>
        </is>
      </c>
      <c r="E3937" t="inlineStr">
        <is>
          <t>(без привʼязки)</t>
        </is>
      </c>
      <c r="F3937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3937" t="inlineStr">
        <is>
          <t>А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26685227</v>
      </c>
      <c r="O3937" t="n">
        <v>26685227</v>
      </c>
      <c r="P3937" t="n">
        <v>0</v>
      </c>
    </row>
    <row r="3938">
      <c r="A3938" t="inlineStr">
        <is>
          <t>36</t>
        </is>
      </c>
      <c r="B3938" t="inlineStr">
        <is>
          <t>АТ "Райффайзен Банк"</t>
        </is>
      </c>
      <c r="C3938" t="inlineStr">
        <is>
          <t>Іноземний капітал</t>
        </is>
      </c>
      <c r="D3938" t="inlineStr">
        <is>
          <t>1411</t>
        </is>
      </c>
      <c r="E3938" t="inlineStr">
        <is>
          <t>(без привʼязки)</t>
        </is>
      </c>
      <c r="F3938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3938" t="inlineStr">
        <is>
          <t>А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36</t>
        </is>
      </c>
      <c r="B3939" t="inlineStr">
        <is>
          <t>АТ "Райффайзен Банк"</t>
        </is>
      </c>
      <c r="C3939" t="inlineStr">
        <is>
          <t>Іноземний капітал</t>
        </is>
      </c>
      <c r="D3939" t="inlineStr">
        <is>
          <t>1412</t>
        </is>
      </c>
      <c r="E3939" t="inlineStr">
        <is>
          <t>(без привʼязки)</t>
        </is>
      </c>
      <c r="F393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939" t="inlineStr">
        <is>
          <t>А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36</t>
        </is>
      </c>
      <c r="B3940" t="inlineStr">
        <is>
          <t>АТ "Райффайзен Банк"</t>
        </is>
      </c>
      <c r="C3940" t="inlineStr">
        <is>
          <t>Іноземний капітал</t>
        </is>
      </c>
      <c r="D3940" t="inlineStr">
        <is>
          <t>1415</t>
        </is>
      </c>
      <c r="E3940" t="inlineStr">
        <is>
          <t>(без привʼязки)</t>
        </is>
      </c>
      <c r="F394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940" t="inlineStr">
        <is>
          <t>А</t>
        </is>
      </c>
      <c r="H3940" t="n">
        <v>6423974.04416</v>
      </c>
      <c r="I3940" t="n">
        <v>6423974.04416</v>
      </c>
      <c r="J3940" t="n">
        <v>0</v>
      </c>
      <c r="K3940" t="n">
        <v>6434153.27016</v>
      </c>
      <c r="L3940" t="n">
        <v>6434153.27016</v>
      </c>
      <c r="M3940" t="n">
        <v>0</v>
      </c>
      <c r="N3940" t="n">
        <v>3106655.62257</v>
      </c>
      <c r="O3940" t="n">
        <v>3106655.62257</v>
      </c>
      <c r="P3940" t="n">
        <v>0</v>
      </c>
    </row>
    <row r="3941">
      <c r="A3941" t="inlineStr">
        <is>
          <t>36</t>
        </is>
      </c>
      <c r="B3941" t="inlineStr">
        <is>
          <t>АТ "Райффайзен Банк"</t>
        </is>
      </c>
      <c r="C3941" t="inlineStr">
        <is>
          <t>Іноземний капітал</t>
        </is>
      </c>
      <c r="D3941" t="inlineStr">
        <is>
          <t>1415</t>
        </is>
      </c>
      <c r="E3941" t="inlineStr">
        <is>
          <t>(без привʼязки)</t>
        </is>
      </c>
      <c r="F394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941" t="inlineStr">
        <is>
          <t>П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36</t>
        </is>
      </c>
      <c r="B3942" t="inlineStr">
        <is>
          <t>АТ "Райффайзен Банк"</t>
        </is>
      </c>
      <c r="C3942" t="inlineStr">
        <is>
          <t>Іноземний капітал</t>
        </is>
      </c>
      <c r="D3942" t="inlineStr">
        <is>
          <t>1416</t>
        </is>
      </c>
      <c r="E3942" t="inlineStr">
        <is>
          <t>(без привʼязки)</t>
        </is>
      </c>
      <c r="F394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2" t="inlineStr">
        <is>
          <t>А</t>
        </is>
      </c>
      <c r="H3942" t="n">
        <v>5932.52066</v>
      </c>
      <c r="I3942" t="n">
        <v>5932.52066</v>
      </c>
      <c r="J3942" t="n">
        <v>0</v>
      </c>
      <c r="K3942" t="n">
        <v>85007.54836</v>
      </c>
      <c r="L3942" t="n">
        <v>85007.54836</v>
      </c>
      <c r="M3942" t="n">
        <v>0</v>
      </c>
      <c r="N3942" t="n">
        <v>485741.07006</v>
      </c>
      <c r="O3942" t="n">
        <v>485741.07006</v>
      </c>
      <c r="P3942" t="n">
        <v>0</v>
      </c>
    </row>
    <row r="3943">
      <c r="A3943" t="inlineStr">
        <is>
          <t>36</t>
        </is>
      </c>
      <c r="B3943" t="inlineStr">
        <is>
          <t>АТ "Райффайзен Банк"</t>
        </is>
      </c>
      <c r="C3943" t="inlineStr">
        <is>
          <t>Іноземний капітал</t>
        </is>
      </c>
      <c r="D3943" t="inlineStr">
        <is>
          <t>1416</t>
        </is>
      </c>
      <c r="E3943" t="inlineStr">
        <is>
          <t>(без привʼязки)</t>
        </is>
      </c>
      <c r="F394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3" t="inlineStr">
        <is>
          <t>П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-58412.54372</v>
      </c>
      <c r="O3943" t="n">
        <v>-58412.54372</v>
      </c>
      <c r="P3943" t="n">
        <v>0</v>
      </c>
    </row>
    <row r="3944">
      <c r="A3944" t="inlineStr">
        <is>
          <t>36</t>
        </is>
      </c>
      <c r="B3944" t="inlineStr">
        <is>
          <t>АТ "Райффайзен Банк"</t>
        </is>
      </c>
      <c r="C3944" t="inlineStr">
        <is>
          <t>Іноземний капітал</t>
        </is>
      </c>
      <c r="D3944" t="inlineStr">
        <is>
          <t>1418</t>
        </is>
      </c>
      <c r="E3944" t="inlineStr">
        <is>
          <t>(без привʼязки)</t>
        </is>
      </c>
      <c r="F394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4" t="inlineStr">
        <is>
          <t>А</t>
        </is>
      </c>
      <c r="H3944" t="n">
        <v>418012.04192</v>
      </c>
      <c r="I3944" t="n">
        <v>418012.04192</v>
      </c>
      <c r="J3944" t="n">
        <v>0</v>
      </c>
      <c r="K3944" t="n">
        <v>439276.34755</v>
      </c>
      <c r="L3944" t="n">
        <v>439276.34755</v>
      </c>
      <c r="M3944" t="n">
        <v>0</v>
      </c>
      <c r="N3944" t="n">
        <v>877390.99496</v>
      </c>
      <c r="O3944" t="n">
        <v>877390.99496</v>
      </c>
      <c r="P3944" t="n">
        <v>0</v>
      </c>
    </row>
    <row r="3945">
      <c r="A3945" t="inlineStr">
        <is>
          <t>36</t>
        </is>
      </c>
      <c r="B3945" t="inlineStr">
        <is>
          <t>АТ "Райффайзен Банк"</t>
        </is>
      </c>
      <c r="C3945" t="inlineStr">
        <is>
          <t>Іноземний капітал</t>
        </is>
      </c>
      <c r="D3945" t="inlineStr">
        <is>
          <t>1419</t>
        </is>
      </c>
      <c r="E3945" t="inlineStr">
        <is>
          <t>(без привʼязки)</t>
        </is>
      </c>
      <c r="F394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945" t="inlineStr">
        <is>
          <t>П</t>
        </is>
      </c>
      <c r="H3945" t="n">
        <v>3573649.59233</v>
      </c>
      <c r="I3945" t="n">
        <v>3573649.59233</v>
      </c>
      <c r="J3945" t="n">
        <v>0</v>
      </c>
      <c r="K3945" t="n">
        <v>3337108.62702</v>
      </c>
      <c r="L3945" t="n">
        <v>3337108.62702</v>
      </c>
      <c r="M3945" t="n">
        <v>0</v>
      </c>
      <c r="N3945" t="n">
        <v>-3337108.62702</v>
      </c>
      <c r="O3945" t="n">
        <v>-3337108.62702</v>
      </c>
      <c r="P3945" t="n">
        <v>0</v>
      </c>
    </row>
    <row r="3946">
      <c r="A3946" t="inlineStr">
        <is>
          <t>36</t>
        </is>
      </c>
      <c r="B3946" t="inlineStr">
        <is>
          <t>АТ "Райффайзен Банк"</t>
        </is>
      </c>
      <c r="C3946" t="inlineStr">
        <is>
          <t>Іноземний капітал</t>
        </is>
      </c>
      <c r="D3946" t="inlineStr">
        <is>
          <t>1420</t>
        </is>
      </c>
      <c r="E3946" t="inlineStr">
        <is>
          <t>(без привʼязки)</t>
        </is>
      </c>
      <c r="F3946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946" t="inlineStr">
        <is>
          <t>А</t>
        </is>
      </c>
      <c r="H3946" t="n">
        <v>0</v>
      </c>
      <c r="I3946" t="n">
        <v>0</v>
      </c>
      <c r="J3946" t="n">
        <v>0</v>
      </c>
      <c r="K3946" t="n">
        <v>200000</v>
      </c>
      <c r="L3946" t="n">
        <v>200000</v>
      </c>
      <c r="M3946" t="n">
        <v>0</v>
      </c>
      <c r="N3946" t="n">
        <v>5969234</v>
      </c>
      <c r="O3946" t="n">
        <v>5969234</v>
      </c>
      <c r="P3946" t="n">
        <v>0</v>
      </c>
    </row>
    <row r="3947">
      <c r="A3947" t="inlineStr">
        <is>
          <t>36</t>
        </is>
      </c>
      <c r="B3947" t="inlineStr">
        <is>
          <t>АТ "Райффайзен Банк"</t>
        </is>
      </c>
      <c r="C3947" t="inlineStr">
        <is>
          <t>Іноземний капітал</t>
        </is>
      </c>
      <c r="D3947" t="inlineStr">
        <is>
          <t>1426</t>
        </is>
      </c>
      <c r="E3947" t="inlineStr">
        <is>
          <t>(без привʼязки)</t>
        </is>
      </c>
      <c r="F394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7" t="inlineStr">
        <is>
          <t>А</t>
        </is>
      </c>
      <c r="H3947" t="n">
        <v>2291.01806</v>
      </c>
      <c r="I3947" t="n">
        <v>2291.01806</v>
      </c>
      <c r="J3947" t="n">
        <v>0</v>
      </c>
      <c r="K3947" t="n">
        <v>2240.82684</v>
      </c>
      <c r="L3947" t="n">
        <v>2240.82684</v>
      </c>
      <c r="M3947" t="n">
        <v>0</v>
      </c>
      <c r="N3947" t="n">
        <v>9623.200000000001</v>
      </c>
      <c r="O3947" t="n">
        <v>9623.200000000001</v>
      </c>
      <c r="P3947" t="n">
        <v>0</v>
      </c>
    </row>
    <row r="3948">
      <c r="A3948" t="inlineStr">
        <is>
          <t>36</t>
        </is>
      </c>
      <c r="B3948" t="inlineStr">
        <is>
          <t>АТ "Райффайзен Банк"</t>
        </is>
      </c>
      <c r="C3948" t="inlineStr">
        <is>
          <t>Іноземний капітал</t>
        </is>
      </c>
      <c r="D3948" t="inlineStr">
        <is>
          <t>1426</t>
        </is>
      </c>
      <c r="E3948" t="inlineStr">
        <is>
          <t>(без привʼязки)</t>
        </is>
      </c>
      <c r="F394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8" t="inlineStr">
        <is>
          <t>П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-47504.45518</v>
      </c>
      <c r="O3948" t="n">
        <v>-47504.45518</v>
      </c>
      <c r="P3948" t="n">
        <v>0</v>
      </c>
    </row>
    <row r="3949">
      <c r="A3949" t="inlineStr">
        <is>
          <t>36</t>
        </is>
      </c>
      <c r="B3949" t="inlineStr">
        <is>
          <t>АТ "Райффайзен Банк"</t>
        </is>
      </c>
      <c r="C3949" t="inlineStr">
        <is>
          <t>Іноземний капітал</t>
        </is>
      </c>
      <c r="D3949" t="inlineStr">
        <is>
          <t>1428</t>
        </is>
      </c>
      <c r="E3949" t="inlineStr">
        <is>
          <t>(без привʼязки)</t>
        </is>
      </c>
      <c r="F394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9" t="inlineStr">
        <is>
          <t>А</t>
        </is>
      </c>
      <c r="H3949" t="n">
        <v>89784.90312</v>
      </c>
      <c r="I3949" t="n">
        <v>89784.90312</v>
      </c>
      <c r="J3949" t="n">
        <v>0</v>
      </c>
      <c r="K3949" t="n">
        <v>52650.274</v>
      </c>
      <c r="L3949" t="n">
        <v>52650.274</v>
      </c>
      <c r="M3949" t="n">
        <v>0</v>
      </c>
      <c r="N3949" t="n">
        <v>226836.44226</v>
      </c>
      <c r="O3949" t="n">
        <v>226836.44226</v>
      </c>
      <c r="P3949" t="n">
        <v>0</v>
      </c>
    </row>
    <row r="3950">
      <c r="A3950" t="inlineStr">
        <is>
          <t>36</t>
        </is>
      </c>
      <c r="B3950" t="inlineStr">
        <is>
          <t>АТ "Райффайзен Банк"</t>
        </is>
      </c>
      <c r="C3950" t="inlineStr">
        <is>
          <t>Іноземний капітал</t>
        </is>
      </c>
      <c r="D3950" t="inlineStr">
        <is>
          <t>1429</t>
        </is>
      </c>
      <c r="E3950" t="inlineStr">
        <is>
          <t>(без привʼязки)</t>
        </is>
      </c>
      <c r="F3950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3950" t="inlineStr">
        <is>
          <t>П</t>
        </is>
      </c>
      <c r="H3950" t="n">
        <v>686627.9667399999</v>
      </c>
      <c r="I3950" t="n">
        <v>686627.9667399999</v>
      </c>
      <c r="J3950" t="n">
        <v>0</v>
      </c>
      <c r="K3950" t="n">
        <v>613034.1365</v>
      </c>
      <c r="L3950" t="n">
        <v>613034.1365</v>
      </c>
      <c r="M3950" t="n">
        <v>0</v>
      </c>
      <c r="N3950" t="n">
        <v>-609080.10664</v>
      </c>
      <c r="O3950" t="n">
        <v>-609080.10664</v>
      </c>
      <c r="P3950" t="n">
        <v>0</v>
      </c>
    </row>
    <row r="3951">
      <c r="A3951" t="inlineStr">
        <is>
          <t>36</t>
        </is>
      </c>
      <c r="B3951" t="inlineStr">
        <is>
          <t>АТ "Райффайзен Банк"</t>
        </is>
      </c>
      <c r="C3951" t="inlineStr">
        <is>
          <t>Іноземний капітал</t>
        </is>
      </c>
      <c r="D3951" t="inlineStr">
        <is>
          <t>1430</t>
        </is>
      </c>
      <c r="E3951" t="inlineStr">
        <is>
          <t>(без привʼязки)</t>
        </is>
      </c>
      <c r="F3951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1" t="inlineStr">
        <is>
          <t>А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>
        <is>
          <t>36</t>
        </is>
      </c>
      <c r="B3952" t="inlineStr">
        <is>
          <t>АТ "Райффайзен Банк"</t>
        </is>
      </c>
      <c r="C3952" t="inlineStr">
        <is>
          <t>Іноземний капітал</t>
        </is>
      </c>
      <c r="D3952" t="inlineStr">
        <is>
          <t>1430</t>
        </is>
      </c>
      <c r="E3952" t="inlineStr">
        <is>
          <t>Обсяг ДС дебит (середні, поділено на кількість банк.днів) (код 1430, 1440)</t>
        </is>
      </c>
      <c r="F395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2" t="inlineStr">
        <is>
          <t>А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>
        <is>
          <t>36</t>
        </is>
      </c>
      <c r="B3953" t="inlineStr">
        <is>
          <t>АТ "Райффайзен Банк"</t>
        </is>
      </c>
      <c r="C3953" t="inlineStr">
        <is>
          <t>Іноземний капітал</t>
        </is>
      </c>
      <c r="D3953" t="inlineStr">
        <is>
          <t>1430</t>
        </is>
      </c>
      <c r="E3953" t="inlineStr">
        <is>
          <t>Обсяг ДС кредит (середні, поділено на кількість банк.днів) (код 1430, 1440)</t>
        </is>
      </c>
      <c r="F395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3" t="inlineStr">
        <is>
          <t>А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>
        <is>
          <t>36</t>
        </is>
      </c>
      <c r="B3954" t="inlineStr">
        <is>
          <t>АТ "Райффайзен Банк"</t>
        </is>
      </c>
      <c r="C3954" t="inlineStr">
        <is>
          <t>Іноземний капітал</t>
        </is>
      </c>
      <c r="D3954" t="inlineStr">
        <is>
          <t>1435</t>
        </is>
      </c>
      <c r="E3954" t="inlineStr">
        <is>
          <t>(без привʼязки)</t>
        </is>
      </c>
      <c r="F395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3954" t="inlineStr">
        <is>
          <t>А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inlineStr">
        <is>
          <t>36</t>
        </is>
      </c>
      <c r="B3955" t="inlineStr">
        <is>
          <t>АТ "Райффайзен Банк"</t>
        </is>
      </c>
      <c r="C3955" t="inlineStr">
        <is>
          <t>Іноземний капітал</t>
        </is>
      </c>
      <c r="D3955" t="inlineStr">
        <is>
          <t>1436</t>
        </is>
      </c>
      <c r="E3955" t="inlineStr">
        <is>
          <t>(без привʼязки)</t>
        </is>
      </c>
      <c r="F395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5" t="inlineStr">
        <is>
          <t>А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inlineStr">
        <is>
          <t>36</t>
        </is>
      </c>
      <c r="B3956" t="inlineStr">
        <is>
          <t>АТ "Райффайзен Банк"</t>
        </is>
      </c>
      <c r="C3956" t="inlineStr">
        <is>
          <t>Іноземний капітал</t>
        </is>
      </c>
      <c r="D3956" t="inlineStr">
        <is>
          <t>1436</t>
        </is>
      </c>
      <c r="E3956" t="inlineStr">
        <is>
          <t>(без привʼязки)</t>
        </is>
      </c>
      <c r="F395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6" t="inlineStr">
        <is>
          <t>П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36</t>
        </is>
      </c>
      <c r="B3957" t="inlineStr">
        <is>
          <t>АТ "Райффайзен Банк"</t>
        </is>
      </c>
      <c r="C3957" t="inlineStr">
        <is>
          <t>Іноземний капітал</t>
        </is>
      </c>
      <c r="D3957" t="inlineStr">
        <is>
          <t>1438</t>
        </is>
      </c>
      <c r="E3957" t="inlineStr">
        <is>
          <t>(без привʼязки)</t>
        </is>
      </c>
      <c r="F3957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7" t="inlineStr">
        <is>
          <t>А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36</t>
        </is>
      </c>
      <c r="B3958" t="inlineStr">
        <is>
          <t>АТ "Райффайзен Банк"</t>
        </is>
      </c>
      <c r="C3958" t="inlineStr">
        <is>
          <t>Іноземний капітал</t>
        </is>
      </c>
      <c r="D3958" t="inlineStr">
        <is>
          <t>1440</t>
        </is>
      </c>
      <c r="E3958" t="inlineStr">
        <is>
          <t>(без привʼязки)</t>
        </is>
      </c>
      <c r="F3958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58" t="inlineStr">
        <is>
          <t>А</t>
        </is>
      </c>
      <c r="H3958" t="n">
        <v>506022000</v>
      </c>
      <c r="I3958" t="n">
        <v>506022000</v>
      </c>
      <c r="J3958" t="n">
        <v>0</v>
      </c>
      <c r="K3958" t="n">
        <v>512114000</v>
      </c>
      <c r="L3958" t="n">
        <v>512114000</v>
      </c>
      <c r="M3958" t="n">
        <v>0</v>
      </c>
      <c r="N3958" t="n">
        <v>11235000</v>
      </c>
      <c r="O3958" t="n">
        <v>11235000</v>
      </c>
      <c r="P3958" t="n">
        <v>0</v>
      </c>
    </row>
    <row r="3959">
      <c r="A3959" t="inlineStr">
        <is>
          <t>36</t>
        </is>
      </c>
      <c r="B3959" t="inlineStr">
        <is>
          <t>АТ "Райффайзен Банк"</t>
        </is>
      </c>
      <c r="C3959" t="inlineStr">
        <is>
          <t>Іноземний капітал</t>
        </is>
      </c>
      <c r="D3959" t="inlineStr">
        <is>
          <t>1440</t>
        </is>
      </c>
      <c r="E3959" t="inlineStr">
        <is>
          <t>Обсяг ДС дебит (середні, поділено на кількість банк.днів) (код 1430, 1440)</t>
        </is>
      </c>
      <c r="F395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59" t="inlineStr">
        <is>
          <t>А</t>
        </is>
      </c>
      <c r="H3959" t="n">
        <v>506022000</v>
      </c>
      <c r="I3959" t="n">
        <v>506022000</v>
      </c>
      <c r="J3959" t="n">
        <v>0</v>
      </c>
      <c r="K3959" t="n">
        <v>512114000</v>
      </c>
      <c r="L3959" t="n">
        <v>512114000</v>
      </c>
      <c r="M3959" t="n">
        <v>0</v>
      </c>
      <c r="N3959" t="n">
        <v>11235000</v>
      </c>
      <c r="O3959" t="n">
        <v>11235000</v>
      </c>
      <c r="P3959" t="n">
        <v>0</v>
      </c>
    </row>
    <row r="3960">
      <c r="A3960" t="inlineStr">
        <is>
          <t>36</t>
        </is>
      </c>
      <c r="B3960" t="inlineStr">
        <is>
          <t>АТ "Райффайзен Банк"</t>
        </is>
      </c>
      <c r="C3960" t="inlineStr">
        <is>
          <t>Іноземний капітал</t>
        </is>
      </c>
      <c r="D3960" t="inlineStr">
        <is>
          <t>1440</t>
        </is>
      </c>
      <c r="E3960" t="inlineStr">
        <is>
          <t>Обсяг ДС кредит (середні, поділено на кількість банк.днів) (код 1430, 1440)</t>
        </is>
      </c>
      <c r="F396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60" t="inlineStr">
        <is>
          <t>А</t>
        </is>
      </c>
      <c r="H3960" t="n">
        <v>506022000</v>
      </c>
      <c r="I3960" t="n">
        <v>506022000</v>
      </c>
      <c r="J3960" t="n">
        <v>0</v>
      </c>
      <c r="K3960" t="n">
        <v>512114000</v>
      </c>
      <c r="L3960" t="n">
        <v>512114000</v>
      </c>
      <c r="M3960" t="n">
        <v>0</v>
      </c>
      <c r="N3960" t="n">
        <v>11235000</v>
      </c>
      <c r="O3960" t="n">
        <v>11235000</v>
      </c>
      <c r="P3960" t="n">
        <v>0</v>
      </c>
    </row>
    <row r="3961">
      <c r="A3961" t="inlineStr">
        <is>
          <t>36</t>
        </is>
      </c>
      <c r="B3961" t="inlineStr">
        <is>
          <t>АТ "Райффайзен Банк"</t>
        </is>
      </c>
      <c r="C3961" t="inlineStr">
        <is>
          <t>Іноземний капітал</t>
        </is>
      </c>
      <c r="D3961" t="inlineStr">
        <is>
          <t>1446</t>
        </is>
      </c>
      <c r="E3961" t="inlineStr">
        <is>
          <t>(без привʼязки)</t>
        </is>
      </c>
      <c r="F3961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1" t="inlineStr">
        <is>
          <t>А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36</t>
        </is>
      </c>
      <c r="B3962" t="inlineStr">
        <is>
          <t>АТ "Райффайзен Банк"</t>
        </is>
      </c>
      <c r="C3962" t="inlineStr">
        <is>
          <t>Іноземний капітал</t>
        </is>
      </c>
      <c r="D3962" t="inlineStr">
        <is>
          <t>1446</t>
        </is>
      </c>
      <c r="E3962" t="inlineStr">
        <is>
          <t>(без привʼязки)</t>
        </is>
      </c>
      <c r="F396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2" t="inlineStr">
        <is>
          <t>П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36</t>
        </is>
      </c>
      <c r="B3963" t="inlineStr">
        <is>
          <t>АТ "Райффайзен Банк"</t>
        </is>
      </c>
      <c r="C3963" t="inlineStr">
        <is>
          <t>Іноземний капітал</t>
        </is>
      </c>
      <c r="D3963" t="inlineStr">
        <is>
          <t>1448</t>
        </is>
      </c>
      <c r="E3963" t="inlineStr">
        <is>
          <t>(без привʼязки)</t>
        </is>
      </c>
      <c r="F3963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3" t="inlineStr">
        <is>
          <t>А</t>
        </is>
      </c>
      <c r="H3963" t="n">
        <v>355490.29819</v>
      </c>
      <c r="I3963" t="n">
        <v>355490.29819</v>
      </c>
      <c r="J3963" t="n">
        <v>0</v>
      </c>
      <c r="K3963" t="n">
        <v>374352.98904</v>
      </c>
      <c r="L3963" t="n">
        <v>374352.98904</v>
      </c>
      <c r="M3963" t="n">
        <v>0</v>
      </c>
      <c r="N3963" t="n">
        <v>65334.53009</v>
      </c>
      <c r="O3963" t="n">
        <v>65334.53009</v>
      </c>
      <c r="P3963" t="n">
        <v>0</v>
      </c>
    </row>
    <row r="3964">
      <c r="A3964" t="inlineStr">
        <is>
          <t>36</t>
        </is>
      </c>
      <c r="B3964" t="inlineStr">
        <is>
          <t>АТ "Райффайзен Банк"</t>
        </is>
      </c>
      <c r="C3964" t="inlineStr">
        <is>
          <t>Іноземний капітал</t>
        </is>
      </c>
      <c r="D3964" t="inlineStr">
        <is>
          <t>1500</t>
        </is>
      </c>
      <c r="E3964" t="inlineStr">
        <is>
          <t>(без привʼязки)</t>
        </is>
      </c>
      <c r="F3964" t="inlineStr">
        <is>
          <t>Кореспондентські рахунки, що відкриті в інших банках</t>
        </is>
      </c>
      <c r="G3964" t="inlineStr">
        <is>
          <t>А</t>
        </is>
      </c>
      <c r="H3964" t="n">
        <v>294736924.7131</v>
      </c>
      <c r="I3964" t="n">
        <v>16842020.09046</v>
      </c>
      <c r="J3964" t="n">
        <v>277894904.62264</v>
      </c>
      <c r="K3964" t="n">
        <v>293179914.57799</v>
      </c>
      <c r="L3964" t="n">
        <v>15340470.02206</v>
      </c>
      <c r="M3964" t="n">
        <v>277839444.55593</v>
      </c>
      <c r="N3964" t="n">
        <v>32396507.00943</v>
      </c>
      <c r="O3964" t="n">
        <v>1543669.45301</v>
      </c>
      <c r="P3964" t="n">
        <v>30852837.55642</v>
      </c>
    </row>
    <row r="3965">
      <c r="A3965" t="inlineStr">
        <is>
          <t>36</t>
        </is>
      </c>
      <c r="B3965" t="inlineStr">
        <is>
          <t>АТ "Райффайзен Банк"</t>
        </is>
      </c>
      <c r="C3965" t="inlineStr">
        <is>
          <t>Іноземний капітал</t>
        </is>
      </c>
      <c r="D3965" t="inlineStr">
        <is>
          <t>1500</t>
        </is>
      </c>
      <c r="E3965" t="inlineStr">
        <is>
          <t>(без привʼязки)</t>
        </is>
      </c>
      <c r="F3965" t="inlineStr">
        <is>
          <t>Кореспондентські рахунки, що відкриті в інших банках</t>
        </is>
      </c>
      <c r="G3965" t="inlineStr">
        <is>
          <t>П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36</t>
        </is>
      </c>
      <c r="B3966" t="inlineStr">
        <is>
          <t>АТ "Райффайзен Банк"</t>
        </is>
      </c>
      <c r="C3966" t="inlineStr">
        <is>
          <t>Іноземний капітал</t>
        </is>
      </c>
      <c r="D3966" t="inlineStr">
        <is>
          <t>1508</t>
        </is>
      </c>
      <c r="E3966" t="inlineStr">
        <is>
          <t>(без привʼязки)</t>
        </is>
      </c>
      <c r="F3966" t="inlineStr">
        <is>
          <t>Нараховані доходи за коштами на вимогу в інших банках</t>
        </is>
      </c>
      <c r="G3966" t="inlineStr">
        <is>
          <t>А</t>
        </is>
      </c>
      <c r="H3966" t="n">
        <v>49556.10774</v>
      </c>
      <c r="I3966" t="n">
        <v>0</v>
      </c>
      <c r="J3966" t="n">
        <v>49556.10774</v>
      </c>
      <c r="K3966" t="n">
        <v>52060.87103</v>
      </c>
      <c r="L3966" t="n">
        <v>0</v>
      </c>
      <c r="M3966" t="n">
        <v>52060.87103</v>
      </c>
      <c r="N3966" t="n">
        <v>25878.95683</v>
      </c>
      <c r="O3966" t="n">
        <v>0</v>
      </c>
      <c r="P3966" t="n">
        <v>25878.95683</v>
      </c>
    </row>
    <row r="3967">
      <c r="A3967" t="inlineStr">
        <is>
          <t>36</t>
        </is>
      </c>
      <c r="B3967" t="inlineStr">
        <is>
          <t>АТ "Райффайзен Банк"</t>
        </is>
      </c>
      <c r="C3967" t="inlineStr">
        <is>
          <t>Іноземний капітал</t>
        </is>
      </c>
      <c r="D3967" t="inlineStr">
        <is>
          <t>1509</t>
        </is>
      </c>
      <c r="E3967" t="inlineStr">
        <is>
          <t>(без привʼязки)</t>
        </is>
      </c>
      <c r="F3967" t="inlineStr">
        <is>
          <t>Резерв за коштами на вимогу в інших банках</t>
        </is>
      </c>
      <c r="G3967" t="inlineStr">
        <is>
          <t>П</t>
        </is>
      </c>
      <c r="H3967" t="n">
        <v>58.4905</v>
      </c>
      <c r="I3967" t="n">
        <v>7.51855</v>
      </c>
      <c r="J3967" t="n">
        <v>50.97195</v>
      </c>
      <c r="K3967" t="n">
        <v>51.49292</v>
      </c>
      <c r="L3967" t="n">
        <v>44.09218</v>
      </c>
      <c r="M3967" t="n">
        <v>7.40074</v>
      </c>
      <c r="N3967" t="n">
        <v>-50.71042</v>
      </c>
      <c r="O3967" t="n">
        <v>-44.09218</v>
      </c>
      <c r="P3967" t="n">
        <v>-6.61824</v>
      </c>
    </row>
    <row r="3968">
      <c r="A3968" t="inlineStr">
        <is>
          <t>36</t>
        </is>
      </c>
      <c r="B3968" t="inlineStr">
        <is>
          <t>АТ "Райффайзен Банк"</t>
        </is>
      </c>
      <c r="C3968" t="inlineStr">
        <is>
          <t>Іноземний капітал</t>
        </is>
      </c>
      <c r="D3968" t="inlineStr">
        <is>
          <t>1510</t>
        </is>
      </c>
      <c r="E3968" t="inlineStr">
        <is>
          <t>(без привʼязки)</t>
        </is>
      </c>
      <c r="F3968" t="inlineStr">
        <is>
          <t>Депозити овернайт, що розміщені в інших банках, які обліковуються за амортизованою собівартістю</t>
        </is>
      </c>
      <c r="G3968" t="inlineStr">
        <is>
          <t>А</t>
        </is>
      </c>
      <c r="H3968" t="n">
        <v>11193166.56102</v>
      </c>
      <c r="I3968" t="n">
        <v>0</v>
      </c>
      <c r="J3968" t="n">
        <v>11193166.56102</v>
      </c>
      <c r="K3968" t="n">
        <v>10982589.13667</v>
      </c>
      <c r="L3968" t="n">
        <v>0</v>
      </c>
      <c r="M3968" t="n">
        <v>10982589.13667</v>
      </c>
      <c r="N3968" t="n">
        <v>636292.73968</v>
      </c>
      <c r="O3968" t="n">
        <v>0</v>
      </c>
      <c r="P3968" t="n">
        <v>636292.73968</v>
      </c>
    </row>
    <row r="3969">
      <c r="A3969" t="inlineStr">
        <is>
          <t>36</t>
        </is>
      </c>
      <c r="B3969" t="inlineStr">
        <is>
          <t>АТ "Райффайзен Банк"</t>
        </is>
      </c>
      <c r="C3969" t="inlineStr">
        <is>
          <t>Іноземний капітал</t>
        </is>
      </c>
      <c r="D3969" t="inlineStr">
        <is>
          <t>1513</t>
        </is>
      </c>
      <c r="E3969" t="inlineStr">
        <is>
          <t>(без привʼязки)</t>
        </is>
      </c>
      <c r="F3969" t="inlineStr">
        <is>
          <t>Строкові вклади (депозити), що розміщені в інших банках, які обліковуються за амортизованою собівартістю</t>
        </is>
      </c>
      <c r="G3969" t="inlineStr">
        <is>
          <t>А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36</t>
        </is>
      </c>
      <c r="B3970" t="inlineStr">
        <is>
          <t>АТ "Райффайзен Банк"</t>
        </is>
      </c>
      <c r="C3970" t="inlineStr">
        <is>
          <t>Іноземний капітал</t>
        </is>
      </c>
      <c r="D3970" t="inlineStr">
        <is>
          <t>1516</t>
        </is>
      </c>
      <c r="E3970" t="inlineStr">
        <is>
          <t>(без привʼязки)</t>
        </is>
      </c>
      <c r="F3970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3970" t="inlineStr">
        <is>
          <t>А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36</t>
        </is>
      </c>
      <c r="B3971" t="inlineStr">
        <is>
          <t>АТ "Райффайзен Банк"</t>
        </is>
      </c>
      <c r="C3971" t="inlineStr">
        <is>
          <t>Іноземний капітал</t>
        </is>
      </c>
      <c r="D3971" t="inlineStr">
        <is>
          <t>1516</t>
        </is>
      </c>
      <c r="E3971" t="inlineStr">
        <is>
          <t>(без привʼязки)</t>
        </is>
      </c>
      <c r="F397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3971" t="inlineStr">
        <is>
          <t>П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36</t>
        </is>
      </c>
      <c r="B3972" t="inlineStr">
        <is>
          <t>АТ "Райффайзен Банк"</t>
        </is>
      </c>
      <c r="C3972" t="inlineStr">
        <is>
          <t>Іноземний капітал</t>
        </is>
      </c>
      <c r="D3972" t="inlineStr">
        <is>
          <t>1518</t>
        </is>
      </c>
      <c r="E3972" t="inlineStr">
        <is>
          <t>(без привʼязки)</t>
        </is>
      </c>
      <c r="F3972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3972" t="inlineStr">
        <is>
          <t>А</t>
        </is>
      </c>
      <c r="H3972" t="n">
        <v>365.79297</v>
      </c>
      <c r="I3972" t="n">
        <v>0</v>
      </c>
      <c r="J3972" t="n">
        <v>365.79297</v>
      </c>
      <c r="K3972" t="n">
        <v>549.4094</v>
      </c>
      <c r="L3972" t="n">
        <v>0</v>
      </c>
      <c r="M3972" t="n">
        <v>549.4094</v>
      </c>
      <c r="N3972" t="n">
        <v>364.86772</v>
      </c>
      <c r="O3972" t="n">
        <v>0</v>
      </c>
      <c r="P3972" t="n">
        <v>364.86772</v>
      </c>
    </row>
    <row r="3973">
      <c r="A3973" t="inlineStr">
        <is>
          <t>36</t>
        </is>
      </c>
      <c r="B3973" t="inlineStr">
        <is>
          <t>АТ "Райффайзен Банк"</t>
        </is>
      </c>
      <c r="C3973" t="inlineStr">
        <is>
          <t>Іноземний капітал</t>
        </is>
      </c>
      <c r="D3973" t="inlineStr">
        <is>
          <t>1519</t>
        </is>
      </c>
      <c r="E3973" t="inlineStr">
        <is>
          <t>(без привʼязки)</t>
        </is>
      </c>
      <c r="F3973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3973" t="inlineStr">
        <is>
          <t>П</t>
        </is>
      </c>
      <c r="H3973" t="n">
        <v>0.09224</v>
      </c>
      <c r="I3973" t="n">
        <v>0</v>
      </c>
      <c r="J3973" t="n">
        <v>0.09224</v>
      </c>
      <c r="K3973" t="n">
        <v>0.06064</v>
      </c>
      <c r="L3973" t="n">
        <v>0</v>
      </c>
      <c r="M3973" t="n">
        <v>0.06064</v>
      </c>
      <c r="N3973" t="n">
        <v>-0.05864</v>
      </c>
      <c r="O3973" t="n">
        <v>0</v>
      </c>
      <c r="P3973" t="n">
        <v>-0.05864</v>
      </c>
    </row>
    <row r="3974">
      <c r="A3974" t="inlineStr">
        <is>
          <t>36</t>
        </is>
      </c>
      <c r="B3974" t="inlineStr">
        <is>
          <t>АТ "Райффайзен Банк"</t>
        </is>
      </c>
      <c r="C3974" t="inlineStr">
        <is>
          <t>Іноземний капітал</t>
        </is>
      </c>
      <c r="D3974" t="inlineStr">
        <is>
          <t>1521</t>
        </is>
      </c>
      <c r="E3974" t="inlineStr">
        <is>
          <t>(без привʼязки)</t>
        </is>
      </c>
      <c r="F3974" t="inlineStr">
        <is>
          <t>Кредити овернайт, що надані іншим банкам,які обліковуються за амортизованою собівартістю</t>
        </is>
      </c>
      <c r="G3974" t="inlineStr">
        <is>
          <t>А</t>
        </is>
      </c>
      <c r="H3974" t="n">
        <v>60469452.90002</v>
      </c>
      <c r="I3974" t="n">
        <v>0</v>
      </c>
      <c r="J3974" t="n">
        <v>60469452.90002</v>
      </c>
      <c r="K3974" t="n">
        <v>62943461.80002</v>
      </c>
      <c r="L3974" t="n">
        <v>0</v>
      </c>
      <c r="M3974" t="n">
        <v>62943461.80002</v>
      </c>
      <c r="N3974" t="n">
        <v>421928</v>
      </c>
      <c r="O3974" t="n">
        <v>0</v>
      </c>
      <c r="P3974" t="n">
        <v>421928</v>
      </c>
    </row>
    <row r="3975">
      <c r="A3975" t="inlineStr">
        <is>
          <t>36</t>
        </is>
      </c>
      <c r="B3975" t="inlineStr">
        <is>
          <t>АТ "Райффайзен Банк"</t>
        </is>
      </c>
      <c r="C3975" t="inlineStr">
        <is>
          <t>Іноземний капітал</t>
        </is>
      </c>
      <c r="D3975" t="inlineStr">
        <is>
          <t>1522</t>
        </is>
      </c>
      <c r="E3975" t="inlineStr">
        <is>
          <t>(без привʼязки)</t>
        </is>
      </c>
      <c r="F3975" t="inlineStr">
        <is>
          <t>Кредити, що надані іншим банкам за операціями репо, які обліковуються за амортизованою собівартістю</t>
        </is>
      </c>
      <c r="G3975" t="inlineStr">
        <is>
          <t>А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36</t>
        </is>
      </c>
      <c r="B3976" t="inlineStr">
        <is>
          <t>АТ "Райффайзен Банк"</t>
        </is>
      </c>
      <c r="C3976" t="inlineStr">
        <is>
          <t>Іноземний капітал</t>
        </is>
      </c>
      <c r="D3976" t="inlineStr">
        <is>
          <t>1524</t>
        </is>
      </c>
      <c r="E3976" t="inlineStr">
        <is>
          <t>(без привʼязки)</t>
        </is>
      </c>
      <c r="F3976" t="inlineStr">
        <is>
          <t>Інші кредити, що надані іншим банкам, які обліковуються за амортизованою собівартістю</t>
        </is>
      </c>
      <c r="G3976" t="inlineStr">
        <is>
          <t>А</t>
        </is>
      </c>
      <c r="H3976" t="n">
        <v>5482063.8</v>
      </c>
      <c r="I3976" t="n">
        <v>0</v>
      </c>
      <c r="J3976" t="n">
        <v>5482063.8</v>
      </c>
      <c r="K3976" t="n">
        <v>7222983.4</v>
      </c>
      <c r="L3976" t="n">
        <v>0</v>
      </c>
      <c r="M3976" t="n">
        <v>7222983.4</v>
      </c>
      <c r="N3976" t="n">
        <v>6246077.35556</v>
      </c>
      <c r="O3976" t="n">
        <v>2111182.95556</v>
      </c>
      <c r="P3976" t="n">
        <v>4134894.4</v>
      </c>
    </row>
    <row r="3977">
      <c r="A3977" t="inlineStr">
        <is>
          <t>36</t>
        </is>
      </c>
      <c r="B3977" t="inlineStr">
        <is>
          <t>АТ "Райффайзен Банк"</t>
        </is>
      </c>
      <c r="C3977" t="inlineStr">
        <is>
          <t>Іноземний капітал</t>
        </is>
      </c>
      <c r="D3977" t="inlineStr">
        <is>
          <t>1526</t>
        </is>
      </c>
      <c r="E3977" t="inlineStr">
        <is>
          <t>(без привʼязки)</t>
        </is>
      </c>
      <c r="F397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3977" t="inlineStr">
        <is>
          <t>А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36</t>
        </is>
      </c>
      <c r="B3978" t="inlineStr">
        <is>
          <t>АТ "Райффайзен Банк"</t>
        </is>
      </c>
      <c r="C3978" t="inlineStr">
        <is>
          <t>Іноземний капітал</t>
        </is>
      </c>
      <c r="D3978" t="inlineStr">
        <is>
          <t>1526</t>
        </is>
      </c>
      <c r="E3978" t="inlineStr">
        <is>
          <t>(без привʼязки)</t>
        </is>
      </c>
      <c r="F397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3978" t="inlineStr">
        <is>
          <t>П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36</t>
        </is>
      </c>
      <c r="B3979" t="inlineStr">
        <is>
          <t>АТ "Райффайзен Банк"</t>
        </is>
      </c>
      <c r="C3979" t="inlineStr">
        <is>
          <t>Іноземний капітал</t>
        </is>
      </c>
      <c r="D3979" t="inlineStr">
        <is>
          <t>1528</t>
        </is>
      </c>
      <c r="E3979" t="inlineStr">
        <is>
          <t>(без привʼязки)</t>
        </is>
      </c>
      <c r="F3979" t="inlineStr">
        <is>
          <t>Нараховані доходи за кредитами, що надані іншим банкам, які обліковуються за амортизованою собівартістю</t>
        </is>
      </c>
      <c r="G3979" t="inlineStr">
        <is>
          <t>А</t>
        </is>
      </c>
      <c r="H3979" t="n">
        <v>36011.74855</v>
      </c>
      <c r="I3979" t="n">
        <v>9773.1266</v>
      </c>
      <c r="J3979" t="n">
        <v>26238.62195</v>
      </c>
      <c r="K3979" t="n">
        <v>25783.19843</v>
      </c>
      <c r="L3979" t="n">
        <v>0</v>
      </c>
      <c r="M3979" t="n">
        <v>25783.19843</v>
      </c>
      <c r="N3979" t="n">
        <v>27256.61875</v>
      </c>
      <c r="O3979" t="n">
        <v>20369.3475</v>
      </c>
      <c r="P3979" t="n">
        <v>6887.27125</v>
      </c>
    </row>
    <row r="3980">
      <c r="A3980" t="inlineStr">
        <is>
          <t>36</t>
        </is>
      </c>
      <c r="B3980" t="inlineStr">
        <is>
          <t>АТ "Райффайзен Банк"</t>
        </is>
      </c>
      <c r="C3980" t="inlineStr">
        <is>
          <t>Іноземний капітал</t>
        </is>
      </c>
      <c r="D3980" t="inlineStr">
        <is>
          <t>1529</t>
        </is>
      </c>
      <c r="E3980" t="inlineStr">
        <is>
          <t>(без привʼязки)</t>
        </is>
      </c>
      <c r="F3980" t="inlineStr">
        <is>
          <t>Резерв за кредитами, що надані іншим банкам, які обліковуються за амортизованою собівартістю</t>
        </is>
      </c>
      <c r="G3980" t="inlineStr">
        <is>
          <t>П</t>
        </is>
      </c>
      <c r="H3980" t="n">
        <v>214.74825</v>
      </c>
      <c r="I3980" t="n">
        <v>128.3459</v>
      </c>
      <c r="J3980" t="n">
        <v>86.40235</v>
      </c>
      <c r="K3980" t="n">
        <v>52.41317</v>
      </c>
      <c r="L3980" t="n">
        <v>40.57803</v>
      </c>
      <c r="M3980" t="n">
        <v>11.83514</v>
      </c>
      <c r="N3980" t="n">
        <v>-51.20005</v>
      </c>
      <c r="O3980" t="n">
        <v>-40.57803</v>
      </c>
      <c r="P3980" t="n">
        <v>-10.62202</v>
      </c>
    </row>
    <row r="3981">
      <c r="A3981" t="inlineStr">
        <is>
          <t>36</t>
        </is>
      </c>
      <c r="B3981" t="inlineStr">
        <is>
          <t>АТ "Райффайзен Банк"</t>
        </is>
      </c>
      <c r="C3981" t="inlineStr">
        <is>
          <t>Іноземний капітал</t>
        </is>
      </c>
      <c r="D3981" t="inlineStr">
        <is>
          <t>1600</t>
        </is>
      </c>
      <c r="E3981" t="inlineStr">
        <is>
          <t>(без привʼязки)</t>
        </is>
      </c>
      <c r="F3981" t="inlineStr">
        <is>
          <t>Кореспондентські рахунки інших банків</t>
        </is>
      </c>
      <c r="G3981" t="inlineStr">
        <is>
          <t>А</t>
        </is>
      </c>
      <c r="H3981" t="n">
        <v>2726217.69422</v>
      </c>
      <c r="I3981" t="n">
        <v>2490394.34406</v>
      </c>
      <c r="J3981" t="n">
        <v>235823.35016</v>
      </c>
      <c r="K3981" t="n">
        <v>1262087.12536</v>
      </c>
      <c r="L3981" t="n">
        <v>1026647.24454</v>
      </c>
      <c r="M3981" t="n">
        <v>235439.88082</v>
      </c>
      <c r="N3981" t="n">
        <v>0</v>
      </c>
      <c r="O3981" t="n">
        <v>0</v>
      </c>
      <c r="P3981" t="n">
        <v>0</v>
      </c>
    </row>
    <row r="3982">
      <c r="A3982" t="inlineStr">
        <is>
          <t>36</t>
        </is>
      </c>
      <c r="B3982" t="inlineStr">
        <is>
          <t>АТ "Райффайзен Банк"</t>
        </is>
      </c>
      <c r="C3982" t="inlineStr">
        <is>
          <t>Іноземний капітал</t>
        </is>
      </c>
      <c r="D3982" t="inlineStr">
        <is>
          <t>1600</t>
        </is>
      </c>
      <c r="E3982" t="inlineStr">
        <is>
          <t>(без привʼязки)</t>
        </is>
      </c>
      <c r="F3982" t="inlineStr">
        <is>
          <t>Кореспондентські рахунки інших банків</t>
        </is>
      </c>
      <c r="G3982" t="inlineStr">
        <is>
          <t>П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554624.70125</v>
      </c>
      <c r="O3982" t="n">
        <v>503909.18567</v>
      </c>
      <c r="P3982" t="n">
        <v>50715.51558</v>
      </c>
    </row>
    <row r="3983">
      <c r="A3983" t="inlineStr">
        <is>
          <t>36</t>
        </is>
      </c>
      <c r="B3983" t="inlineStr">
        <is>
          <t>АТ "Райффайзен Банк"</t>
        </is>
      </c>
      <c r="C3983" t="inlineStr">
        <is>
          <t>Іноземний капітал</t>
        </is>
      </c>
      <c r="D3983" t="inlineStr">
        <is>
          <t>1811</t>
        </is>
      </c>
      <c r="E3983" t="inlineStr">
        <is>
          <t>(без привʼязки)</t>
        </is>
      </c>
      <c r="F3983" t="inlineStr">
        <is>
          <t>Дебіторська заборгованість за операціями з готівкою</t>
        </is>
      </c>
      <c r="G3983" t="inlineStr">
        <is>
          <t>А</t>
        </is>
      </c>
      <c r="H3983" t="n">
        <v>33851713.39123</v>
      </c>
      <c r="I3983" t="n">
        <v>11399569.54</v>
      </c>
      <c r="J3983" t="n">
        <v>22452143.85123</v>
      </c>
      <c r="K3983" t="n">
        <v>33851349.83123</v>
      </c>
      <c r="L3983" t="n">
        <v>11399569.54</v>
      </c>
      <c r="M3983" t="n">
        <v>22451780.29123</v>
      </c>
      <c r="N3983" t="n">
        <v>2432047.62</v>
      </c>
      <c r="O3983" t="n">
        <v>0</v>
      </c>
      <c r="P3983" t="n">
        <v>2432047.62</v>
      </c>
    </row>
    <row r="3984">
      <c r="A3984" t="inlineStr">
        <is>
          <t>36</t>
        </is>
      </c>
      <c r="B3984" t="inlineStr">
        <is>
          <t>АТ "Райффайзен Банк"</t>
        </is>
      </c>
      <c r="C3984" t="inlineStr">
        <is>
          <t>Іноземний капітал</t>
        </is>
      </c>
      <c r="D3984" t="inlineStr">
        <is>
          <t>1819</t>
        </is>
      </c>
      <c r="E3984" t="inlineStr">
        <is>
          <t>(без привʼязки)</t>
        </is>
      </c>
      <c r="F3984" t="inlineStr">
        <is>
          <t>Інша дебіторська заборгованість за операціями з банками</t>
        </is>
      </c>
      <c r="G3984" t="inlineStr">
        <is>
          <t>А</t>
        </is>
      </c>
      <c r="H3984" t="n">
        <v>1860970.38616</v>
      </c>
      <c r="I3984" t="n">
        <v>1860970.38616</v>
      </c>
      <c r="J3984" t="n">
        <v>0</v>
      </c>
      <c r="K3984" t="n">
        <v>1876689.35567</v>
      </c>
      <c r="L3984" t="n">
        <v>1876689.35567</v>
      </c>
      <c r="M3984" t="n">
        <v>0</v>
      </c>
      <c r="N3984" t="n">
        <v>7572.96875</v>
      </c>
      <c r="O3984" t="n">
        <v>7572.96875</v>
      </c>
      <c r="P3984" t="n">
        <v>0</v>
      </c>
    </row>
    <row r="3985">
      <c r="A3985" t="inlineStr">
        <is>
          <t>36</t>
        </is>
      </c>
      <c r="B3985" t="inlineStr">
        <is>
          <t>АТ "Райффайзен Банк"</t>
        </is>
      </c>
      <c r="C3985" t="inlineStr">
        <is>
          <t>Іноземний капітал</t>
        </is>
      </c>
      <c r="D3985" t="inlineStr">
        <is>
          <t>1832</t>
        </is>
      </c>
      <c r="E3985" t="inlineStr">
        <is>
          <t>(без привʼязки)</t>
        </is>
      </c>
      <c r="F3985" t="inlineStr">
        <is>
          <t>Кошти банків у розрахунках</t>
        </is>
      </c>
      <c r="G3985" t="inlineStr">
        <is>
          <t>А</t>
        </is>
      </c>
      <c r="H3985" t="n">
        <v>237093.93534</v>
      </c>
      <c r="I3985" t="n">
        <v>0</v>
      </c>
      <c r="J3985" t="n">
        <v>237093.93534</v>
      </c>
      <c r="K3985" t="n">
        <v>499810.98993</v>
      </c>
      <c r="L3985" t="n">
        <v>0</v>
      </c>
      <c r="M3985" t="n">
        <v>499810.98993</v>
      </c>
      <c r="N3985" t="n">
        <v>1747690.76846</v>
      </c>
      <c r="O3985" t="n">
        <v>100</v>
      </c>
      <c r="P3985" t="n">
        <v>1747590.76846</v>
      </c>
    </row>
    <row r="3986">
      <c r="A3986" t="inlineStr">
        <is>
          <t>36</t>
        </is>
      </c>
      <c r="B3986" t="inlineStr">
        <is>
          <t>АТ "Райффайзен Банк"</t>
        </is>
      </c>
      <c r="C3986" t="inlineStr">
        <is>
          <t>Іноземний капітал</t>
        </is>
      </c>
      <c r="D3986" t="inlineStr">
        <is>
          <t>1839</t>
        </is>
      </c>
      <c r="E3986" t="inlineStr">
        <is>
          <t>(без привʼязки)</t>
        </is>
      </c>
      <c r="F3986" t="inlineStr">
        <is>
          <t>Резерви за коштами банків у розрахунках</t>
        </is>
      </c>
      <c r="G3986" t="inlineStr">
        <is>
          <t>П</t>
        </is>
      </c>
      <c r="H3986" t="n">
        <v>3.86431</v>
      </c>
      <c r="I3986" t="n">
        <v>0</v>
      </c>
      <c r="J3986" t="n">
        <v>3.86431</v>
      </c>
      <c r="K3986" t="n">
        <v>0.42351</v>
      </c>
      <c r="L3986" t="n">
        <v>0</v>
      </c>
      <c r="M3986" t="n">
        <v>0.42351</v>
      </c>
      <c r="N3986" t="n">
        <v>-0.35029</v>
      </c>
      <c r="O3986" t="n">
        <v>0</v>
      </c>
      <c r="P3986" t="n">
        <v>-0.35029</v>
      </c>
    </row>
    <row r="3987">
      <c r="A3987" t="inlineStr">
        <is>
          <t>36</t>
        </is>
      </c>
      <c r="B3987" t="inlineStr">
        <is>
          <t>АТ "Райффайзен Банк"</t>
        </is>
      </c>
      <c r="C3987" t="inlineStr">
        <is>
          <t>Іноземний капітал</t>
        </is>
      </c>
      <c r="D3987" t="inlineStr">
        <is>
          <t>1890</t>
        </is>
      </c>
      <c r="E3987" t="inlineStr">
        <is>
          <t>(без привʼязки)</t>
        </is>
      </c>
      <c r="F3987" t="inlineStr">
        <is>
          <t>Резерви під дебіторську заборгованість за операціями з банками</t>
        </is>
      </c>
      <c r="G3987" t="inlineStr">
        <is>
          <t>П</t>
        </is>
      </c>
      <c r="H3987" t="n">
        <v>5017.23887</v>
      </c>
      <c r="I3987" t="n">
        <v>2795.03259</v>
      </c>
      <c r="J3987" t="n">
        <v>2222.20628</v>
      </c>
      <c r="K3987" t="n">
        <v>3131.28974</v>
      </c>
      <c r="L3987" t="n">
        <v>908.75625</v>
      </c>
      <c r="M3987" t="n">
        <v>2222.53349</v>
      </c>
      <c r="N3987" t="n">
        <v>-3097.59911</v>
      </c>
      <c r="O3987" t="n">
        <v>-908.75625</v>
      </c>
      <c r="P3987" t="n">
        <v>-2188.84286</v>
      </c>
    </row>
    <row r="3988">
      <c r="A3988" t="inlineStr">
        <is>
          <t>36</t>
        </is>
      </c>
      <c r="B3988" t="inlineStr">
        <is>
          <t>АТ "Райффайзен Банк"</t>
        </is>
      </c>
      <c r="C3988" t="inlineStr">
        <is>
          <t>Іноземний капітал</t>
        </is>
      </c>
      <c r="D3988" t="inlineStr">
        <is>
          <t>2010</t>
        </is>
      </c>
      <c r="E3988" t="inlineStr">
        <is>
          <t>(без привʼязки)</t>
        </is>
      </c>
      <c r="F3988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3988" t="inlineStr">
        <is>
          <t>А</t>
        </is>
      </c>
      <c r="H3988" t="n">
        <v>2323274.374</v>
      </c>
      <c r="I3988" t="n">
        <v>2323274.374</v>
      </c>
      <c r="J3988" t="n">
        <v>0</v>
      </c>
      <c r="K3988" t="n">
        <v>1423494.845</v>
      </c>
      <c r="L3988" t="n">
        <v>1423494.845</v>
      </c>
      <c r="M3988" t="n">
        <v>0</v>
      </c>
      <c r="N3988" t="n">
        <v>1850659.989</v>
      </c>
      <c r="O3988" t="n">
        <v>1850659.989</v>
      </c>
      <c r="P3988" t="n">
        <v>0</v>
      </c>
    </row>
    <row r="3989">
      <c r="A3989" t="inlineStr">
        <is>
          <t>36</t>
        </is>
      </c>
      <c r="B3989" t="inlineStr">
        <is>
          <t>АТ "Райффайзен Банк"</t>
        </is>
      </c>
      <c r="C3989" t="inlineStr">
        <is>
          <t>Іноземний капітал</t>
        </is>
      </c>
      <c r="D3989" t="inlineStr">
        <is>
          <t>2010</t>
        </is>
      </c>
      <c r="E3989" t="inlineStr">
        <is>
          <t>Кредити субʼєктам господарювання (р.20, р.23, 260)</t>
        </is>
      </c>
      <c r="F398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3989" t="inlineStr">
        <is>
          <t>А</t>
        </is>
      </c>
      <c r="H3989" t="n">
        <v>2323274.374</v>
      </c>
      <c r="I3989" t="n">
        <v>2323274.374</v>
      </c>
      <c r="J3989" t="n">
        <v>0</v>
      </c>
      <c r="K3989" t="n">
        <v>1423494.845</v>
      </c>
      <c r="L3989" t="n">
        <v>1423494.845</v>
      </c>
      <c r="M3989" t="n">
        <v>0</v>
      </c>
      <c r="N3989" t="n">
        <v>1850659.989</v>
      </c>
      <c r="O3989" t="n">
        <v>1850659.989</v>
      </c>
      <c r="P3989" t="n">
        <v>0</v>
      </c>
    </row>
    <row r="3990">
      <c r="A3990" t="inlineStr">
        <is>
          <t>36</t>
        </is>
      </c>
      <c r="B3990" t="inlineStr">
        <is>
          <t>АТ "Райффайзен Банк"</t>
        </is>
      </c>
      <c r="C3990" t="inlineStr">
        <is>
          <t>Іноземний капітал</t>
        </is>
      </c>
      <c r="D3990" t="inlineStr">
        <is>
          <t>2016</t>
        </is>
      </c>
      <c r="E3990" t="inlineStr">
        <is>
          <t>(без привʼязки)</t>
        </is>
      </c>
      <c r="F3990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0" t="inlineStr">
        <is>
          <t>А</t>
        </is>
      </c>
      <c r="H3990" t="n">
        <v>15.49506</v>
      </c>
      <c r="I3990" t="n">
        <v>15.49506</v>
      </c>
      <c r="J3990" t="n">
        <v>0</v>
      </c>
      <c r="K3990" t="n">
        <v>33.31822</v>
      </c>
      <c r="L3990" t="n">
        <v>33.31822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36</t>
        </is>
      </c>
      <c r="B3991" t="inlineStr">
        <is>
          <t>АТ "Райффайзен Банк"</t>
        </is>
      </c>
      <c r="C3991" t="inlineStr">
        <is>
          <t>Іноземний капітал</t>
        </is>
      </c>
      <c r="D3991" t="inlineStr">
        <is>
          <t>2016</t>
        </is>
      </c>
      <c r="E3991" t="inlineStr">
        <is>
          <t>Кредити субʼєктам господарювання (р.20, р.23, 260)</t>
        </is>
      </c>
      <c r="F399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1" t="inlineStr">
        <is>
          <t>А</t>
        </is>
      </c>
      <c r="H3991" t="n">
        <v>15.49506</v>
      </c>
      <c r="I3991" t="n">
        <v>15.49506</v>
      </c>
      <c r="J3991" t="n">
        <v>0</v>
      </c>
      <c r="K3991" t="n">
        <v>33.31822</v>
      </c>
      <c r="L3991" t="n">
        <v>33.31822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36</t>
        </is>
      </c>
      <c r="B3992" t="inlineStr">
        <is>
          <t>АТ "Райффайзен Банк"</t>
        </is>
      </c>
      <c r="C3992" t="inlineStr">
        <is>
          <t>Іноземний капітал</t>
        </is>
      </c>
      <c r="D3992" t="inlineStr">
        <is>
          <t>2016</t>
        </is>
      </c>
      <c r="E3992" t="inlineStr">
        <is>
          <t>(без привʼязки)</t>
        </is>
      </c>
      <c r="F399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2" t="inlineStr">
        <is>
          <t>П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-26.84198</v>
      </c>
      <c r="O3992" t="n">
        <v>-26.84198</v>
      </c>
      <c r="P3992" t="n">
        <v>0</v>
      </c>
    </row>
    <row r="3993">
      <c r="A3993" t="inlineStr">
        <is>
          <t>36</t>
        </is>
      </c>
      <c r="B3993" t="inlineStr">
        <is>
          <t>АТ "Райффайзен Банк"</t>
        </is>
      </c>
      <c r="C3993" t="inlineStr">
        <is>
          <t>Іноземний капітал</t>
        </is>
      </c>
      <c r="D3993" t="inlineStr">
        <is>
          <t>2016</t>
        </is>
      </c>
      <c r="E3993" t="inlineStr">
        <is>
          <t>Кредити субʼєктам господарювання (р.20, р.23, 260)</t>
        </is>
      </c>
      <c r="F399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3" t="inlineStr">
        <is>
          <t>П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-26.84198</v>
      </c>
      <c r="O3993" t="n">
        <v>-26.84198</v>
      </c>
      <c r="P3993" t="n">
        <v>0</v>
      </c>
    </row>
    <row r="3994">
      <c r="A3994" t="inlineStr">
        <is>
          <t>36</t>
        </is>
      </c>
      <c r="B3994" t="inlineStr">
        <is>
          <t>АТ "Райффайзен Банк"</t>
        </is>
      </c>
      <c r="C3994" t="inlineStr">
        <is>
          <t>Іноземний капітал</t>
        </is>
      </c>
      <c r="D3994" t="inlineStr">
        <is>
          <t>2018</t>
        </is>
      </c>
      <c r="E3994" t="inlineStr">
        <is>
          <t>(без привʼязки)</t>
        </is>
      </c>
      <c r="F399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3994" t="inlineStr">
        <is>
          <t>А</t>
        </is>
      </c>
      <c r="H3994" t="n">
        <v>18502.96473</v>
      </c>
      <c r="I3994" t="n">
        <v>18502.96473</v>
      </c>
      <c r="J3994" t="n">
        <v>0</v>
      </c>
      <c r="K3994" t="n">
        <v>10300.96619</v>
      </c>
      <c r="L3994" t="n">
        <v>10300.96619</v>
      </c>
      <c r="M3994" t="n">
        <v>0</v>
      </c>
      <c r="N3994" t="n">
        <v>11537.509</v>
      </c>
      <c r="O3994" t="n">
        <v>11537.509</v>
      </c>
      <c r="P3994" t="n">
        <v>0</v>
      </c>
    </row>
    <row r="3995">
      <c r="A3995" t="inlineStr">
        <is>
          <t>36</t>
        </is>
      </c>
      <c r="B3995" t="inlineStr">
        <is>
          <t>АТ "Райффайзен Банк"</t>
        </is>
      </c>
      <c r="C3995" t="inlineStr">
        <is>
          <t>Іноземний капітал</t>
        </is>
      </c>
      <c r="D3995" t="inlineStr">
        <is>
          <t>2018</t>
        </is>
      </c>
      <c r="E3995" t="inlineStr">
        <is>
          <t>Кредити субʼєктам господарювання (р.20, р.23, 260)</t>
        </is>
      </c>
      <c r="F399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3995" t="inlineStr">
        <is>
          <t>А</t>
        </is>
      </c>
      <c r="H3995" t="n">
        <v>18502.96473</v>
      </c>
      <c r="I3995" t="n">
        <v>18502.96473</v>
      </c>
      <c r="J3995" t="n">
        <v>0</v>
      </c>
      <c r="K3995" t="n">
        <v>10300.96619</v>
      </c>
      <c r="L3995" t="n">
        <v>10300.96619</v>
      </c>
      <c r="M3995" t="n">
        <v>0</v>
      </c>
      <c r="N3995" t="n">
        <v>11537.509</v>
      </c>
      <c r="O3995" t="n">
        <v>11537.509</v>
      </c>
      <c r="P3995" t="n">
        <v>0</v>
      </c>
    </row>
    <row r="3996">
      <c r="A3996" t="inlineStr">
        <is>
          <t>36</t>
        </is>
      </c>
      <c r="B3996" t="inlineStr">
        <is>
          <t>АТ "Райффайзен Банк"</t>
        </is>
      </c>
      <c r="C3996" t="inlineStr">
        <is>
          <t>Іноземний капітал</t>
        </is>
      </c>
      <c r="D3996" t="inlineStr">
        <is>
          <t>2019</t>
        </is>
      </c>
      <c r="E3996" t="inlineStr">
        <is>
          <t>(без привʼязки)</t>
        </is>
      </c>
      <c r="F3996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3996" t="inlineStr">
        <is>
          <t>П</t>
        </is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inlineStr">
        <is>
          <t>36</t>
        </is>
      </c>
      <c r="B3997" t="inlineStr">
        <is>
          <t>АТ "Райффайзен Банк"</t>
        </is>
      </c>
      <c r="C3997" t="inlineStr">
        <is>
          <t>Іноземний капітал</t>
        </is>
      </c>
      <c r="D3997" t="inlineStr">
        <is>
          <t>2019</t>
        </is>
      </c>
      <c r="E3997" t="inlineStr">
        <is>
          <t>Кредити субʼєктам господарювання (р.20, р.23, 260)</t>
        </is>
      </c>
      <c r="F399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3997" t="inlineStr">
        <is>
          <t>П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inlineStr">
        <is>
          <t>36</t>
        </is>
      </c>
      <c r="B3998" t="inlineStr">
        <is>
          <t>АТ "Райффайзен Банк"</t>
        </is>
      </c>
      <c r="C3998" t="inlineStr">
        <is>
          <t>Іноземний капітал</t>
        </is>
      </c>
      <c r="D3998" t="inlineStr">
        <is>
          <t>2020</t>
        </is>
      </c>
      <c r="E3998" t="inlineStr">
        <is>
          <t>(без привʼязки)</t>
        </is>
      </c>
      <c r="F3998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3998" t="inlineStr">
        <is>
          <t>А</t>
        </is>
      </c>
      <c r="H3998" t="n">
        <v>0</v>
      </c>
      <c r="I3998" t="n">
        <v>0</v>
      </c>
      <c r="J3998" t="n">
        <v>0</v>
      </c>
      <c r="K3998" t="n">
        <v>59915.12449</v>
      </c>
      <c r="L3998" t="n">
        <v>59915.12449</v>
      </c>
      <c r="M3998" t="n">
        <v>0</v>
      </c>
      <c r="N3998" t="n">
        <v>96860.26553999999</v>
      </c>
      <c r="O3998" t="n">
        <v>96860.26553999999</v>
      </c>
      <c r="P3998" t="n">
        <v>0</v>
      </c>
    </row>
    <row r="3999">
      <c r="A3999" t="inlineStr">
        <is>
          <t>36</t>
        </is>
      </c>
      <c r="B3999" t="inlineStr">
        <is>
          <t>АТ "Райффайзен Банк"</t>
        </is>
      </c>
      <c r="C3999" t="inlineStr">
        <is>
          <t>Іноземний капітал</t>
        </is>
      </c>
      <c r="D3999" t="inlineStr">
        <is>
          <t>2020</t>
        </is>
      </c>
      <c r="E3999" t="inlineStr">
        <is>
          <t>Кредити субʼєктам господарювання (р.20, р.23, 260)</t>
        </is>
      </c>
      <c r="F399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3999" t="inlineStr">
        <is>
          <t>А</t>
        </is>
      </c>
      <c r="H3999" t="n">
        <v>0</v>
      </c>
      <c r="I3999" t="n">
        <v>0</v>
      </c>
      <c r="J3999" t="n">
        <v>0</v>
      </c>
      <c r="K3999" t="n">
        <v>59915.12449</v>
      </c>
      <c r="L3999" t="n">
        <v>59915.12449</v>
      </c>
      <c r="M3999" t="n">
        <v>0</v>
      </c>
      <c r="N3999" t="n">
        <v>96860.26553999999</v>
      </c>
      <c r="O3999" t="n">
        <v>96860.26553999999</v>
      </c>
      <c r="P3999" t="n">
        <v>0</v>
      </c>
    </row>
    <row r="4000">
      <c r="A4000" t="inlineStr">
        <is>
          <t>36</t>
        </is>
      </c>
      <c r="B4000" t="inlineStr">
        <is>
          <t>АТ "Райффайзен Банк"</t>
        </is>
      </c>
      <c r="C4000" t="inlineStr">
        <is>
          <t>Іноземний капітал</t>
        </is>
      </c>
      <c r="D4000" t="inlineStr">
        <is>
          <t>2026</t>
        </is>
      </c>
      <c r="E4000" t="inlineStr">
        <is>
          <t>(без привʼязки)</t>
        </is>
      </c>
      <c r="F400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0" t="inlineStr">
        <is>
          <t>А</t>
        </is>
      </c>
      <c r="H4000" t="n">
        <v>1753.79164</v>
      </c>
      <c r="I4000" t="n">
        <v>1753.79164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36</t>
        </is>
      </c>
      <c r="B4001" t="inlineStr">
        <is>
          <t>АТ "Райффайзен Банк"</t>
        </is>
      </c>
      <c r="C4001" t="inlineStr">
        <is>
          <t>Іноземний капітал</t>
        </is>
      </c>
      <c r="D4001" t="inlineStr">
        <is>
          <t>2026</t>
        </is>
      </c>
      <c r="E4001" t="inlineStr">
        <is>
          <t>Кредити субʼєктам господарювання (р.20, р.23, 260)</t>
        </is>
      </c>
      <c r="F400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1" t="inlineStr">
        <is>
          <t>А</t>
        </is>
      </c>
      <c r="H4001" t="n">
        <v>1753.79164</v>
      </c>
      <c r="I4001" t="n">
        <v>1753.79164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36</t>
        </is>
      </c>
      <c r="B4002" t="inlineStr">
        <is>
          <t>АТ "Райффайзен Банк"</t>
        </is>
      </c>
      <c r="C4002" t="inlineStr">
        <is>
          <t>Іноземний капітал</t>
        </is>
      </c>
      <c r="D4002" t="inlineStr">
        <is>
          <t>2026</t>
        </is>
      </c>
      <c r="E4002" t="inlineStr">
        <is>
          <t>(без привʼязки)</t>
        </is>
      </c>
      <c r="F400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2" t="inlineStr">
        <is>
          <t>П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-7510.10555</v>
      </c>
      <c r="O4002" t="n">
        <v>-7510.10555</v>
      </c>
      <c r="P4002" t="n">
        <v>0</v>
      </c>
    </row>
    <row r="4003">
      <c r="A4003" t="inlineStr">
        <is>
          <t>36</t>
        </is>
      </c>
      <c r="B4003" t="inlineStr">
        <is>
          <t>АТ "Райффайзен Банк"</t>
        </is>
      </c>
      <c r="C4003" t="inlineStr">
        <is>
          <t>Іноземний капітал</t>
        </is>
      </c>
      <c r="D4003" t="inlineStr">
        <is>
          <t>2026</t>
        </is>
      </c>
      <c r="E4003" t="inlineStr">
        <is>
          <t>Кредити субʼєктам господарювання (р.20, р.23, 260)</t>
        </is>
      </c>
      <c r="F400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3" t="inlineStr">
        <is>
          <t>П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-7510.10555</v>
      </c>
      <c r="O4003" t="n">
        <v>-7510.10555</v>
      </c>
      <c r="P4003" t="n">
        <v>0</v>
      </c>
    </row>
    <row r="4004">
      <c r="A4004" t="inlineStr">
        <is>
          <t>36</t>
        </is>
      </c>
      <c r="B4004" t="inlineStr">
        <is>
          <t>АТ "Райффайзен Банк"</t>
        </is>
      </c>
      <c r="C4004" t="inlineStr">
        <is>
          <t>Іноземний капітал</t>
        </is>
      </c>
      <c r="D4004" t="inlineStr">
        <is>
          <t>2028</t>
        </is>
      </c>
      <c r="E4004" t="inlineStr">
        <is>
          <t>(без привʼязки)</t>
        </is>
      </c>
      <c r="F400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004" t="inlineStr">
        <is>
          <t>А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36</t>
        </is>
      </c>
      <c r="B4005" t="inlineStr">
        <is>
          <t>АТ "Райффайзен Банк"</t>
        </is>
      </c>
      <c r="C4005" t="inlineStr">
        <is>
          <t>Іноземний капітал</t>
        </is>
      </c>
      <c r="D4005" t="inlineStr">
        <is>
          <t>2028</t>
        </is>
      </c>
      <c r="E4005" t="inlineStr">
        <is>
          <t>Кредити субʼєктам господарювання (р.20, р.23, 260)</t>
        </is>
      </c>
      <c r="F400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005" t="inlineStr">
        <is>
          <t>А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36</t>
        </is>
      </c>
      <c r="B4006" t="inlineStr">
        <is>
          <t>АТ "Райффайзен Банк"</t>
        </is>
      </c>
      <c r="C4006" t="inlineStr">
        <is>
          <t>Іноземний капітал</t>
        </is>
      </c>
      <c r="D4006" t="inlineStr">
        <is>
          <t>2029</t>
        </is>
      </c>
      <c r="E4006" t="inlineStr">
        <is>
          <t>(без привʼязки)</t>
        </is>
      </c>
      <c r="F4006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4006" t="inlineStr">
        <is>
          <t>П</t>
        </is>
      </c>
      <c r="H4006" t="n">
        <v>777.42465</v>
      </c>
      <c r="I4006" t="n">
        <v>777.42465</v>
      </c>
      <c r="J4006" t="n">
        <v>0</v>
      </c>
      <c r="K4006" t="n">
        <v>171.82458</v>
      </c>
      <c r="L4006" t="n">
        <v>171.82458</v>
      </c>
      <c r="M4006" t="n">
        <v>0</v>
      </c>
      <c r="N4006" t="n">
        <v>-171.82458</v>
      </c>
      <c r="O4006" t="n">
        <v>-171.82458</v>
      </c>
      <c r="P4006" t="n">
        <v>0</v>
      </c>
    </row>
    <row r="4007">
      <c r="A4007" t="inlineStr">
        <is>
          <t>36</t>
        </is>
      </c>
      <c r="B4007" t="inlineStr">
        <is>
          <t>АТ "Райффайзен Банк"</t>
        </is>
      </c>
      <c r="C4007" t="inlineStr">
        <is>
          <t>Іноземний капітал</t>
        </is>
      </c>
      <c r="D4007" t="inlineStr">
        <is>
          <t>2029</t>
        </is>
      </c>
      <c r="E4007" t="inlineStr">
        <is>
          <t>Кредити субʼєктам господарювання (р.20, р.23, 260)</t>
        </is>
      </c>
      <c r="F400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4007" t="inlineStr">
        <is>
          <t>П</t>
        </is>
      </c>
      <c r="H4007" t="n">
        <v>777.42465</v>
      </c>
      <c r="I4007" t="n">
        <v>777.42465</v>
      </c>
      <c r="J4007" t="n">
        <v>0</v>
      </c>
      <c r="K4007" t="n">
        <v>171.82458</v>
      </c>
      <c r="L4007" t="n">
        <v>171.82458</v>
      </c>
      <c r="M4007" t="n">
        <v>0</v>
      </c>
      <c r="N4007" t="n">
        <v>-171.82458</v>
      </c>
      <c r="O4007" t="n">
        <v>-171.82458</v>
      </c>
      <c r="P4007" t="n">
        <v>0</v>
      </c>
    </row>
    <row r="4008">
      <c r="A4008" t="inlineStr">
        <is>
          <t>36</t>
        </is>
      </c>
      <c r="B4008" t="inlineStr">
        <is>
          <t>АТ "Райффайзен Банк"</t>
        </is>
      </c>
      <c r="C4008" t="inlineStr">
        <is>
          <t>Іноземний капітал</t>
        </is>
      </c>
      <c r="D4008" t="inlineStr">
        <is>
          <t>2030</t>
        </is>
      </c>
      <c r="E4008" t="inlineStr">
        <is>
          <t>(без привʼязки)</t>
        </is>
      </c>
      <c r="F4008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4008" t="inlineStr">
        <is>
          <t>А</t>
        </is>
      </c>
      <c r="H4008" t="n">
        <v>72975.21739999999</v>
      </c>
      <c r="I4008" t="n">
        <v>72975.21739999999</v>
      </c>
      <c r="J4008" t="n">
        <v>0</v>
      </c>
      <c r="K4008" t="n">
        <v>148124.4448</v>
      </c>
      <c r="L4008" t="n">
        <v>148124.4448</v>
      </c>
      <c r="M4008" t="n">
        <v>0</v>
      </c>
      <c r="N4008" t="n">
        <v>212590.97121</v>
      </c>
      <c r="O4008" t="n">
        <v>212590.97121</v>
      </c>
      <c r="P4008" t="n">
        <v>0</v>
      </c>
    </row>
    <row r="4009">
      <c r="A4009" t="inlineStr">
        <is>
          <t>36</t>
        </is>
      </c>
      <c r="B4009" t="inlineStr">
        <is>
          <t>АТ "Райффайзен Банк"</t>
        </is>
      </c>
      <c r="C4009" t="inlineStr">
        <is>
          <t>Іноземний капітал</t>
        </is>
      </c>
      <c r="D4009" t="inlineStr">
        <is>
          <t>2030</t>
        </is>
      </c>
      <c r="E4009" t="inlineStr">
        <is>
          <t>Кредити субʼєктам господарювання (р.20, р.23, 260)</t>
        </is>
      </c>
      <c r="F400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4009" t="inlineStr">
        <is>
          <t>А</t>
        </is>
      </c>
      <c r="H4009" t="n">
        <v>72975.21739999999</v>
      </c>
      <c r="I4009" t="n">
        <v>72975.21739999999</v>
      </c>
      <c r="J4009" t="n">
        <v>0</v>
      </c>
      <c r="K4009" t="n">
        <v>148124.4448</v>
      </c>
      <c r="L4009" t="n">
        <v>148124.4448</v>
      </c>
      <c r="M4009" t="n">
        <v>0</v>
      </c>
      <c r="N4009" t="n">
        <v>212590.97121</v>
      </c>
      <c r="O4009" t="n">
        <v>212590.97121</v>
      </c>
      <c r="P4009" t="n">
        <v>0</v>
      </c>
    </row>
    <row r="4010">
      <c r="A4010" t="inlineStr">
        <is>
          <t>36</t>
        </is>
      </c>
      <c r="B4010" t="inlineStr">
        <is>
          <t>АТ "Райффайзен Банк"</t>
        </is>
      </c>
      <c r="C4010" t="inlineStr">
        <is>
          <t>Іноземний капітал</t>
        </is>
      </c>
      <c r="D4010" t="inlineStr">
        <is>
          <t>2036</t>
        </is>
      </c>
      <c r="E4010" t="inlineStr">
        <is>
          <t>(без привʼязки)</t>
        </is>
      </c>
      <c r="F4010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0" t="inlineStr">
        <is>
          <t>А</t>
        </is>
      </c>
      <c r="H4010" t="n">
        <v>0.04245</v>
      </c>
      <c r="I4010" t="n">
        <v>0.04245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36</t>
        </is>
      </c>
      <c r="B4011" t="inlineStr">
        <is>
          <t>АТ "Райффайзен Банк"</t>
        </is>
      </c>
      <c r="C4011" t="inlineStr">
        <is>
          <t>Іноземний капітал</t>
        </is>
      </c>
      <c r="D4011" t="inlineStr">
        <is>
          <t>2036</t>
        </is>
      </c>
      <c r="E4011" t="inlineStr">
        <is>
          <t>Кредити субʼєктам господарювання (р.20, р.23, 260)</t>
        </is>
      </c>
      <c r="F401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1" t="inlineStr">
        <is>
          <t>А</t>
        </is>
      </c>
      <c r="H4011" t="n">
        <v>0.04245</v>
      </c>
      <c r="I4011" t="n">
        <v>0.04245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36</t>
        </is>
      </c>
      <c r="B4012" t="inlineStr">
        <is>
          <t>АТ "Райффайзен Банк"</t>
        </is>
      </c>
      <c r="C4012" t="inlineStr">
        <is>
          <t>Іноземний капітал</t>
        </is>
      </c>
      <c r="D4012" t="inlineStr">
        <is>
          <t>2036</t>
        </is>
      </c>
      <c r="E4012" t="inlineStr">
        <is>
          <t>(без привʼязки)</t>
        </is>
      </c>
      <c r="F401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2" t="inlineStr">
        <is>
          <t>П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-0.6438199999999999</v>
      </c>
      <c r="O4012" t="n">
        <v>-0.6438199999999999</v>
      </c>
      <c r="P4012" t="n">
        <v>0</v>
      </c>
    </row>
    <row r="4013">
      <c r="A4013" t="inlineStr">
        <is>
          <t>36</t>
        </is>
      </c>
      <c r="B4013" t="inlineStr">
        <is>
          <t>АТ "Райффайзен Банк"</t>
        </is>
      </c>
      <c r="C4013" t="inlineStr">
        <is>
          <t>Іноземний капітал</t>
        </is>
      </c>
      <c r="D4013" t="inlineStr">
        <is>
          <t>2036</t>
        </is>
      </c>
      <c r="E4013" t="inlineStr">
        <is>
          <t>Кредити субʼєктам господарювання (р.20, р.23, 260)</t>
        </is>
      </c>
      <c r="F401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3" t="inlineStr">
        <is>
          <t>П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-0.6438199999999999</v>
      </c>
      <c r="O4013" t="n">
        <v>-0.6438199999999999</v>
      </c>
      <c r="P4013" t="n">
        <v>0</v>
      </c>
    </row>
    <row r="4014">
      <c r="A4014" t="inlineStr">
        <is>
          <t>36</t>
        </is>
      </c>
      <c r="B4014" t="inlineStr">
        <is>
          <t>АТ "Райффайзен Банк"</t>
        </is>
      </c>
      <c r="C4014" t="inlineStr">
        <is>
          <t>Іноземний капітал</t>
        </is>
      </c>
      <c r="D4014" t="inlineStr">
        <is>
          <t>2038</t>
        </is>
      </c>
      <c r="E4014" t="inlineStr">
        <is>
          <t>(без привʼязки)</t>
        </is>
      </c>
      <c r="F40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4" t="inlineStr">
        <is>
          <t>А</t>
        </is>
      </c>
      <c r="H4014" t="n">
        <v>6070.08588</v>
      </c>
      <c r="I4014" t="n">
        <v>6070.08588</v>
      </c>
      <c r="J4014" t="n">
        <v>0</v>
      </c>
      <c r="K4014" t="n">
        <v>5987.40562</v>
      </c>
      <c r="L4014" t="n">
        <v>5987.40562</v>
      </c>
      <c r="M4014" t="n">
        <v>0</v>
      </c>
      <c r="N4014" t="n">
        <v>1451.59883</v>
      </c>
      <c r="O4014" t="n">
        <v>1451.59883</v>
      </c>
      <c r="P4014" t="n">
        <v>0</v>
      </c>
    </row>
    <row r="4015">
      <c r="A4015" t="inlineStr">
        <is>
          <t>36</t>
        </is>
      </c>
      <c r="B4015" t="inlineStr">
        <is>
          <t>АТ "Райффайзен Банк"</t>
        </is>
      </c>
      <c r="C4015" t="inlineStr">
        <is>
          <t>Іноземний капітал</t>
        </is>
      </c>
      <c r="D4015" t="inlineStr">
        <is>
          <t>2038</t>
        </is>
      </c>
      <c r="E4015" t="inlineStr">
        <is>
          <t>Кредити субʼєктам господарювання (р.20, р.23, 260)</t>
        </is>
      </c>
      <c r="F40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5" t="inlineStr">
        <is>
          <t>А</t>
        </is>
      </c>
      <c r="H4015" t="n">
        <v>6070.08588</v>
      </c>
      <c r="I4015" t="n">
        <v>6070.08588</v>
      </c>
      <c r="J4015" t="n">
        <v>0</v>
      </c>
      <c r="K4015" t="n">
        <v>5987.40562</v>
      </c>
      <c r="L4015" t="n">
        <v>5987.40562</v>
      </c>
      <c r="M4015" t="n">
        <v>0</v>
      </c>
      <c r="N4015" t="n">
        <v>1451.59883</v>
      </c>
      <c r="O4015" t="n">
        <v>1451.59883</v>
      </c>
      <c r="P4015" t="n">
        <v>0</v>
      </c>
    </row>
    <row r="4016">
      <c r="A4016" t="inlineStr">
        <is>
          <t>36</t>
        </is>
      </c>
      <c r="B4016" t="inlineStr">
        <is>
          <t>АТ "Райффайзен Банк"</t>
        </is>
      </c>
      <c r="C4016" t="inlineStr">
        <is>
          <t>Іноземний капітал</t>
        </is>
      </c>
      <c r="D4016" t="inlineStr">
        <is>
          <t>2039</t>
        </is>
      </c>
      <c r="E4016" t="inlineStr">
        <is>
          <t>(без привʼязки)</t>
        </is>
      </c>
      <c r="F4016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6" t="inlineStr">
        <is>
          <t>П</t>
        </is>
      </c>
      <c r="H4016" t="n">
        <v>3113.9245</v>
      </c>
      <c r="I4016" t="n">
        <v>3113.9245</v>
      </c>
      <c r="J4016" t="n">
        <v>0</v>
      </c>
      <c r="K4016" t="n">
        <v>1113.07579</v>
      </c>
      <c r="L4016" t="n">
        <v>1113.07579</v>
      </c>
      <c r="M4016" t="n">
        <v>0</v>
      </c>
      <c r="N4016" t="n">
        <v>-1113.07579</v>
      </c>
      <c r="O4016" t="n">
        <v>-1113.07579</v>
      </c>
      <c r="P4016" t="n">
        <v>0</v>
      </c>
    </row>
    <row r="4017">
      <c r="A4017" t="inlineStr">
        <is>
          <t>36</t>
        </is>
      </c>
      <c r="B4017" t="inlineStr">
        <is>
          <t>АТ "Райффайзен Банк"</t>
        </is>
      </c>
      <c r="C4017" t="inlineStr">
        <is>
          <t>Іноземний капітал</t>
        </is>
      </c>
      <c r="D4017" t="inlineStr">
        <is>
          <t>2039</t>
        </is>
      </c>
      <c r="E4017" t="inlineStr">
        <is>
          <t>Кредити субʼєктам господарювання (р.20, р.23, 260)</t>
        </is>
      </c>
      <c r="F401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7" t="inlineStr">
        <is>
          <t>П</t>
        </is>
      </c>
      <c r="H4017" t="n">
        <v>3113.9245</v>
      </c>
      <c r="I4017" t="n">
        <v>3113.9245</v>
      </c>
      <c r="J4017" t="n">
        <v>0</v>
      </c>
      <c r="K4017" t="n">
        <v>1113.07579</v>
      </c>
      <c r="L4017" t="n">
        <v>1113.07579</v>
      </c>
      <c r="M4017" t="n">
        <v>0</v>
      </c>
      <c r="N4017" t="n">
        <v>-1113.07579</v>
      </c>
      <c r="O4017" t="n">
        <v>-1113.07579</v>
      </c>
      <c r="P4017" t="n">
        <v>0</v>
      </c>
    </row>
    <row r="4018">
      <c r="A4018" t="inlineStr">
        <is>
          <t>36</t>
        </is>
      </c>
      <c r="B4018" t="inlineStr">
        <is>
          <t>АТ "Райффайзен Банк"</t>
        </is>
      </c>
      <c r="C4018" t="inlineStr">
        <is>
          <t>Іноземний капітал</t>
        </is>
      </c>
      <c r="D4018" t="inlineStr">
        <is>
          <t>2043</t>
        </is>
      </c>
      <c r="E4018" t="inlineStr">
        <is>
          <t>(без привʼязки)</t>
        </is>
      </c>
      <c r="F4018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4018" t="inlineStr">
        <is>
          <t>А</t>
        </is>
      </c>
      <c r="H4018" t="n">
        <v>3398.37486</v>
      </c>
      <c r="I4018" t="n">
        <v>5.84574</v>
      </c>
      <c r="J4018" t="n">
        <v>3392.52912</v>
      </c>
      <c r="K4018" t="n">
        <v>6852.3326</v>
      </c>
      <c r="L4018" t="n">
        <v>4553.07862</v>
      </c>
      <c r="M4018" t="n">
        <v>2299.25398</v>
      </c>
      <c r="N4018" t="n">
        <v>506918.8658</v>
      </c>
      <c r="O4018" t="n">
        <v>347406.99055</v>
      </c>
      <c r="P4018" t="n">
        <v>159511.87525</v>
      </c>
    </row>
    <row r="4019">
      <c r="A4019" t="inlineStr">
        <is>
          <t>36</t>
        </is>
      </c>
      <c r="B4019" t="inlineStr">
        <is>
          <t>АТ "Райффайзен Банк"</t>
        </is>
      </c>
      <c r="C4019" t="inlineStr">
        <is>
          <t>Іноземний капітал</t>
        </is>
      </c>
      <c r="D4019" t="inlineStr">
        <is>
          <t>2043</t>
        </is>
      </c>
      <c r="E4019" t="inlineStr">
        <is>
          <t>Кредити субʼєктам господарювання (р.20, р.23, 260)</t>
        </is>
      </c>
      <c r="F401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4019" t="inlineStr">
        <is>
          <t>А</t>
        </is>
      </c>
      <c r="H4019" t="n">
        <v>3398.37486</v>
      </c>
      <c r="I4019" t="n">
        <v>5.84574</v>
      </c>
      <c r="J4019" t="n">
        <v>3392.52912</v>
      </c>
      <c r="K4019" t="n">
        <v>6852.3326</v>
      </c>
      <c r="L4019" t="n">
        <v>4553.07862</v>
      </c>
      <c r="M4019" t="n">
        <v>2299.25398</v>
      </c>
      <c r="N4019" t="n">
        <v>506918.8658</v>
      </c>
      <c r="O4019" t="n">
        <v>347406.99055</v>
      </c>
      <c r="P4019" t="n">
        <v>159511.87525</v>
      </c>
    </row>
    <row r="4020">
      <c r="A4020" t="inlineStr">
        <is>
          <t>36</t>
        </is>
      </c>
      <c r="B4020" t="inlineStr">
        <is>
          <t>АТ "Райффайзен Банк"</t>
        </is>
      </c>
      <c r="C4020" t="inlineStr">
        <is>
          <t>Іноземний капітал</t>
        </is>
      </c>
      <c r="D4020" t="inlineStr">
        <is>
          <t>2044</t>
        </is>
      </c>
      <c r="E4020" t="inlineStr">
        <is>
          <t>(без привʼязки)</t>
        </is>
      </c>
      <c r="F4020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4020" t="inlineStr">
        <is>
          <t>А</t>
        </is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36</t>
        </is>
      </c>
      <c r="B4021" t="inlineStr">
        <is>
          <t>АТ "Райффайзен Банк"</t>
        </is>
      </c>
      <c r="C4021" t="inlineStr">
        <is>
          <t>Іноземний капітал</t>
        </is>
      </c>
      <c r="D4021" t="inlineStr">
        <is>
          <t>2044</t>
        </is>
      </c>
      <c r="E4021" t="inlineStr">
        <is>
          <t>Кредити субʼєктам господарювання (р.20, р.23, 260)</t>
        </is>
      </c>
      <c r="F402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4021" t="inlineStr">
        <is>
          <t>А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36</t>
        </is>
      </c>
      <c r="B4022" t="inlineStr">
        <is>
          <t>АТ "Райффайзен Банк"</t>
        </is>
      </c>
      <c r="C4022" t="inlineStr">
        <is>
          <t>Іноземний капітал</t>
        </is>
      </c>
      <c r="D4022" t="inlineStr">
        <is>
          <t>2045</t>
        </is>
      </c>
      <c r="E4022" t="inlineStr">
        <is>
          <t>(без привʼязки)</t>
        </is>
      </c>
      <c r="F4022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4022" t="inlineStr">
        <is>
          <t>А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36</t>
        </is>
      </c>
      <c r="B4023" t="inlineStr">
        <is>
          <t>АТ "Райффайзен Банк"</t>
        </is>
      </c>
      <c r="C4023" t="inlineStr">
        <is>
          <t>Іноземний капітал</t>
        </is>
      </c>
      <c r="D4023" t="inlineStr">
        <is>
          <t>2045</t>
        </is>
      </c>
      <c r="E4023" t="inlineStr">
        <is>
          <t>Кредити субʼєктам господарювання (р.20, р.23, 260)</t>
        </is>
      </c>
      <c r="F402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4023" t="inlineStr">
        <is>
          <t>А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36</t>
        </is>
      </c>
      <c r="B4024" t="inlineStr">
        <is>
          <t>АТ "Райффайзен Банк"</t>
        </is>
      </c>
      <c r="C4024" t="inlineStr">
        <is>
          <t>Іноземний капітал</t>
        </is>
      </c>
      <c r="D4024" t="inlineStr">
        <is>
          <t>2046</t>
        </is>
      </c>
      <c r="E4024" t="inlineStr">
        <is>
          <t>(без привʼязки)</t>
        </is>
      </c>
      <c r="F402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4" t="inlineStr">
        <is>
          <t>А</t>
        </is>
      </c>
      <c r="H4024" t="n">
        <v>2171.60208</v>
      </c>
      <c r="I4024" t="n">
        <v>1555.81412</v>
      </c>
      <c r="J4024" t="n">
        <v>615.78796</v>
      </c>
      <c r="K4024" t="n">
        <v>3402.26631</v>
      </c>
      <c r="L4024" t="n">
        <v>2384.67004</v>
      </c>
      <c r="M4024" t="n">
        <v>1017.59627</v>
      </c>
      <c r="N4024" t="n">
        <v>6761.88118</v>
      </c>
      <c r="O4024" t="n">
        <v>6416.24957</v>
      </c>
      <c r="P4024" t="n">
        <v>345.63161</v>
      </c>
    </row>
    <row r="4025">
      <c r="A4025" t="inlineStr">
        <is>
          <t>36</t>
        </is>
      </c>
      <c r="B4025" t="inlineStr">
        <is>
          <t>АТ "Райффайзен Банк"</t>
        </is>
      </c>
      <c r="C4025" t="inlineStr">
        <is>
          <t>Іноземний капітал</t>
        </is>
      </c>
      <c r="D4025" t="inlineStr">
        <is>
          <t>2046</t>
        </is>
      </c>
      <c r="E4025" t="inlineStr">
        <is>
          <t>Кредити субʼєктам господарювання (р.20, р.23, 260)</t>
        </is>
      </c>
      <c r="F402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5" t="inlineStr">
        <is>
          <t>А</t>
        </is>
      </c>
      <c r="H4025" t="n">
        <v>2171.60208</v>
      </c>
      <c r="I4025" t="n">
        <v>1555.81412</v>
      </c>
      <c r="J4025" t="n">
        <v>615.78796</v>
      </c>
      <c r="K4025" t="n">
        <v>3402.26631</v>
      </c>
      <c r="L4025" t="n">
        <v>2384.67004</v>
      </c>
      <c r="M4025" t="n">
        <v>1017.59627</v>
      </c>
      <c r="N4025" t="n">
        <v>6761.88118</v>
      </c>
      <c r="O4025" t="n">
        <v>6416.24957</v>
      </c>
      <c r="P4025" t="n">
        <v>345.63161</v>
      </c>
    </row>
    <row r="4026">
      <c r="A4026" t="inlineStr">
        <is>
          <t>36</t>
        </is>
      </c>
      <c r="B4026" t="inlineStr">
        <is>
          <t>АТ "Райффайзен Банк"</t>
        </is>
      </c>
      <c r="C4026" t="inlineStr">
        <is>
          <t>Іноземний капітал</t>
        </is>
      </c>
      <c r="D4026" t="inlineStr">
        <is>
          <t>2046</t>
        </is>
      </c>
      <c r="E4026" t="inlineStr">
        <is>
          <t>(без привʼязки)</t>
        </is>
      </c>
      <c r="F402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6" t="inlineStr">
        <is>
          <t>П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-256189.03093</v>
      </c>
      <c r="O4026" t="n">
        <v>-212143.62834</v>
      </c>
      <c r="P4026" t="n">
        <v>-44045.40259</v>
      </c>
    </row>
    <row r="4027">
      <c r="A4027" t="inlineStr">
        <is>
          <t>36</t>
        </is>
      </c>
      <c r="B4027" t="inlineStr">
        <is>
          <t>АТ "Райффайзен Банк"</t>
        </is>
      </c>
      <c r="C4027" t="inlineStr">
        <is>
          <t>Іноземний капітал</t>
        </is>
      </c>
      <c r="D4027" t="inlineStr">
        <is>
          <t>2046</t>
        </is>
      </c>
      <c r="E4027" t="inlineStr">
        <is>
          <t>Кредити субʼєктам господарювання (р.20, р.23, 260)</t>
        </is>
      </c>
      <c r="F40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7" t="inlineStr">
        <is>
          <t>П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-256189.03093</v>
      </c>
      <c r="O4027" t="n">
        <v>-212143.62834</v>
      </c>
      <c r="P4027" t="n">
        <v>-44045.40259</v>
      </c>
    </row>
    <row r="4028">
      <c r="A4028" t="inlineStr">
        <is>
          <t>36</t>
        </is>
      </c>
      <c r="B4028" t="inlineStr">
        <is>
          <t>АТ "Райффайзен Банк"</t>
        </is>
      </c>
      <c r="C4028" t="inlineStr">
        <is>
          <t>Іноземний капітал</t>
        </is>
      </c>
      <c r="D4028" t="inlineStr">
        <is>
          <t>2048</t>
        </is>
      </c>
      <c r="E4028" t="inlineStr">
        <is>
          <t>(без привʼязки)</t>
        </is>
      </c>
      <c r="F4028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4028" t="inlineStr">
        <is>
          <t>А</t>
        </is>
      </c>
      <c r="H4028" t="n">
        <v>16763.07269</v>
      </c>
      <c r="I4028" t="n">
        <v>15430.19095</v>
      </c>
      <c r="J4028" t="n">
        <v>1332.88174</v>
      </c>
      <c r="K4028" t="n">
        <v>16850.56926</v>
      </c>
      <c r="L4028" t="n">
        <v>15684.64397</v>
      </c>
      <c r="M4028" t="n">
        <v>1165.92529</v>
      </c>
      <c r="N4028" t="n">
        <v>34048.18617</v>
      </c>
      <c r="O4028" t="n">
        <v>33160.58513</v>
      </c>
      <c r="P4028" t="n">
        <v>887.60104</v>
      </c>
    </row>
    <row r="4029">
      <c r="A4029" t="inlineStr">
        <is>
          <t>36</t>
        </is>
      </c>
      <c r="B4029" t="inlineStr">
        <is>
          <t>АТ "Райффайзен Банк"</t>
        </is>
      </c>
      <c r="C4029" t="inlineStr">
        <is>
          <t>Іноземний капітал</t>
        </is>
      </c>
      <c r="D4029" t="inlineStr">
        <is>
          <t>2048</t>
        </is>
      </c>
      <c r="E4029" t="inlineStr">
        <is>
          <t>Кредити субʼєктам господарювання (р.20, р.23, 260)</t>
        </is>
      </c>
      <c r="F40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4029" t="inlineStr">
        <is>
          <t>А</t>
        </is>
      </c>
      <c r="H4029" t="n">
        <v>16763.07269</v>
      </c>
      <c r="I4029" t="n">
        <v>15430.19095</v>
      </c>
      <c r="J4029" t="n">
        <v>1332.88174</v>
      </c>
      <c r="K4029" t="n">
        <v>16850.56926</v>
      </c>
      <c r="L4029" t="n">
        <v>15684.64397</v>
      </c>
      <c r="M4029" t="n">
        <v>1165.92529</v>
      </c>
      <c r="N4029" t="n">
        <v>34048.18617</v>
      </c>
      <c r="O4029" t="n">
        <v>33160.58513</v>
      </c>
      <c r="P4029" t="n">
        <v>887.60104</v>
      </c>
    </row>
    <row r="4030">
      <c r="A4030" t="inlineStr">
        <is>
          <t>36</t>
        </is>
      </c>
      <c r="B4030" t="inlineStr">
        <is>
          <t>АТ "Райффайзен Банк"</t>
        </is>
      </c>
      <c r="C4030" t="inlineStr">
        <is>
          <t>Іноземний капітал</t>
        </is>
      </c>
      <c r="D4030" t="inlineStr">
        <is>
          <t>2049</t>
        </is>
      </c>
      <c r="E4030" t="inlineStr">
        <is>
          <t>(без привʼязки)</t>
        </is>
      </c>
      <c r="F4030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0" t="inlineStr">
        <is>
          <t>А</t>
        </is>
      </c>
      <c r="H4030" t="n">
        <v>137820.605</v>
      </c>
      <c r="I4030" t="n">
        <v>59938.66657</v>
      </c>
      <c r="J4030" t="n">
        <v>77881.93842999999</v>
      </c>
      <c r="K4030" t="n">
        <v>133562.00979</v>
      </c>
      <c r="L4030" t="n">
        <v>55106.96674</v>
      </c>
      <c r="M4030" t="n">
        <v>78455.04304999999</v>
      </c>
      <c r="N4030" t="n">
        <v>42837.77279</v>
      </c>
      <c r="O4030" t="n">
        <v>42775.46753</v>
      </c>
      <c r="P4030" t="n">
        <v>62.30526</v>
      </c>
    </row>
    <row r="4031">
      <c r="A4031" t="inlineStr">
        <is>
          <t>36</t>
        </is>
      </c>
      <c r="B4031" t="inlineStr">
        <is>
          <t>АТ "Райффайзен Банк"</t>
        </is>
      </c>
      <c r="C4031" t="inlineStr">
        <is>
          <t>Іноземний капітал</t>
        </is>
      </c>
      <c r="D4031" t="inlineStr">
        <is>
          <t>2049</t>
        </is>
      </c>
      <c r="E4031" t="inlineStr">
        <is>
          <t>Кредити субʼєктам господарювання (р.20, р.23, 260)</t>
        </is>
      </c>
      <c r="F403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1" t="inlineStr">
        <is>
          <t>А</t>
        </is>
      </c>
      <c r="H4031" t="n">
        <v>137820.605</v>
      </c>
      <c r="I4031" t="n">
        <v>59938.66657</v>
      </c>
      <c r="J4031" t="n">
        <v>77881.93842999999</v>
      </c>
      <c r="K4031" t="n">
        <v>133562.00979</v>
      </c>
      <c r="L4031" t="n">
        <v>55106.96674</v>
      </c>
      <c r="M4031" t="n">
        <v>78455.04304999999</v>
      </c>
      <c r="N4031" t="n">
        <v>42837.77279</v>
      </c>
      <c r="O4031" t="n">
        <v>42775.46753</v>
      </c>
      <c r="P4031" t="n">
        <v>62.30526</v>
      </c>
    </row>
    <row r="4032">
      <c r="A4032" t="inlineStr">
        <is>
          <t>36</t>
        </is>
      </c>
      <c r="B4032" t="inlineStr">
        <is>
          <t>АТ "Райффайзен Банк"</t>
        </is>
      </c>
      <c r="C4032" t="inlineStr">
        <is>
          <t>Іноземний капітал</t>
        </is>
      </c>
      <c r="D4032" t="inlineStr">
        <is>
          <t>2049</t>
        </is>
      </c>
      <c r="E4032" t="inlineStr">
        <is>
          <t>(без привʼязки)</t>
        </is>
      </c>
      <c r="F403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2" t="inlineStr">
        <is>
          <t>П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-117746.18507</v>
      </c>
      <c r="O4032" t="n">
        <v>-38686.33672</v>
      </c>
      <c r="P4032" t="n">
        <v>-79059.84835</v>
      </c>
    </row>
    <row r="4033">
      <c r="A4033" t="inlineStr">
        <is>
          <t>36</t>
        </is>
      </c>
      <c r="B4033" t="inlineStr">
        <is>
          <t>АТ "Райффайзен Банк"</t>
        </is>
      </c>
      <c r="C4033" t="inlineStr">
        <is>
          <t>Іноземний капітал</t>
        </is>
      </c>
      <c r="D4033" t="inlineStr">
        <is>
          <t>2049</t>
        </is>
      </c>
      <c r="E4033" t="inlineStr">
        <is>
          <t>Кредити субʼєктам господарювання (р.20, р.23, 260)</t>
        </is>
      </c>
      <c r="F403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3" t="inlineStr">
        <is>
          <t>П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-117746.18507</v>
      </c>
      <c r="O4033" t="n">
        <v>-38686.33672</v>
      </c>
      <c r="P4033" t="n">
        <v>-79059.84835</v>
      </c>
    </row>
    <row r="4034">
      <c r="A4034" t="inlineStr">
        <is>
          <t>36</t>
        </is>
      </c>
      <c r="B4034" t="inlineStr">
        <is>
          <t>АТ "Райффайзен Банк"</t>
        </is>
      </c>
      <c r="C4034" t="inlineStr">
        <is>
          <t>Іноземний капітал</t>
        </is>
      </c>
      <c r="D4034" t="inlineStr">
        <is>
          <t>2060</t>
        </is>
      </c>
      <c r="E4034" t="inlineStr">
        <is>
          <t>(без привʼязки)</t>
        </is>
      </c>
      <c r="F4034" t="inlineStr">
        <is>
          <t>Кошти банків в розрахунках у суб'єктів господарювання</t>
        </is>
      </c>
      <c r="G4034" t="inlineStr">
        <is>
          <t>А</t>
        </is>
      </c>
      <c r="H4034" t="n">
        <v>3784.79667</v>
      </c>
      <c r="I4034" t="n">
        <v>0</v>
      </c>
      <c r="J4034" t="n">
        <v>3784.79667</v>
      </c>
      <c r="K4034" t="n">
        <v>2515.40778</v>
      </c>
      <c r="L4034" t="n">
        <v>0</v>
      </c>
      <c r="M4034" t="n">
        <v>2515.40778</v>
      </c>
      <c r="N4034" t="n">
        <v>240498.74904</v>
      </c>
      <c r="O4034" t="n">
        <v>0</v>
      </c>
      <c r="P4034" t="n">
        <v>240498.74904</v>
      </c>
    </row>
    <row r="4035">
      <c r="A4035" t="inlineStr">
        <is>
          <t>36</t>
        </is>
      </c>
      <c r="B4035" t="inlineStr">
        <is>
          <t>АТ "Райффайзен Банк"</t>
        </is>
      </c>
      <c r="C4035" t="inlineStr">
        <is>
          <t>Іноземний капітал</t>
        </is>
      </c>
      <c r="D4035" t="inlineStr">
        <is>
          <t>2060</t>
        </is>
      </c>
      <c r="E4035" t="inlineStr">
        <is>
          <t>Кредити субʼєктам господарювання (р.20, р.23, 260)</t>
        </is>
      </c>
      <c r="F4035" t="inlineStr">
        <is>
          <t>Кошти банків в розрахунках у суб'єктів господарювання</t>
        </is>
      </c>
      <c r="G4035" t="inlineStr">
        <is>
          <t>А</t>
        </is>
      </c>
      <c r="H4035" t="n">
        <v>3784.79667</v>
      </c>
      <c r="I4035" t="n">
        <v>0</v>
      </c>
      <c r="J4035" t="n">
        <v>3784.79667</v>
      </c>
      <c r="K4035" t="n">
        <v>2515.40778</v>
      </c>
      <c r="L4035" t="n">
        <v>0</v>
      </c>
      <c r="M4035" t="n">
        <v>2515.40778</v>
      </c>
      <c r="N4035" t="n">
        <v>240498.74904</v>
      </c>
      <c r="O4035" t="n">
        <v>0</v>
      </c>
      <c r="P4035" t="n">
        <v>240498.74904</v>
      </c>
    </row>
    <row r="4036">
      <c r="A4036" t="inlineStr">
        <is>
          <t>36</t>
        </is>
      </c>
      <c r="B4036" t="inlineStr">
        <is>
          <t>АТ "Райффайзен Банк"</t>
        </is>
      </c>
      <c r="C4036" t="inlineStr">
        <is>
          <t>Іноземний капітал</t>
        </is>
      </c>
      <c r="D4036" t="inlineStr">
        <is>
          <t>2063</t>
        </is>
      </c>
      <c r="E4036" t="inlineStr">
        <is>
          <t>(без привʼязки)</t>
        </is>
      </c>
      <c r="F4036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4036" t="inlineStr">
        <is>
          <t>А</t>
        </is>
      </c>
      <c r="H4036" t="n">
        <v>14537077.27752</v>
      </c>
      <c r="I4036" t="n">
        <v>10256549.15423</v>
      </c>
      <c r="J4036" t="n">
        <v>4280528.12329</v>
      </c>
      <c r="K4036" t="n">
        <v>13165400.14965</v>
      </c>
      <c r="L4036" t="n">
        <v>9312265.962400001</v>
      </c>
      <c r="M4036" t="n">
        <v>3853134.18725</v>
      </c>
      <c r="N4036" t="n">
        <v>76425792.55829</v>
      </c>
      <c r="O4036" t="n">
        <v>49652812.95548</v>
      </c>
      <c r="P4036" t="n">
        <v>26772979.60281</v>
      </c>
    </row>
    <row r="4037">
      <c r="A4037" t="inlineStr">
        <is>
          <t>36</t>
        </is>
      </c>
      <c r="B4037" t="inlineStr">
        <is>
          <t>АТ "Райффайзен Банк"</t>
        </is>
      </c>
      <c r="C4037" t="inlineStr">
        <is>
          <t>Іноземний капітал</t>
        </is>
      </c>
      <c r="D4037" t="inlineStr">
        <is>
          <t>2063</t>
        </is>
      </c>
      <c r="E4037" t="inlineStr">
        <is>
          <t>Кредити субʼєктам господарювання (р.20, р.23, 260)</t>
        </is>
      </c>
      <c r="F403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4037" t="inlineStr">
        <is>
          <t>А</t>
        </is>
      </c>
      <c r="H4037" t="n">
        <v>14537077.27752</v>
      </c>
      <c r="I4037" t="n">
        <v>10256549.15423</v>
      </c>
      <c r="J4037" t="n">
        <v>4280528.12329</v>
      </c>
      <c r="K4037" t="n">
        <v>13165400.14965</v>
      </c>
      <c r="L4037" t="n">
        <v>9312265.962400001</v>
      </c>
      <c r="M4037" t="n">
        <v>3853134.18725</v>
      </c>
      <c r="N4037" t="n">
        <v>76425792.55829</v>
      </c>
      <c r="O4037" t="n">
        <v>49652812.95548</v>
      </c>
      <c r="P4037" t="n">
        <v>26772979.60281</v>
      </c>
    </row>
    <row r="4038">
      <c r="A4038" t="inlineStr">
        <is>
          <t>36</t>
        </is>
      </c>
      <c r="B4038" t="inlineStr">
        <is>
          <t>АТ "Райффайзен Банк"</t>
        </is>
      </c>
      <c r="C4038" t="inlineStr">
        <is>
          <t>Іноземний капітал</t>
        </is>
      </c>
      <c r="D4038" t="inlineStr">
        <is>
          <t>2066</t>
        </is>
      </c>
      <c r="E4038" t="inlineStr">
        <is>
          <t>(без привʼязки)</t>
        </is>
      </c>
      <c r="F4038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38" t="inlineStr">
        <is>
          <t>А</t>
        </is>
      </c>
      <c r="H4038" t="n">
        <v>35539.33602</v>
      </c>
      <c r="I4038" t="n">
        <v>26888.99037</v>
      </c>
      <c r="J4038" t="n">
        <v>8650.345649999999</v>
      </c>
      <c r="K4038" t="n">
        <v>33928.18878</v>
      </c>
      <c r="L4038" t="n">
        <v>25372.68264</v>
      </c>
      <c r="M4038" t="n">
        <v>8555.50614</v>
      </c>
      <c r="N4038" t="n">
        <v>89645.72929</v>
      </c>
      <c r="O4038" t="n">
        <v>12051.48366</v>
      </c>
      <c r="P4038" t="n">
        <v>77594.24563</v>
      </c>
    </row>
    <row r="4039">
      <c r="A4039" t="inlineStr">
        <is>
          <t>36</t>
        </is>
      </c>
      <c r="B4039" t="inlineStr">
        <is>
          <t>АТ "Райффайзен Банк"</t>
        </is>
      </c>
      <c r="C4039" t="inlineStr">
        <is>
          <t>Іноземний капітал</t>
        </is>
      </c>
      <c r="D4039" t="inlineStr">
        <is>
          <t>2066</t>
        </is>
      </c>
      <c r="E4039" t="inlineStr">
        <is>
          <t>Кредити субʼєктам господарювання (р.20, р.23, 260)</t>
        </is>
      </c>
      <c r="F403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39" t="inlineStr">
        <is>
          <t>А</t>
        </is>
      </c>
      <c r="H4039" t="n">
        <v>35539.33602</v>
      </c>
      <c r="I4039" t="n">
        <v>26888.99037</v>
      </c>
      <c r="J4039" t="n">
        <v>8650.345649999999</v>
      </c>
      <c r="K4039" t="n">
        <v>33928.18878</v>
      </c>
      <c r="L4039" t="n">
        <v>25372.68264</v>
      </c>
      <c r="M4039" t="n">
        <v>8555.50614</v>
      </c>
      <c r="N4039" t="n">
        <v>89645.72929</v>
      </c>
      <c r="O4039" t="n">
        <v>12051.48366</v>
      </c>
      <c r="P4039" t="n">
        <v>77594.24563</v>
      </c>
    </row>
    <row r="4040">
      <c r="A4040" t="inlineStr">
        <is>
          <t>36</t>
        </is>
      </c>
      <c r="B4040" t="inlineStr">
        <is>
          <t>АТ "Райффайзен Банк"</t>
        </is>
      </c>
      <c r="C4040" t="inlineStr">
        <is>
          <t>Іноземний капітал</t>
        </is>
      </c>
      <c r="D4040" t="inlineStr">
        <is>
          <t>2066</t>
        </is>
      </c>
      <c r="E4040" t="inlineStr">
        <is>
          <t>(без привʼязки)</t>
        </is>
      </c>
      <c r="F404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40" t="inlineStr">
        <is>
          <t>П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-140480.47279</v>
      </c>
      <c r="O4040" t="n">
        <v>-108812.4936</v>
      </c>
      <c r="P4040" t="n">
        <v>-31667.97919</v>
      </c>
    </row>
    <row r="4041">
      <c r="A4041" t="inlineStr">
        <is>
          <t>36</t>
        </is>
      </c>
      <c r="B4041" t="inlineStr">
        <is>
          <t>АТ "Райффайзен Банк"</t>
        </is>
      </c>
      <c r="C4041" t="inlineStr">
        <is>
          <t>Іноземний капітал</t>
        </is>
      </c>
      <c r="D4041" t="inlineStr">
        <is>
          <t>2066</t>
        </is>
      </c>
      <c r="E4041" t="inlineStr">
        <is>
          <t>Кредити субʼєктам господарювання (р.20, р.23, 260)</t>
        </is>
      </c>
      <c r="F404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41" t="inlineStr">
        <is>
          <t>П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-140480.47279</v>
      </c>
      <c r="O4041" t="n">
        <v>-108812.4936</v>
      </c>
      <c r="P4041" t="n">
        <v>-31667.97919</v>
      </c>
    </row>
    <row r="4042">
      <c r="A4042" t="inlineStr">
        <is>
          <t>36</t>
        </is>
      </c>
      <c r="B4042" t="inlineStr">
        <is>
          <t>АТ "Райффайзен Банк"</t>
        </is>
      </c>
      <c r="C4042" t="inlineStr">
        <is>
          <t>Іноземний капітал</t>
        </is>
      </c>
      <c r="D4042" t="inlineStr">
        <is>
          <t>2068</t>
        </is>
      </c>
      <c r="E4042" t="inlineStr">
        <is>
          <t>(без привʼязки)</t>
        </is>
      </c>
      <c r="F4042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042" t="inlineStr">
        <is>
          <t>А</t>
        </is>
      </c>
      <c r="H4042" t="n">
        <v>1861496.85131</v>
      </c>
      <c r="I4042" t="n">
        <v>1500593.83715</v>
      </c>
      <c r="J4042" t="n">
        <v>360903.01416</v>
      </c>
      <c r="K4042" t="n">
        <v>1766784.05108</v>
      </c>
      <c r="L4042" t="n">
        <v>1422671.2954</v>
      </c>
      <c r="M4042" t="n">
        <v>344112.75568</v>
      </c>
      <c r="N4042" t="n">
        <v>928167.33936</v>
      </c>
      <c r="O4042" t="n">
        <v>807237.75936</v>
      </c>
      <c r="P4042" t="n">
        <v>120929.58</v>
      </c>
    </row>
    <row r="4043">
      <c r="A4043" t="inlineStr">
        <is>
          <t>36</t>
        </is>
      </c>
      <c r="B4043" t="inlineStr">
        <is>
          <t>АТ "Райффайзен Банк"</t>
        </is>
      </c>
      <c r="C4043" t="inlineStr">
        <is>
          <t>Іноземний капітал</t>
        </is>
      </c>
      <c r="D4043" t="inlineStr">
        <is>
          <t>2068</t>
        </is>
      </c>
      <c r="E4043" t="inlineStr">
        <is>
          <t>Кредити субʼєктам господарювання (р.20, р.23, 260)</t>
        </is>
      </c>
      <c r="F404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043" t="inlineStr">
        <is>
          <t>А</t>
        </is>
      </c>
      <c r="H4043" t="n">
        <v>1861496.85131</v>
      </c>
      <c r="I4043" t="n">
        <v>1500593.83715</v>
      </c>
      <c r="J4043" t="n">
        <v>360903.01416</v>
      </c>
      <c r="K4043" t="n">
        <v>1766784.05108</v>
      </c>
      <c r="L4043" t="n">
        <v>1422671.2954</v>
      </c>
      <c r="M4043" t="n">
        <v>344112.75568</v>
      </c>
      <c r="N4043" t="n">
        <v>928167.33936</v>
      </c>
      <c r="O4043" t="n">
        <v>807237.75936</v>
      </c>
      <c r="P4043" t="n">
        <v>120929.58</v>
      </c>
    </row>
    <row r="4044">
      <c r="A4044" t="inlineStr">
        <is>
          <t>36</t>
        </is>
      </c>
      <c r="B4044" t="inlineStr">
        <is>
          <t>АТ "Райффайзен Банк"</t>
        </is>
      </c>
      <c r="C4044" t="inlineStr">
        <is>
          <t>Іноземний капітал</t>
        </is>
      </c>
      <c r="D4044" t="inlineStr">
        <is>
          <t>2069</t>
        </is>
      </c>
      <c r="E4044" t="inlineStr">
        <is>
          <t>(без привʼязки)</t>
        </is>
      </c>
      <c r="F404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4044" t="inlineStr">
        <is>
          <t>П</t>
        </is>
      </c>
      <c r="H4044" t="n">
        <v>7989138.8983</v>
      </c>
      <c r="I4044" t="n">
        <v>4059722.7619</v>
      </c>
      <c r="J4044" t="n">
        <v>3929416.1364</v>
      </c>
      <c r="K4044" t="n">
        <v>7199588.69596</v>
      </c>
      <c r="L4044" t="n">
        <v>3526265.06736</v>
      </c>
      <c r="M4044" t="n">
        <v>3673323.6286</v>
      </c>
      <c r="N4044" t="n">
        <v>-8034808.92467</v>
      </c>
      <c r="O4044" t="n">
        <v>-4127198.95582</v>
      </c>
      <c r="P4044" t="n">
        <v>-3907609.96885</v>
      </c>
    </row>
    <row r="4045">
      <c r="A4045" t="inlineStr">
        <is>
          <t>36</t>
        </is>
      </c>
      <c r="B4045" t="inlineStr">
        <is>
          <t>АТ "Райффайзен Банк"</t>
        </is>
      </c>
      <c r="C4045" t="inlineStr">
        <is>
          <t>Іноземний капітал</t>
        </is>
      </c>
      <c r="D4045" t="inlineStr">
        <is>
          <t>2069</t>
        </is>
      </c>
      <c r="E4045" t="inlineStr">
        <is>
          <t>Кредити субʼєктам господарювання (р.20, р.23, 260)</t>
        </is>
      </c>
      <c r="F404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4045" t="inlineStr">
        <is>
          <t>П</t>
        </is>
      </c>
      <c r="H4045" t="n">
        <v>7989138.8983</v>
      </c>
      <c r="I4045" t="n">
        <v>4059722.7619</v>
      </c>
      <c r="J4045" t="n">
        <v>3929416.1364</v>
      </c>
      <c r="K4045" t="n">
        <v>7199588.69596</v>
      </c>
      <c r="L4045" t="n">
        <v>3526265.06736</v>
      </c>
      <c r="M4045" t="n">
        <v>3673323.6286</v>
      </c>
      <c r="N4045" t="n">
        <v>-8034808.92467</v>
      </c>
      <c r="O4045" t="n">
        <v>-4127198.95582</v>
      </c>
      <c r="P4045" t="n">
        <v>-3907609.96885</v>
      </c>
    </row>
    <row r="4046">
      <c r="A4046" t="inlineStr">
        <is>
          <t>36</t>
        </is>
      </c>
      <c r="B4046" t="inlineStr">
        <is>
          <t>АТ "Райффайзен Банк"</t>
        </is>
      </c>
      <c r="C4046" t="inlineStr">
        <is>
          <t>Іноземний капітал</t>
        </is>
      </c>
      <c r="D4046" t="inlineStr">
        <is>
          <t>2071</t>
        </is>
      </c>
      <c r="E4046" t="inlineStr">
        <is>
          <t>(без привʼязки)</t>
        </is>
      </c>
      <c r="F4046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4046" t="inlineStr">
        <is>
          <t>А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36</t>
        </is>
      </c>
      <c r="B4047" t="inlineStr">
        <is>
          <t>АТ "Райффайзен Банк"</t>
        </is>
      </c>
      <c r="C4047" t="inlineStr">
        <is>
          <t>Іноземний капітал</t>
        </is>
      </c>
      <c r="D4047" t="inlineStr">
        <is>
          <t>2071</t>
        </is>
      </c>
      <c r="E4047" t="inlineStr">
        <is>
          <t>Кредити субʼєктам господарювання (р.20, р.23, 260)</t>
        </is>
      </c>
      <c r="F404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4047" t="inlineStr">
        <is>
          <t>А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36</t>
        </is>
      </c>
      <c r="B4048" t="inlineStr">
        <is>
          <t>АТ "Райффайзен Банк"</t>
        </is>
      </c>
      <c r="C4048" t="inlineStr">
        <is>
          <t>Іноземний капітал</t>
        </is>
      </c>
      <c r="D4048" t="inlineStr">
        <is>
          <t>2076</t>
        </is>
      </c>
      <c r="E4048" t="inlineStr">
        <is>
          <t>(без привʼязки)</t>
        </is>
      </c>
      <c r="F4048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48" t="inlineStr">
        <is>
          <t>А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36</t>
        </is>
      </c>
      <c r="B4049" t="inlineStr">
        <is>
          <t>АТ "Райффайзен Банк"</t>
        </is>
      </c>
      <c r="C4049" t="inlineStr">
        <is>
          <t>Іноземний капітал</t>
        </is>
      </c>
      <c r="D4049" t="inlineStr">
        <is>
          <t>2076</t>
        </is>
      </c>
      <c r="E4049" t="inlineStr">
        <is>
          <t>Кредити субʼєктам господарювання (р.20, р.23, 260)</t>
        </is>
      </c>
      <c r="F404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49" t="inlineStr">
        <is>
          <t>А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36</t>
        </is>
      </c>
      <c r="B4050" t="inlineStr">
        <is>
          <t>АТ "Райффайзен Банк"</t>
        </is>
      </c>
      <c r="C4050" t="inlineStr">
        <is>
          <t>Іноземний капітал</t>
        </is>
      </c>
      <c r="D4050" t="inlineStr">
        <is>
          <t>2076</t>
        </is>
      </c>
      <c r="E4050" t="inlineStr">
        <is>
          <t>(без привʼязки)</t>
        </is>
      </c>
      <c r="F405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50" t="inlineStr">
        <is>
          <t>П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36</t>
        </is>
      </c>
      <c r="B4051" t="inlineStr">
        <is>
          <t>АТ "Райффайзен Банк"</t>
        </is>
      </c>
      <c r="C4051" t="inlineStr">
        <is>
          <t>Іноземний капітал</t>
        </is>
      </c>
      <c r="D4051" t="inlineStr">
        <is>
          <t>2076</t>
        </is>
      </c>
      <c r="E4051" t="inlineStr">
        <is>
          <t>Кредити субʼєктам господарювання (р.20, р.23, 260)</t>
        </is>
      </c>
      <c r="F405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51" t="inlineStr">
        <is>
          <t>П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36</t>
        </is>
      </c>
      <c r="B4052" t="inlineStr">
        <is>
          <t>АТ "Райффайзен Банк"</t>
        </is>
      </c>
      <c r="C4052" t="inlineStr">
        <is>
          <t>Іноземний капітал</t>
        </is>
      </c>
      <c r="D4052" t="inlineStr">
        <is>
          <t>2078</t>
        </is>
      </c>
      <c r="E4052" t="inlineStr">
        <is>
          <t>(без привʼязки)</t>
        </is>
      </c>
      <c r="F4052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4052" t="inlineStr">
        <is>
          <t>А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36</t>
        </is>
      </c>
      <c r="B4053" t="inlineStr">
        <is>
          <t>АТ "Райффайзен Банк"</t>
        </is>
      </c>
      <c r="C4053" t="inlineStr">
        <is>
          <t>Іноземний капітал</t>
        </is>
      </c>
      <c r="D4053" t="inlineStr">
        <is>
          <t>2078</t>
        </is>
      </c>
      <c r="E4053" t="inlineStr">
        <is>
          <t>Кредити субʼєктам господарювання (р.20, р.23, 260)</t>
        </is>
      </c>
      <c r="F405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4053" t="inlineStr">
        <is>
          <t>А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36</t>
        </is>
      </c>
      <c r="B4054" t="inlineStr">
        <is>
          <t>АТ "Райффайзен Банк"</t>
        </is>
      </c>
      <c r="C4054" t="inlineStr">
        <is>
          <t>Іноземний капітал</t>
        </is>
      </c>
      <c r="D4054" t="inlineStr">
        <is>
          <t>2079</t>
        </is>
      </c>
      <c r="E4054" t="inlineStr">
        <is>
          <t>(без привʼязки)</t>
        </is>
      </c>
      <c r="F405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4054" t="inlineStr">
        <is>
          <t>П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>
        <is>
          <t>36</t>
        </is>
      </c>
      <c r="B4055" t="inlineStr">
        <is>
          <t>АТ "Райффайзен Банк"</t>
        </is>
      </c>
      <c r="C4055" t="inlineStr">
        <is>
          <t>Іноземний капітал</t>
        </is>
      </c>
      <c r="D4055" t="inlineStr">
        <is>
          <t>2079</t>
        </is>
      </c>
      <c r="E4055" t="inlineStr">
        <is>
          <t>Кредити субʼєктам господарювання (р.20, р.23, 260)</t>
        </is>
      </c>
      <c r="F405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4055" t="inlineStr">
        <is>
          <t>П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36</t>
        </is>
      </c>
      <c r="B4056" t="inlineStr">
        <is>
          <t>АТ "Райффайзен Банк"</t>
        </is>
      </c>
      <c r="C4056" t="inlineStr">
        <is>
          <t>Іноземний капітал</t>
        </is>
      </c>
      <c r="D4056" t="inlineStr">
        <is>
          <t>2083</t>
        </is>
      </c>
      <c r="E4056" t="inlineStr">
        <is>
          <t>(без привʼязки)</t>
        </is>
      </c>
      <c r="F4056" t="inlineStr">
        <is>
          <t>Іпотечні кредити, що надані суб'єктам господарювання, які обліковуються за амортизованою собівартістю</t>
        </is>
      </c>
      <c r="G4056" t="inlineStr">
        <is>
          <t>А</t>
        </is>
      </c>
      <c r="H4056" t="n">
        <v>46.82982</v>
      </c>
      <c r="I4056" t="n">
        <v>46.82982</v>
      </c>
      <c r="J4056" t="n">
        <v>0</v>
      </c>
      <c r="K4056" t="n">
        <v>85.82982</v>
      </c>
      <c r="L4056" t="n">
        <v>85.82982</v>
      </c>
      <c r="M4056" t="n">
        <v>0</v>
      </c>
      <c r="N4056" t="n">
        <v>929.04339</v>
      </c>
      <c r="O4056" t="n">
        <v>929.04339</v>
      </c>
      <c r="P4056" t="n">
        <v>0</v>
      </c>
    </row>
    <row r="4057">
      <c r="A4057" t="inlineStr">
        <is>
          <t>36</t>
        </is>
      </c>
      <c r="B4057" t="inlineStr">
        <is>
          <t>АТ "Райффайзен Банк"</t>
        </is>
      </c>
      <c r="C4057" t="inlineStr">
        <is>
          <t>Іноземний капітал</t>
        </is>
      </c>
      <c r="D4057" t="inlineStr">
        <is>
          <t>2083</t>
        </is>
      </c>
      <c r="E4057" t="inlineStr">
        <is>
          <t>Кредити субʼєктам господарювання (р.20, р.23, 260)</t>
        </is>
      </c>
      <c r="F4057" t="inlineStr">
        <is>
          <t>Іпотечні кредити, що надані суб'єктам господарювання, які обліковуються за амортизованою собівартістю</t>
        </is>
      </c>
      <c r="G4057" t="inlineStr">
        <is>
          <t>А</t>
        </is>
      </c>
      <c r="H4057" t="n">
        <v>46.82982</v>
      </c>
      <c r="I4057" t="n">
        <v>46.82982</v>
      </c>
      <c r="J4057" t="n">
        <v>0</v>
      </c>
      <c r="K4057" t="n">
        <v>85.82982</v>
      </c>
      <c r="L4057" t="n">
        <v>85.82982</v>
      </c>
      <c r="M4057" t="n">
        <v>0</v>
      </c>
      <c r="N4057" t="n">
        <v>929.04339</v>
      </c>
      <c r="O4057" t="n">
        <v>929.04339</v>
      </c>
      <c r="P4057" t="n">
        <v>0</v>
      </c>
    </row>
    <row r="4058">
      <c r="A4058" t="inlineStr">
        <is>
          <t>36</t>
        </is>
      </c>
      <c r="B4058" t="inlineStr">
        <is>
          <t>АТ "Райффайзен Банк"</t>
        </is>
      </c>
      <c r="C4058" t="inlineStr">
        <is>
          <t>Іноземний капітал</t>
        </is>
      </c>
      <c r="D4058" t="inlineStr">
        <is>
          <t>2086</t>
        </is>
      </c>
      <c r="E4058" t="inlineStr">
        <is>
          <t>(без привʼязки)</t>
        </is>
      </c>
      <c r="F4058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58" t="inlineStr">
        <is>
          <t>А</t>
        </is>
      </c>
      <c r="H4058" t="n">
        <v>0.0576</v>
      </c>
      <c r="I4058" t="n">
        <v>0.0576</v>
      </c>
      <c r="J4058" t="n">
        <v>0</v>
      </c>
      <c r="K4058" t="n">
        <v>0</v>
      </c>
      <c r="L4058" t="n">
        <v>0</v>
      </c>
      <c r="M4058" t="n">
        <v>0</v>
      </c>
      <c r="N4058" t="n">
        <v>0.08552999999999999</v>
      </c>
      <c r="O4058" t="n">
        <v>0.08552999999999999</v>
      </c>
      <c r="P4058" t="n">
        <v>0</v>
      </c>
    </row>
    <row r="4059">
      <c r="A4059" t="inlineStr">
        <is>
          <t>36</t>
        </is>
      </c>
      <c r="B4059" t="inlineStr">
        <is>
          <t>АТ "Райффайзен Банк"</t>
        </is>
      </c>
      <c r="C4059" t="inlineStr">
        <is>
          <t>Іноземний капітал</t>
        </is>
      </c>
      <c r="D4059" t="inlineStr">
        <is>
          <t>2086</t>
        </is>
      </c>
      <c r="E4059" t="inlineStr">
        <is>
          <t>Кредити субʼєктам господарювання (р.20, р.23, 260)</t>
        </is>
      </c>
      <c r="F405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59" t="inlineStr">
        <is>
          <t>А</t>
        </is>
      </c>
      <c r="H4059" t="n">
        <v>0.0576</v>
      </c>
      <c r="I4059" t="n">
        <v>0.0576</v>
      </c>
      <c r="J4059" t="n">
        <v>0</v>
      </c>
      <c r="K4059" t="n">
        <v>0</v>
      </c>
      <c r="L4059" t="n">
        <v>0</v>
      </c>
      <c r="M4059" t="n">
        <v>0</v>
      </c>
      <c r="N4059" t="n">
        <v>0.08552999999999999</v>
      </c>
      <c r="O4059" t="n">
        <v>0.08552999999999999</v>
      </c>
      <c r="P4059" t="n">
        <v>0</v>
      </c>
    </row>
    <row r="4060">
      <c r="A4060" t="inlineStr">
        <is>
          <t>36</t>
        </is>
      </c>
      <c r="B4060" t="inlineStr">
        <is>
          <t>АТ "Райффайзен Банк"</t>
        </is>
      </c>
      <c r="C4060" t="inlineStr">
        <is>
          <t>Іноземний капітал</t>
        </is>
      </c>
      <c r="D4060" t="inlineStr">
        <is>
          <t>2086</t>
        </is>
      </c>
      <c r="E4060" t="inlineStr">
        <is>
          <t>(без привʼязки)</t>
        </is>
      </c>
      <c r="F406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60" t="inlineStr">
        <is>
          <t>П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36</t>
        </is>
      </c>
      <c r="B4061" t="inlineStr">
        <is>
          <t>АТ "Райффайзен Банк"</t>
        </is>
      </c>
      <c r="C4061" t="inlineStr">
        <is>
          <t>Іноземний капітал</t>
        </is>
      </c>
      <c r="D4061" t="inlineStr">
        <is>
          <t>2086</t>
        </is>
      </c>
      <c r="E4061" t="inlineStr">
        <is>
          <t>Кредити субʼєктам господарювання (р.20, р.23, 260)</t>
        </is>
      </c>
      <c r="F406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61" t="inlineStr">
        <is>
          <t>П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>
        <is>
          <t>36</t>
        </is>
      </c>
      <c r="B4062" t="inlineStr">
        <is>
          <t>АТ "Райффайзен Банк"</t>
        </is>
      </c>
      <c r="C4062" t="inlineStr">
        <is>
          <t>Іноземний капітал</t>
        </is>
      </c>
      <c r="D4062" t="inlineStr">
        <is>
          <t>2088</t>
        </is>
      </c>
      <c r="E4062" t="inlineStr">
        <is>
          <t>(без привʼязки)</t>
        </is>
      </c>
      <c r="F4062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4062" t="inlineStr">
        <is>
          <t>А</t>
        </is>
      </c>
      <c r="H4062" t="n">
        <v>20.95723</v>
      </c>
      <c r="I4062" t="n">
        <v>20.95723</v>
      </c>
      <c r="J4062" t="n">
        <v>0</v>
      </c>
      <c r="K4062" t="n">
        <v>10.89161</v>
      </c>
      <c r="L4062" t="n">
        <v>10.89161</v>
      </c>
      <c r="M4062" t="n">
        <v>0</v>
      </c>
      <c r="N4062" t="n">
        <v>16.18585</v>
      </c>
      <c r="O4062" t="n">
        <v>16.18585</v>
      </c>
      <c r="P4062" t="n">
        <v>0</v>
      </c>
    </row>
    <row r="4063">
      <c r="A4063" t="inlineStr">
        <is>
          <t>36</t>
        </is>
      </c>
      <c r="B4063" t="inlineStr">
        <is>
          <t>АТ "Райффайзен Банк"</t>
        </is>
      </c>
      <c r="C4063" t="inlineStr">
        <is>
          <t>Іноземний капітал</t>
        </is>
      </c>
      <c r="D4063" t="inlineStr">
        <is>
          <t>2088</t>
        </is>
      </c>
      <c r="E4063" t="inlineStr">
        <is>
          <t>Кредити субʼєктам господарювання (р.20, р.23, 260)</t>
        </is>
      </c>
      <c r="F406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4063" t="inlineStr">
        <is>
          <t>А</t>
        </is>
      </c>
      <c r="H4063" t="n">
        <v>20.95723</v>
      </c>
      <c r="I4063" t="n">
        <v>20.95723</v>
      </c>
      <c r="J4063" t="n">
        <v>0</v>
      </c>
      <c r="K4063" t="n">
        <v>10.89161</v>
      </c>
      <c r="L4063" t="n">
        <v>10.89161</v>
      </c>
      <c r="M4063" t="n">
        <v>0</v>
      </c>
      <c r="N4063" t="n">
        <v>16.18585</v>
      </c>
      <c r="O4063" t="n">
        <v>16.18585</v>
      </c>
      <c r="P4063" t="n">
        <v>0</v>
      </c>
    </row>
    <row r="4064">
      <c r="A4064" t="inlineStr">
        <is>
          <t>36</t>
        </is>
      </c>
      <c r="B4064" t="inlineStr">
        <is>
          <t>АТ "Райффайзен Банк"</t>
        </is>
      </c>
      <c r="C4064" t="inlineStr">
        <is>
          <t>Іноземний капітал</t>
        </is>
      </c>
      <c r="D4064" t="inlineStr">
        <is>
          <t>2089</t>
        </is>
      </c>
      <c r="E4064" t="inlineStr">
        <is>
          <t>(без привʼязки)</t>
        </is>
      </c>
      <c r="F406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4064" t="inlineStr">
        <is>
          <t>П</t>
        </is>
      </c>
      <c r="H4064" t="n">
        <v>769.61145</v>
      </c>
      <c r="I4064" t="n">
        <v>769.61145</v>
      </c>
      <c r="J4064" t="n">
        <v>0</v>
      </c>
      <c r="K4064" t="n">
        <v>746.7988</v>
      </c>
      <c r="L4064" t="n">
        <v>746.7988</v>
      </c>
      <c r="M4064" t="n">
        <v>0</v>
      </c>
      <c r="N4064" t="n">
        <v>-746.79867</v>
      </c>
      <c r="O4064" t="n">
        <v>-746.79867</v>
      </c>
      <c r="P4064" t="n">
        <v>0</v>
      </c>
    </row>
    <row r="4065">
      <c r="A4065" t="inlineStr">
        <is>
          <t>36</t>
        </is>
      </c>
      <c r="B4065" t="inlineStr">
        <is>
          <t>АТ "Райффайзен Банк"</t>
        </is>
      </c>
      <c r="C4065" t="inlineStr">
        <is>
          <t>Іноземний капітал</t>
        </is>
      </c>
      <c r="D4065" t="inlineStr">
        <is>
          <t>2089</t>
        </is>
      </c>
      <c r="E4065" t="inlineStr">
        <is>
          <t>Кредити субʼєктам господарювання (р.20, р.23, 260)</t>
        </is>
      </c>
      <c r="F406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4065" t="inlineStr">
        <is>
          <t>П</t>
        </is>
      </c>
      <c r="H4065" t="n">
        <v>769.61145</v>
      </c>
      <c r="I4065" t="n">
        <v>769.61145</v>
      </c>
      <c r="J4065" t="n">
        <v>0</v>
      </c>
      <c r="K4065" t="n">
        <v>746.7988</v>
      </c>
      <c r="L4065" t="n">
        <v>746.7988</v>
      </c>
      <c r="M4065" t="n">
        <v>0</v>
      </c>
      <c r="N4065" t="n">
        <v>-746.79867</v>
      </c>
      <c r="O4065" t="n">
        <v>-746.79867</v>
      </c>
      <c r="P4065" t="n">
        <v>0</v>
      </c>
    </row>
    <row r="4066">
      <c r="A4066" t="inlineStr">
        <is>
          <t>36</t>
        </is>
      </c>
      <c r="B4066" t="inlineStr">
        <is>
          <t>АТ "Райффайзен Банк"</t>
        </is>
      </c>
      <c r="C4066" t="inlineStr">
        <is>
          <t>Іноземний капітал</t>
        </is>
      </c>
      <c r="D4066" t="inlineStr">
        <is>
          <t>2103</t>
        </is>
      </c>
      <c r="E4066" t="inlineStr">
        <is>
          <t>(без привʼязки)</t>
        </is>
      </c>
      <c r="F4066" t="inlineStr">
        <is>
          <t>Кредити, що надані органам державної влади, які обліковуються за амортизованою собівартістю</t>
        </is>
      </c>
      <c r="G4066" t="inlineStr">
        <is>
          <t>А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36</t>
        </is>
      </c>
      <c r="B4067" t="inlineStr">
        <is>
          <t>АТ "Райффайзен Банк"</t>
        </is>
      </c>
      <c r="C4067" t="inlineStr">
        <is>
          <t>Іноземний капітал</t>
        </is>
      </c>
      <c r="D4067" t="inlineStr">
        <is>
          <t>2103</t>
        </is>
      </c>
      <c r="E4067" t="inlineStr">
        <is>
          <t>Кредити ЗДУ (р.21)</t>
        </is>
      </c>
      <c r="F4067" t="inlineStr">
        <is>
          <t>Кредити, що надані органам державної влади, які обліковуються за амортизованою собівартістю</t>
        </is>
      </c>
      <c r="G4067" t="inlineStr">
        <is>
          <t>А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36</t>
        </is>
      </c>
      <c r="B4068" t="inlineStr">
        <is>
          <t>АТ "Райффайзен Банк"</t>
        </is>
      </c>
      <c r="C4068" t="inlineStr">
        <is>
          <t>Іноземний капітал</t>
        </is>
      </c>
      <c r="D4068" t="inlineStr">
        <is>
          <t>2106</t>
        </is>
      </c>
      <c r="E4068" t="inlineStr">
        <is>
          <t>(без привʼязки)</t>
        </is>
      </c>
      <c r="F4068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68" t="inlineStr">
        <is>
          <t>А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inlineStr">
        <is>
          <t>36</t>
        </is>
      </c>
      <c r="B4069" t="inlineStr">
        <is>
          <t>АТ "Райффайзен Банк"</t>
        </is>
      </c>
      <c r="C4069" t="inlineStr">
        <is>
          <t>Іноземний капітал</t>
        </is>
      </c>
      <c r="D4069" t="inlineStr">
        <is>
          <t>2106</t>
        </is>
      </c>
      <c r="E4069" t="inlineStr">
        <is>
          <t>Кредити ЗДУ (р.21)</t>
        </is>
      </c>
      <c r="F406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69" t="inlineStr">
        <is>
          <t>А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>
        <is>
          <t>36</t>
        </is>
      </c>
      <c r="B4070" t="inlineStr">
        <is>
          <t>АТ "Райффайзен Банк"</t>
        </is>
      </c>
      <c r="C4070" t="inlineStr">
        <is>
          <t>Іноземний капітал</t>
        </is>
      </c>
      <c r="D4070" t="inlineStr">
        <is>
          <t>2106</t>
        </is>
      </c>
      <c r="E4070" t="inlineStr">
        <is>
          <t>(без привʼязки)</t>
        </is>
      </c>
      <c r="F407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70" t="inlineStr">
        <is>
          <t>П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inlineStr">
        <is>
          <t>36</t>
        </is>
      </c>
      <c r="B4071" t="inlineStr">
        <is>
          <t>АТ "Райффайзен Банк"</t>
        </is>
      </c>
      <c r="C4071" t="inlineStr">
        <is>
          <t>Іноземний капітал</t>
        </is>
      </c>
      <c r="D4071" t="inlineStr">
        <is>
          <t>2106</t>
        </is>
      </c>
      <c r="E4071" t="inlineStr">
        <is>
          <t>Кредити ЗДУ (р.21)</t>
        </is>
      </c>
      <c r="F407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71" t="inlineStr">
        <is>
          <t>П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inlineStr">
        <is>
          <t>36</t>
        </is>
      </c>
      <c r="B4072" t="inlineStr">
        <is>
          <t>АТ "Райффайзен Банк"</t>
        </is>
      </c>
      <c r="C4072" t="inlineStr">
        <is>
          <t>Іноземний капітал</t>
        </is>
      </c>
      <c r="D4072" t="inlineStr">
        <is>
          <t>2108</t>
        </is>
      </c>
      <c r="E4072" t="inlineStr">
        <is>
          <t>(без привʼязки)</t>
        </is>
      </c>
      <c r="F4072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4072" t="inlineStr">
        <is>
          <t>А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inlineStr">
        <is>
          <t>36</t>
        </is>
      </c>
      <c r="B4073" t="inlineStr">
        <is>
          <t>АТ "Райффайзен Банк"</t>
        </is>
      </c>
      <c r="C4073" t="inlineStr">
        <is>
          <t>Іноземний капітал</t>
        </is>
      </c>
      <c r="D4073" t="inlineStr">
        <is>
          <t>2108</t>
        </is>
      </c>
      <c r="E4073" t="inlineStr">
        <is>
          <t>Кредити ЗДУ (р.21)</t>
        </is>
      </c>
      <c r="F407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4073" t="inlineStr">
        <is>
          <t>А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inlineStr">
        <is>
          <t>36</t>
        </is>
      </c>
      <c r="B4074" t="inlineStr">
        <is>
          <t>АТ "Райффайзен Банк"</t>
        </is>
      </c>
      <c r="C4074" t="inlineStr">
        <is>
          <t>Іноземний капітал</t>
        </is>
      </c>
      <c r="D4074" t="inlineStr">
        <is>
          <t>2109</t>
        </is>
      </c>
      <c r="E4074" t="inlineStr">
        <is>
          <t>(без привʼязки)</t>
        </is>
      </c>
      <c r="F4074" t="inlineStr">
        <is>
          <t>Резерв за кредитами, що надані органам державної влади, які обліковуються за амортизованою собівартістю</t>
        </is>
      </c>
      <c r="G4074" t="inlineStr">
        <is>
          <t>П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inlineStr">
        <is>
          <t>36</t>
        </is>
      </c>
      <c r="B4075" t="inlineStr">
        <is>
          <t>АТ "Райффайзен Банк"</t>
        </is>
      </c>
      <c r="C4075" t="inlineStr">
        <is>
          <t>Іноземний капітал</t>
        </is>
      </c>
      <c r="D4075" t="inlineStr">
        <is>
          <t>2109</t>
        </is>
      </c>
      <c r="E4075" t="inlineStr">
        <is>
          <t>Кредити ЗДУ (р.21)</t>
        </is>
      </c>
      <c r="F4075" t="inlineStr">
        <is>
          <t>Резерв за кредитами, що надані органам державної влади, які обліковуються за амортизованою собівартістю</t>
        </is>
      </c>
      <c r="G4075" t="inlineStr">
        <is>
          <t>П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inlineStr">
        <is>
          <t>36</t>
        </is>
      </c>
      <c r="B4076" t="inlineStr">
        <is>
          <t>АТ "Райффайзен Банк"</t>
        </is>
      </c>
      <c r="C4076" t="inlineStr">
        <is>
          <t>Іноземний капітал</t>
        </is>
      </c>
      <c r="D4076" t="inlineStr">
        <is>
          <t>2113</t>
        </is>
      </c>
      <c r="E4076" t="inlineStr">
        <is>
          <t>(без привʼязки)</t>
        </is>
      </c>
      <c r="F4076" t="inlineStr">
        <is>
          <t>Кредити, що надані органам місцевого самоврядування, які обліковуються за амортизованою собівартістю</t>
        </is>
      </c>
      <c r="G4076" t="inlineStr">
        <is>
          <t>А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36</t>
        </is>
      </c>
      <c r="B4077" t="inlineStr">
        <is>
          <t>АТ "Райффайзен Банк"</t>
        </is>
      </c>
      <c r="C4077" t="inlineStr">
        <is>
          <t>Іноземний капітал</t>
        </is>
      </c>
      <c r="D4077" t="inlineStr">
        <is>
          <t>2113</t>
        </is>
      </c>
      <c r="E4077" t="inlineStr">
        <is>
          <t>Кредити ЗДУ (р.21)</t>
        </is>
      </c>
      <c r="F4077" t="inlineStr">
        <is>
          <t>Кредити, що надані органам місцевого самоврядування, які обліковуються за амортизованою собівартістю</t>
        </is>
      </c>
      <c r="G4077" t="inlineStr">
        <is>
          <t>А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36</t>
        </is>
      </c>
      <c r="B4078" t="inlineStr">
        <is>
          <t>АТ "Райффайзен Банк"</t>
        </is>
      </c>
      <c r="C4078" t="inlineStr">
        <is>
          <t>Іноземний капітал</t>
        </is>
      </c>
      <c r="D4078" t="inlineStr">
        <is>
          <t>2116</t>
        </is>
      </c>
      <c r="E4078" t="inlineStr">
        <is>
          <t>(без привʼязки)</t>
        </is>
      </c>
      <c r="F4078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78" t="inlineStr">
        <is>
          <t>А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36</t>
        </is>
      </c>
      <c r="B4079" t="inlineStr">
        <is>
          <t>АТ "Райффайзен Банк"</t>
        </is>
      </c>
      <c r="C4079" t="inlineStr">
        <is>
          <t>Іноземний капітал</t>
        </is>
      </c>
      <c r="D4079" t="inlineStr">
        <is>
          <t>2116</t>
        </is>
      </c>
      <c r="E4079" t="inlineStr">
        <is>
          <t>Кредити ЗДУ (р.21)</t>
        </is>
      </c>
      <c r="F407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79" t="inlineStr">
        <is>
          <t>А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36</t>
        </is>
      </c>
      <c r="B4080" t="inlineStr">
        <is>
          <t>АТ "Райффайзен Банк"</t>
        </is>
      </c>
      <c r="C4080" t="inlineStr">
        <is>
          <t>Іноземний капітал</t>
        </is>
      </c>
      <c r="D4080" t="inlineStr">
        <is>
          <t>2116</t>
        </is>
      </c>
      <c r="E4080" t="inlineStr">
        <is>
          <t>(без привʼязки)</t>
        </is>
      </c>
      <c r="F408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80" t="inlineStr">
        <is>
          <t>П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36</t>
        </is>
      </c>
      <c r="B4081" t="inlineStr">
        <is>
          <t>АТ "Райффайзен Банк"</t>
        </is>
      </c>
      <c r="C4081" t="inlineStr">
        <is>
          <t>Іноземний капітал</t>
        </is>
      </c>
      <c r="D4081" t="inlineStr">
        <is>
          <t>2116</t>
        </is>
      </c>
      <c r="E4081" t="inlineStr">
        <is>
          <t>Кредити ЗДУ (р.21)</t>
        </is>
      </c>
      <c r="F408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81" t="inlineStr">
        <is>
          <t>П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36</t>
        </is>
      </c>
      <c r="B4082" t="inlineStr">
        <is>
          <t>АТ "Райффайзен Банк"</t>
        </is>
      </c>
      <c r="C4082" t="inlineStr">
        <is>
          <t>Іноземний капітал</t>
        </is>
      </c>
      <c r="D4082" t="inlineStr">
        <is>
          <t>2118</t>
        </is>
      </c>
      <c r="E4082" t="inlineStr">
        <is>
          <t>(без привʼязки)</t>
        </is>
      </c>
      <c r="F4082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4082" t="inlineStr">
        <is>
          <t>А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36</t>
        </is>
      </c>
      <c r="B4083" t="inlineStr">
        <is>
          <t>АТ "Райффайзен Банк"</t>
        </is>
      </c>
      <c r="C4083" t="inlineStr">
        <is>
          <t>Іноземний капітал</t>
        </is>
      </c>
      <c r="D4083" t="inlineStr">
        <is>
          <t>2118</t>
        </is>
      </c>
      <c r="E4083" t="inlineStr">
        <is>
          <t>Кредити ЗДУ (р.21)</t>
        </is>
      </c>
      <c r="F408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4083" t="inlineStr">
        <is>
          <t>А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36</t>
        </is>
      </c>
      <c r="B4084" t="inlineStr">
        <is>
          <t>АТ "Райффайзен Банк"</t>
        </is>
      </c>
      <c r="C4084" t="inlineStr">
        <is>
          <t>Іноземний капітал</t>
        </is>
      </c>
      <c r="D4084" t="inlineStr">
        <is>
          <t>2119</t>
        </is>
      </c>
      <c r="E4084" t="inlineStr">
        <is>
          <t>(без привʼязки)</t>
        </is>
      </c>
      <c r="F408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4084" t="inlineStr">
        <is>
          <t>П</t>
        </is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inlineStr">
        <is>
          <t>36</t>
        </is>
      </c>
      <c r="B4085" t="inlineStr">
        <is>
          <t>АТ "Райффайзен Банк"</t>
        </is>
      </c>
      <c r="C4085" t="inlineStr">
        <is>
          <t>Іноземний капітал</t>
        </is>
      </c>
      <c r="D4085" t="inlineStr">
        <is>
          <t>2119</t>
        </is>
      </c>
      <c r="E4085" t="inlineStr">
        <is>
          <t>Кредити ЗДУ (р.21)</t>
        </is>
      </c>
      <c r="F408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4085" t="inlineStr">
        <is>
          <t>П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inlineStr">
        <is>
          <t>36</t>
        </is>
      </c>
      <c r="B4086" t="inlineStr">
        <is>
          <t>АТ "Райффайзен Банк"</t>
        </is>
      </c>
      <c r="C4086" t="inlineStr">
        <is>
          <t>Іноземний капітал</t>
        </is>
      </c>
      <c r="D4086" t="inlineStr">
        <is>
          <t>2146</t>
        </is>
      </c>
      <c r="E4086" t="inlineStr">
        <is>
          <t>(без привʼязки)</t>
        </is>
      </c>
      <c r="F4086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4086" t="inlineStr">
        <is>
          <t>П</t>
        </is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inlineStr">
        <is>
          <t>36</t>
        </is>
      </c>
      <c r="B4087" t="inlineStr">
        <is>
          <t>АТ "Райффайзен Банк"</t>
        </is>
      </c>
      <c r="C4087" t="inlineStr">
        <is>
          <t>Іноземний капітал</t>
        </is>
      </c>
      <c r="D4087" t="inlineStr">
        <is>
          <t>2146</t>
        </is>
      </c>
      <c r="E4087" t="inlineStr">
        <is>
          <t>Кредити ЗДУ (р.21)</t>
        </is>
      </c>
      <c r="F408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4087" t="inlineStr">
        <is>
          <t>П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inlineStr">
        <is>
          <t>36</t>
        </is>
      </c>
      <c r="B4088" t="inlineStr">
        <is>
          <t>АТ "Райффайзен Банк"</t>
        </is>
      </c>
      <c r="C4088" t="inlineStr">
        <is>
          <t>Іноземний капітал</t>
        </is>
      </c>
      <c r="D4088" t="inlineStr">
        <is>
          <t>2148</t>
        </is>
      </c>
      <c r="E4088" t="inlineStr">
        <is>
          <t>(без привʼязки)</t>
        </is>
      </c>
      <c r="F4088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88" t="inlineStr">
        <is>
          <t>А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36</t>
        </is>
      </c>
      <c r="B4089" t="inlineStr">
        <is>
          <t>АТ "Райффайзен Банк"</t>
        </is>
      </c>
      <c r="C4089" t="inlineStr">
        <is>
          <t>Іноземний капітал</t>
        </is>
      </c>
      <c r="D4089" t="inlineStr">
        <is>
          <t>2148</t>
        </is>
      </c>
      <c r="E4089" t="inlineStr">
        <is>
          <t>Кредити ЗДУ (р.21)</t>
        </is>
      </c>
      <c r="F408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89" t="inlineStr">
        <is>
          <t>А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36</t>
        </is>
      </c>
      <c r="B4090" t="inlineStr">
        <is>
          <t>АТ "Райффайзен Банк"</t>
        </is>
      </c>
      <c r="C4090" t="inlineStr">
        <is>
          <t>Іноземний капітал</t>
        </is>
      </c>
      <c r="D4090" t="inlineStr">
        <is>
          <t>2149</t>
        </is>
      </c>
      <c r="E4090" t="inlineStr">
        <is>
          <t>(без привʼязки)</t>
        </is>
      </c>
      <c r="F4090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0" t="inlineStr">
        <is>
          <t>А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36</t>
        </is>
      </c>
      <c r="B4091" t="inlineStr">
        <is>
          <t>АТ "Райффайзен Банк"</t>
        </is>
      </c>
      <c r="C4091" t="inlineStr">
        <is>
          <t>Іноземний капітал</t>
        </is>
      </c>
      <c r="D4091" t="inlineStr">
        <is>
          <t>2149</t>
        </is>
      </c>
      <c r="E4091" t="inlineStr">
        <is>
          <t>Кредити ЗДУ (р.21)</t>
        </is>
      </c>
      <c r="F409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1" t="inlineStr">
        <is>
          <t>А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inlineStr">
        <is>
          <t>36</t>
        </is>
      </c>
      <c r="B4092" t="inlineStr">
        <is>
          <t>АТ "Райффайзен Банк"</t>
        </is>
      </c>
      <c r="C4092" t="inlineStr">
        <is>
          <t>Іноземний капітал</t>
        </is>
      </c>
      <c r="D4092" t="inlineStr">
        <is>
          <t>2149</t>
        </is>
      </c>
      <c r="E4092" t="inlineStr">
        <is>
          <t>(без привʼязки)</t>
        </is>
      </c>
      <c r="F409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2" t="inlineStr">
        <is>
          <t>П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inlineStr">
        <is>
          <t>36</t>
        </is>
      </c>
      <c r="B4093" t="inlineStr">
        <is>
          <t>АТ "Райффайзен Банк"</t>
        </is>
      </c>
      <c r="C4093" t="inlineStr">
        <is>
          <t>Іноземний капітал</t>
        </is>
      </c>
      <c r="D4093" t="inlineStr">
        <is>
          <t>2149</t>
        </is>
      </c>
      <c r="E4093" t="inlineStr">
        <is>
          <t>Кредити ЗДУ (р.21)</t>
        </is>
      </c>
      <c r="F409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3" t="inlineStr">
        <is>
          <t>П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inlineStr">
        <is>
          <t>36</t>
        </is>
      </c>
      <c r="B4094" t="inlineStr">
        <is>
          <t>АТ "Райффайзен Банк"</t>
        </is>
      </c>
      <c r="C4094" t="inlineStr">
        <is>
          <t>Іноземний капітал</t>
        </is>
      </c>
      <c r="D4094" t="inlineStr">
        <is>
          <t>2203</t>
        </is>
      </c>
      <c r="E4094" t="inlineStr">
        <is>
          <t>(без привʼязки)</t>
        </is>
      </c>
      <c r="F4094" t="inlineStr">
        <is>
          <t>Кредити на поточні потреби, що надані фізичним особам, які обліковуються за амортизованою собівартістю</t>
        </is>
      </c>
      <c r="G4094" t="inlineStr">
        <is>
          <t>А</t>
        </is>
      </c>
      <c r="H4094" t="n">
        <v>2743548.26405</v>
      </c>
      <c r="I4094" t="n">
        <v>2736706.0818</v>
      </c>
      <c r="J4094" t="n">
        <v>6842.18225</v>
      </c>
      <c r="K4094" t="n">
        <v>2616232.28008</v>
      </c>
      <c r="L4094" t="n">
        <v>2609231.95967</v>
      </c>
      <c r="M4094" t="n">
        <v>7000.32041</v>
      </c>
      <c r="N4094" t="n">
        <v>8563380.764839999</v>
      </c>
      <c r="O4094" t="n">
        <v>8558164.464190001</v>
      </c>
      <c r="P4094" t="n">
        <v>5216.30065</v>
      </c>
    </row>
    <row r="4095">
      <c r="A4095" t="inlineStr">
        <is>
          <t>36</t>
        </is>
      </c>
      <c r="B4095" t="inlineStr">
        <is>
          <t>АТ "Райффайзен Банк"</t>
        </is>
      </c>
      <c r="C4095" t="inlineStr">
        <is>
          <t>Іноземний капітал</t>
        </is>
      </c>
      <c r="D4095" t="inlineStr">
        <is>
          <t>2203</t>
        </is>
      </c>
      <c r="E4095" t="inlineStr">
        <is>
          <t>Кредити фізичним особам (р. 22, 24, 262)</t>
        </is>
      </c>
      <c r="F4095" t="inlineStr">
        <is>
          <t>Кредити на поточні потреби, що надані фізичним особам, які обліковуються за амортизованою собівартістю</t>
        </is>
      </c>
      <c r="G4095" t="inlineStr">
        <is>
          <t>А</t>
        </is>
      </c>
      <c r="H4095" t="n">
        <v>2743548.26405</v>
      </c>
      <c r="I4095" t="n">
        <v>2736706.0818</v>
      </c>
      <c r="J4095" t="n">
        <v>6842.18225</v>
      </c>
      <c r="K4095" t="n">
        <v>2616232.28008</v>
      </c>
      <c r="L4095" t="n">
        <v>2609231.95967</v>
      </c>
      <c r="M4095" t="n">
        <v>7000.32041</v>
      </c>
      <c r="N4095" t="n">
        <v>8563380.764839999</v>
      </c>
      <c r="O4095" t="n">
        <v>8558164.464190001</v>
      </c>
      <c r="P4095" t="n">
        <v>5216.30065</v>
      </c>
    </row>
    <row r="4096">
      <c r="A4096" t="inlineStr">
        <is>
          <t>36</t>
        </is>
      </c>
      <c r="B4096" t="inlineStr">
        <is>
          <t>АТ "Райффайзен Банк"</t>
        </is>
      </c>
      <c r="C4096" t="inlineStr">
        <is>
          <t>Іноземний капітал</t>
        </is>
      </c>
      <c r="D4096" t="inlineStr">
        <is>
          <t>2206</t>
        </is>
      </c>
      <c r="E4096" t="inlineStr">
        <is>
          <t>(без привʼязки)</t>
        </is>
      </c>
      <c r="F4096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6" t="inlineStr">
        <is>
          <t>А</t>
        </is>
      </c>
      <c r="H4096" t="n">
        <v>8774.893309999999</v>
      </c>
      <c r="I4096" t="n">
        <v>8743.106030000001</v>
      </c>
      <c r="J4096" t="n">
        <v>31.78728</v>
      </c>
      <c r="K4096" t="n">
        <v>2556.72528</v>
      </c>
      <c r="L4096" t="n">
        <v>2553.67774</v>
      </c>
      <c r="M4096" t="n">
        <v>3.04754</v>
      </c>
      <c r="N4096" t="n">
        <v>14944.72214</v>
      </c>
      <c r="O4096" t="n">
        <v>14942.08973</v>
      </c>
      <c r="P4096" t="n">
        <v>2.63241</v>
      </c>
    </row>
    <row r="4097">
      <c r="A4097" t="inlineStr">
        <is>
          <t>36</t>
        </is>
      </c>
      <c r="B4097" t="inlineStr">
        <is>
          <t>АТ "Райффайзен Банк"</t>
        </is>
      </c>
      <c r="C4097" t="inlineStr">
        <is>
          <t>Іноземний капітал</t>
        </is>
      </c>
      <c r="D4097" t="inlineStr">
        <is>
          <t>2206</t>
        </is>
      </c>
      <c r="E4097" t="inlineStr">
        <is>
          <t>Кредити фізичним особам (р. 22, 24, 262)</t>
        </is>
      </c>
      <c r="F409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7" t="inlineStr">
        <is>
          <t>А</t>
        </is>
      </c>
      <c r="H4097" t="n">
        <v>8774.893309999999</v>
      </c>
      <c r="I4097" t="n">
        <v>8743.106030000001</v>
      </c>
      <c r="J4097" t="n">
        <v>31.78728</v>
      </c>
      <c r="K4097" t="n">
        <v>2556.72528</v>
      </c>
      <c r="L4097" t="n">
        <v>2553.67774</v>
      </c>
      <c r="M4097" t="n">
        <v>3.04754</v>
      </c>
      <c r="N4097" t="n">
        <v>14944.72214</v>
      </c>
      <c r="O4097" t="n">
        <v>14942.08973</v>
      </c>
      <c r="P4097" t="n">
        <v>2.63241</v>
      </c>
    </row>
    <row r="4098">
      <c r="A4098" t="inlineStr">
        <is>
          <t>36</t>
        </is>
      </c>
      <c r="B4098" t="inlineStr">
        <is>
          <t>АТ "Райффайзен Банк"</t>
        </is>
      </c>
      <c r="C4098" t="inlineStr">
        <is>
          <t>Іноземний капітал</t>
        </is>
      </c>
      <c r="D4098" t="inlineStr">
        <is>
          <t>2206</t>
        </is>
      </c>
      <c r="E4098" t="inlineStr">
        <is>
          <t>(без привʼязки)</t>
        </is>
      </c>
      <c r="F409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8" t="inlineStr">
        <is>
          <t>П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-16569.17342</v>
      </c>
      <c r="O4098" t="n">
        <v>-16399.69253</v>
      </c>
      <c r="P4098" t="n">
        <v>-169.48089</v>
      </c>
    </row>
    <row r="4099">
      <c r="A4099" t="inlineStr">
        <is>
          <t>36</t>
        </is>
      </c>
      <c r="B4099" t="inlineStr">
        <is>
          <t>АТ "Райффайзен Банк"</t>
        </is>
      </c>
      <c r="C4099" t="inlineStr">
        <is>
          <t>Іноземний капітал</t>
        </is>
      </c>
      <c r="D4099" t="inlineStr">
        <is>
          <t>2206</t>
        </is>
      </c>
      <c r="E4099" t="inlineStr">
        <is>
          <t>Кредити фізичним особам (р. 22, 24, 262)</t>
        </is>
      </c>
      <c r="F409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9" t="inlineStr">
        <is>
          <t>П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-16569.17342</v>
      </c>
      <c r="O4099" t="n">
        <v>-16399.69253</v>
      </c>
      <c r="P4099" t="n">
        <v>-169.48089</v>
      </c>
    </row>
    <row r="4100">
      <c r="A4100" t="inlineStr">
        <is>
          <t>36</t>
        </is>
      </c>
      <c r="B4100" t="inlineStr">
        <is>
          <t>АТ "Райффайзен Банк"</t>
        </is>
      </c>
      <c r="C4100" t="inlineStr">
        <is>
          <t>Іноземний капітал</t>
        </is>
      </c>
      <c r="D4100" t="inlineStr">
        <is>
          <t>2208</t>
        </is>
      </c>
      <c r="E4100" t="inlineStr">
        <is>
          <t>(без привʼязки)</t>
        </is>
      </c>
      <c r="F4100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4100" t="inlineStr">
        <is>
          <t>А</t>
        </is>
      </c>
      <c r="H4100" t="n">
        <v>233634.39801</v>
      </c>
      <c r="I4100" t="n">
        <v>233592.67251</v>
      </c>
      <c r="J4100" t="n">
        <v>41.7255</v>
      </c>
      <c r="K4100" t="n">
        <v>236412.61412</v>
      </c>
      <c r="L4100" t="n">
        <v>236363.13638</v>
      </c>
      <c r="M4100" t="n">
        <v>49.47774</v>
      </c>
      <c r="N4100" t="n">
        <v>90930.70129</v>
      </c>
      <c r="O4100" t="n">
        <v>90910.97017</v>
      </c>
      <c r="P4100" t="n">
        <v>19.73112</v>
      </c>
    </row>
    <row r="4101">
      <c r="A4101" t="inlineStr">
        <is>
          <t>36</t>
        </is>
      </c>
      <c r="B4101" t="inlineStr">
        <is>
          <t>АТ "Райффайзен Банк"</t>
        </is>
      </c>
      <c r="C4101" t="inlineStr">
        <is>
          <t>Іноземний капітал</t>
        </is>
      </c>
      <c r="D4101" t="inlineStr">
        <is>
          <t>2208</t>
        </is>
      </c>
      <c r="E4101" t="inlineStr">
        <is>
          <t>Кредити фізичним особам (р. 22, 24, 262)</t>
        </is>
      </c>
      <c r="F410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4101" t="inlineStr">
        <is>
          <t>А</t>
        </is>
      </c>
      <c r="H4101" t="n">
        <v>233634.39801</v>
      </c>
      <c r="I4101" t="n">
        <v>233592.67251</v>
      </c>
      <c r="J4101" t="n">
        <v>41.7255</v>
      </c>
      <c r="K4101" t="n">
        <v>236412.61412</v>
      </c>
      <c r="L4101" t="n">
        <v>236363.13638</v>
      </c>
      <c r="M4101" t="n">
        <v>49.47774</v>
      </c>
      <c r="N4101" t="n">
        <v>90930.70129</v>
      </c>
      <c r="O4101" t="n">
        <v>90910.97017</v>
      </c>
      <c r="P4101" t="n">
        <v>19.73112</v>
      </c>
    </row>
    <row r="4102">
      <c r="A4102" t="inlineStr">
        <is>
          <t>36</t>
        </is>
      </c>
      <c r="B4102" t="inlineStr">
        <is>
          <t>АТ "Райффайзен Банк"</t>
        </is>
      </c>
      <c r="C4102" t="inlineStr">
        <is>
          <t>Іноземний капітал</t>
        </is>
      </c>
      <c r="D4102" t="inlineStr">
        <is>
          <t>2209</t>
        </is>
      </c>
      <c r="E4102" t="inlineStr">
        <is>
          <t>(без привʼязки)</t>
        </is>
      </c>
      <c r="F4102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4102" t="inlineStr">
        <is>
          <t>П</t>
        </is>
      </c>
      <c r="H4102" t="n">
        <v>1216026.32157</v>
      </c>
      <c r="I4102" t="n">
        <v>1213215.68718</v>
      </c>
      <c r="J4102" t="n">
        <v>2810.63439</v>
      </c>
      <c r="K4102" t="n">
        <v>1114149.42854</v>
      </c>
      <c r="L4102" t="n">
        <v>1111522.80536</v>
      </c>
      <c r="M4102" t="n">
        <v>2626.62318</v>
      </c>
      <c r="N4102" t="n">
        <v>-1309751.29006</v>
      </c>
      <c r="O4102" t="n">
        <v>-1305722.8207</v>
      </c>
      <c r="P4102" t="n">
        <v>-4028.46936</v>
      </c>
    </row>
    <row r="4103">
      <c r="A4103" t="inlineStr">
        <is>
          <t>36</t>
        </is>
      </c>
      <c r="B4103" t="inlineStr">
        <is>
          <t>АТ "Райффайзен Банк"</t>
        </is>
      </c>
      <c r="C4103" t="inlineStr">
        <is>
          <t>Іноземний капітал</t>
        </is>
      </c>
      <c r="D4103" t="inlineStr">
        <is>
          <t>2209</t>
        </is>
      </c>
      <c r="E4103" t="inlineStr">
        <is>
          <t>Кредити фізичним особам (р. 22, 24, 262)</t>
        </is>
      </c>
      <c r="F410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4103" t="inlineStr">
        <is>
          <t>П</t>
        </is>
      </c>
      <c r="H4103" t="n">
        <v>1216026.32157</v>
      </c>
      <c r="I4103" t="n">
        <v>1213215.68718</v>
      </c>
      <c r="J4103" t="n">
        <v>2810.63439</v>
      </c>
      <c r="K4103" t="n">
        <v>1114149.42854</v>
      </c>
      <c r="L4103" t="n">
        <v>1111522.80536</v>
      </c>
      <c r="M4103" t="n">
        <v>2626.62318</v>
      </c>
      <c r="N4103" t="n">
        <v>-1309751.29006</v>
      </c>
      <c r="O4103" t="n">
        <v>-1305722.8207</v>
      </c>
      <c r="P4103" t="n">
        <v>-4028.46936</v>
      </c>
    </row>
    <row r="4104">
      <c r="A4104" t="inlineStr">
        <is>
          <t>36</t>
        </is>
      </c>
      <c r="B4104" t="inlineStr">
        <is>
          <t>АТ "Райффайзен Банк"</t>
        </is>
      </c>
      <c r="C4104" t="inlineStr">
        <is>
          <t>Іноземний капітал</t>
        </is>
      </c>
      <c r="D4104" t="inlineStr">
        <is>
          <t>2211</t>
        </is>
      </c>
      <c r="E4104" t="inlineStr">
        <is>
          <t>(без привʼязки)</t>
        </is>
      </c>
      <c r="F4104" t="inlineStr">
        <is>
          <t>Фінансовий лізинг (оренда), що наданий фізичним особам, який обліковується за амортизованою собівартістю</t>
        </is>
      </c>
      <c r="G4104" t="inlineStr">
        <is>
          <t>А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36</t>
        </is>
      </c>
      <c r="B4105" t="inlineStr">
        <is>
          <t>АТ "Райффайзен Банк"</t>
        </is>
      </c>
      <c r="C4105" t="inlineStr">
        <is>
          <t>Іноземний капітал</t>
        </is>
      </c>
      <c r="D4105" t="inlineStr">
        <is>
          <t>2211</t>
        </is>
      </c>
      <c r="E4105" t="inlineStr">
        <is>
          <t>Кредити фізичним особам (р. 22, 24, 262)</t>
        </is>
      </c>
      <c r="F410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4105" t="inlineStr">
        <is>
          <t>А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36</t>
        </is>
      </c>
      <c r="B4106" t="inlineStr">
        <is>
          <t>АТ "Райффайзен Банк"</t>
        </is>
      </c>
      <c r="C4106" t="inlineStr">
        <is>
          <t>Іноземний капітал</t>
        </is>
      </c>
      <c r="D4106" t="inlineStr">
        <is>
          <t>2216</t>
        </is>
      </c>
      <c r="E4106" t="inlineStr">
        <is>
          <t>(без привʼязки)</t>
        </is>
      </c>
      <c r="F410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6" t="inlineStr">
        <is>
          <t>А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36</t>
        </is>
      </c>
      <c r="B4107" t="inlineStr">
        <is>
          <t>АТ "Райффайзен Банк"</t>
        </is>
      </c>
      <c r="C4107" t="inlineStr">
        <is>
          <t>Іноземний капітал</t>
        </is>
      </c>
      <c r="D4107" t="inlineStr">
        <is>
          <t>2216</t>
        </is>
      </c>
      <c r="E4107" t="inlineStr">
        <is>
          <t>Кредити фізичним особам (р. 22, 24, 262)</t>
        </is>
      </c>
      <c r="F410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7" t="inlineStr">
        <is>
          <t>А</t>
        </is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36</t>
        </is>
      </c>
      <c r="B4108" t="inlineStr">
        <is>
          <t>АТ "Райффайзен Банк"</t>
        </is>
      </c>
      <c r="C4108" t="inlineStr">
        <is>
          <t>Іноземний капітал</t>
        </is>
      </c>
      <c r="D4108" t="inlineStr">
        <is>
          <t>2216</t>
        </is>
      </c>
      <c r="E4108" t="inlineStr">
        <is>
          <t>(без привʼязки)</t>
        </is>
      </c>
      <c r="F410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8" t="inlineStr">
        <is>
          <t>П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36</t>
        </is>
      </c>
      <c r="B4109" t="inlineStr">
        <is>
          <t>АТ "Райффайзен Банк"</t>
        </is>
      </c>
      <c r="C4109" t="inlineStr">
        <is>
          <t>Іноземний капітал</t>
        </is>
      </c>
      <c r="D4109" t="inlineStr">
        <is>
          <t>2216</t>
        </is>
      </c>
      <c r="E4109" t="inlineStr">
        <is>
          <t>Кредити фізичним особам (р. 22, 24, 262)</t>
        </is>
      </c>
      <c r="F410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9" t="inlineStr">
        <is>
          <t>П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36</t>
        </is>
      </c>
      <c r="B4110" t="inlineStr">
        <is>
          <t>АТ "Райффайзен Банк"</t>
        </is>
      </c>
      <c r="C4110" t="inlineStr">
        <is>
          <t>Іноземний капітал</t>
        </is>
      </c>
      <c r="D4110" t="inlineStr">
        <is>
          <t>2218</t>
        </is>
      </c>
      <c r="E4110" t="inlineStr">
        <is>
          <t>(без привʼязки)</t>
        </is>
      </c>
      <c r="F4110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4110" t="inlineStr">
        <is>
          <t>А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36</t>
        </is>
      </c>
      <c r="B4111" t="inlineStr">
        <is>
          <t>АТ "Райффайзен Банк"</t>
        </is>
      </c>
      <c r="C4111" t="inlineStr">
        <is>
          <t>Іноземний капітал</t>
        </is>
      </c>
      <c r="D4111" t="inlineStr">
        <is>
          <t>2218</t>
        </is>
      </c>
      <c r="E4111" t="inlineStr">
        <is>
          <t>Кредити фізичним особам (р. 22, 24, 262)</t>
        </is>
      </c>
      <c r="F411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4111" t="inlineStr">
        <is>
          <t>А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inlineStr">
        <is>
          <t>36</t>
        </is>
      </c>
      <c r="B4112" t="inlineStr">
        <is>
          <t>АТ "Райффайзен Банк"</t>
        </is>
      </c>
      <c r="C4112" t="inlineStr">
        <is>
          <t>Іноземний капітал</t>
        </is>
      </c>
      <c r="D4112" t="inlineStr">
        <is>
          <t>2219</t>
        </is>
      </c>
      <c r="E4112" t="inlineStr">
        <is>
          <t>(без привʼязки)</t>
        </is>
      </c>
      <c r="F4112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4112" t="inlineStr">
        <is>
          <t>П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inlineStr">
        <is>
          <t>36</t>
        </is>
      </c>
      <c r="B4113" t="inlineStr">
        <is>
          <t>АТ "Райффайзен Банк"</t>
        </is>
      </c>
      <c r="C4113" t="inlineStr">
        <is>
          <t>Іноземний капітал</t>
        </is>
      </c>
      <c r="D4113" t="inlineStr">
        <is>
          <t>2219</t>
        </is>
      </c>
      <c r="E4113" t="inlineStr">
        <is>
          <t>Кредити фізичним особам (р. 22, 24, 262)</t>
        </is>
      </c>
      <c r="F411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4113" t="inlineStr">
        <is>
          <t>П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36</t>
        </is>
      </c>
      <c r="B4114" t="inlineStr">
        <is>
          <t>АТ "Райффайзен Банк"</t>
        </is>
      </c>
      <c r="C4114" t="inlineStr">
        <is>
          <t>Іноземний капітал</t>
        </is>
      </c>
      <c r="D4114" t="inlineStr">
        <is>
          <t>2233</t>
        </is>
      </c>
      <c r="E4114" t="inlineStr">
        <is>
          <t>(без привʼязки)</t>
        </is>
      </c>
      <c r="F4114" t="inlineStr">
        <is>
          <t>Іпотечні кредити, що надані фізичним особам, які обліковуються за амортизованою собівартістю</t>
        </is>
      </c>
      <c r="G4114" t="inlineStr">
        <is>
          <t>А</t>
        </is>
      </c>
      <c r="H4114" t="n">
        <v>1972.55189</v>
      </c>
      <c r="I4114" t="n">
        <v>397.47731</v>
      </c>
      <c r="J4114" t="n">
        <v>1575.07458</v>
      </c>
      <c r="K4114" t="n">
        <v>7560.31029</v>
      </c>
      <c r="L4114" t="n">
        <v>3504.58686</v>
      </c>
      <c r="M4114" t="n">
        <v>4055.72343</v>
      </c>
      <c r="N4114" t="n">
        <v>113933.16244</v>
      </c>
      <c r="O4114" t="n">
        <v>66497.98152</v>
      </c>
      <c r="P4114" t="n">
        <v>47435.18092</v>
      </c>
    </row>
    <row r="4115">
      <c r="A4115" t="inlineStr">
        <is>
          <t>36</t>
        </is>
      </c>
      <c r="B4115" t="inlineStr">
        <is>
          <t>АТ "Райффайзен Банк"</t>
        </is>
      </c>
      <c r="C4115" t="inlineStr">
        <is>
          <t>Іноземний капітал</t>
        </is>
      </c>
      <c r="D4115" t="inlineStr">
        <is>
          <t>2233</t>
        </is>
      </c>
      <c r="E4115" t="inlineStr">
        <is>
          <t>Кредити фізичним особам (р. 22, 24, 262)</t>
        </is>
      </c>
      <c r="F4115" t="inlineStr">
        <is>
          <t>Іпотечні кредити, що надані фізичним особам, які обліковуються за амортизованою собівартістю</t>
        </is>
      </c>
      <c r="G4115" t="inlineStr">
        <is>
          <t>А</t>
        </is>
      </c>
      <c r="H4115" t="n">
        <v>1972.55189</v>
      </c>
      <c r="I4115" t="n">
        <v>397.47731</v>
      </c>
      <c r="J4115" t="n">
        <v>1575.07458</v>
      </c>
      <c r="K4115" t="n">
        <v>7560.31029</v>
      </c>
      <c r="L4115" t="n">
        <v>3504.58686</v>
      </c>
      <c r="M4115" t="n">
        <v>4055.72343</v>
      </c>
      <c r="N4115" t="n">
        <v>113933.16244</v>
      </c>
      <c r="O4115" t="n">
        <v>66497.98152</v>
      </c>
      <c r="P4115" t="n">
        <v>47435.18092</v>
      </c>
    </row>
    <row r="4116">
      <c r="A4116" t="inlineStr">
        <is>
          <t>36</t>
        </is>
      </c>
      <c r="B4116" t="inlineStr">
        <is>
          <t>АТ "Райффайзен Банк"</t>
        </is>
      </c>
      <c r="C4116" t="inlineStr">
        <is>
          <t>Іноземний капітал</t>
        </is>
      </c>
      <c r="D4116" t="inlineStr">
        <is>
          <t>2236</t>
        </is>
      </c>
      <c r="E4116" t="inlineStr">
        <is>
          <t>(без привʼязки)</t>
        </is>
      </c>
      <c r="F4116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6" t="inlineStr">
        <is>
          <t>А</t>
        </is>
      </c>
      <c r="H4116" t="n">
        <v>377.72259</v>
      </c>
      <c r="I4116" t="n">
        <v>87.08334000000001</v>
      </c>
      <c r="J4116" t="n">
        <v>290.63925</v>
      </c>
      <c r="K4116" t="n">
        <v>229.83125</v>
      </c>
      <c r="L4116" t="n">
        <v>20.21738</v>
      </c>
      <c r="M4116" t="n">
        <v>209.61387</v>
      </c>
      <c r="N4116" t="n">
        <v>1582.37822</v>
      </c>
      <c r="O4116" t="n">
        <v>806.2802</v>
      </c>
      <c r="P4116" t="n">
        <v>776.09802</v>
      </c>
    </row>
    <row r="4117">
      <c r="A4117" t="inlineStr">
        <is>
          <t>36</t>
        </is>
      </c>
      <c r="B4117" t="inlineStr">
        <is>
          <t>АТ "Райффайзен Банк"</t>
        </is>
      </c>
      <c r="C4117" t="inlineStr">
        <is>
          <t>Іноземний капітал</t>
        </is>
      </c>
      <c r="D4117" t="inlineStr">
        <is>
          <t>2236</t>
        </is>
      </c>
      <c r="E4117" t="inlineStr">
        <is>
          <t>Кредити фізичним особам (р. 22, 24, 262)</t>
        </is>
      </c>
      <c r="F411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7" t="inlineStr">
        <is>
          <t>А</t>
        </is>
      </c>
      <c r="H4117" t="n">
        <v>377.72259</v>
      </c>
      <c r="I4117" t="n">
        <v>87.08334000000001</v>
      </c>
      <c r="J4117" t="n">
        <v>290.63925</v>
      </c>
      <c r="K4117" t="n">
        <v>229.83125</v>
      </c>
      <c r="L4117" t="n">
        <v>20.21738</v>
      </c>
      <c r="M4117" t="n">
        <v>209.61387</v>
      </c>
      <c r="N4117" t="n">
        <v>1582.37822</v>
      </c>
      <c r="O4117" t="n">
        <v>806.2802</v>
      </c>
      <c r="P4117" t="n">
        <v>776.09802</v>
      </c>
    </row>
    <row r="4118">
      <c r="A4118" t="inlineStr">
        <is>
          <t>36</t>
        </is>
      </c>
      <c r="B4118" t="inlineStr">
        <is>
          <t>АТ "Райффайзен Банк"</t>
        </is>
      </c>
      <c r="C4118" t="inlineStr">
        <is>
          <t>Іноземний капітал</t>
        </is>
      </c>
      <c r="D4118" t="inlineStr">
        <is>
          <t>2236</t>
        </is>
      </c>
      <c r="E4118" t="inlineStr">
        <is>
          <t>(без привʼязки)</t>
        </is>
      </c>
      <c r="F411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8" t="inlineStr">
        <is>
          <t>П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-3336.2688</v>
      </c>
      <c r="O4118" t="n">
        <v>-331.5558</v>
      </c>
      <c r="P4118" t="n">
        <v>-3004.713</v>
      </c>
    </row>
    <row r="4119">
      <c r="A4119" t="inlineStr">
        <is>
          <t>36</t>
        </is>
      </c>
      <c r="B4119" t="inlineStr">
        <is>
          <t>АТ "Райффайзен Банк"</t>
        </is>
      </c>
      <c r="C4119" t="inlineStr">
        <is>
          <t>Іноземний капітал</t>
        </is>
      </c>
      <c r="D4119" t="inlineStr">
        <is>
          <t>2236</t>
        </is>
      </c>
      <c r="E4119" t="inlineStr">
        <is>
          <t>Кредити фізичним особам (р. 22, 24, 262)</t>
        </is>
      </c>
      <c r="F411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9" t="inlineStr">
        <is>
          <t>П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-3336.2688</v>
      </c>
      <c r="O4119" t="n">
        <v>-331.5558</v>
      </c>
      <c r="P4119" t="n">
        <v>-3004.713</v>
      </c>
    </row>
    <row r="4120">
      <c r="A4120" t="inlineStr">
        <is>
          <t>36</t>
        </is>
      </c>
      <c r="B4120" t="inlineStr">
        <is>
          <t>АТ "Райффайзен Банк"</t>
        </is>
      </c>
      <c r="C4120" t="inlineStr">
        <is>
          <t>Іноземний капітал</t>
        </is>
      </c>
      <c r="D4120" t="inlineStr">
        <is>
          <t>2238</t>
        </is>
      </c>
      <c r="E4120" t="inlineStr">
        <is>
          <t>(без привʼязки)</t>
        </is>
      </c>
      <c r="F4120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4120" t="inlineStr">
        <is>
          <t>А</t>
        </is>
      </c>
      <c r="H4120" t="n">
        <v>1914.88804</v>
      </c>
      <c r="I4120" t="n">
        <v>931.31367</v>
      </c>
      <c r="J4120" t="n">
        <v>983.57437</v>
      </c>
      <c r="K4120" t="n">
        <v>2031.79642</v>
      </c>
      <c r="L4120" t="n">
        <v>946.13256</v>
      </c>
      <c r="M4120" t="n">
        <v>1085.66386</v>
      </c>
      <c r="N4120" t="n">
        <v>2253.02591</v>
      </c>
      <c r="O4120" t="n">
        <v>1569.73828</v>
      </c>
      <c r="P4120" t="n">
        <v>683.28763</v>
      </c>
    </row>
    <row r="4121">
      <c r="A4121" t="inlineStr">
        <is>
          <t>36</t>
        </is>
      </c>
      <c r="B4121" t="inlineStr">
        <is>
          <t>АТ "Райффайзен Банк"</t>
        </is>
      </c>
      <c r="C4121" t="inlineStr">
        <is>
          <t>Іноземний капітал</t>
        </is>
      </c>
      <c r="D4121" t="inlineStr">
        <is>
          <t>2238</t>
        </is>
      </c>
      <c r="E4121" t="inlineStr">
        <is>
          <t>Кредити фізичним особам (р. 22, 24, 262)</t>
        </is>
      </c>
      <c r="F412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4121" t="inlineStr">
        <is>
          <t>А</t>
        </is>
      </c>
      <c r="H4121" t="n">
        <v>1914.88804</v>
      </c>
      <c r="I4121" t="n">
        <v>931.31367</v>
      </c>
      <c r="J4121" t="n">
        <v>983.57437</v>
      </c>
      <c r="K4121" t="n">
        <v>2031.79642</v>
      </c>
      <c r="L4121" t="n">
        <v>946.13256</v>
      </c>
      <c r="M4121" t="n">
        <v>1085.66386</v>
      </c>
      <c r="N4121" t="n">
        <v>2253.02591</v>
      </c>
      <c r="O4121" t="n">
        <v>1569.73828</v>
      </c>
      <c r="P4121" t="n">
        <v>683.28763</v>
      </c>
    </row>
    <row r="4122">
      <c r="A4122" t="inlineStr">
        <is>
          <t>36</t>
        </is>
      </c>
      <c r="B4122" t="inlineStr">
        <is>
          <t>АТ "Райффайзен Банк"</t>
        </is>
      </c>
      <c r="C4122" t="inlineStr">
        <is>
          <t>Іноземний капітал</t>
        </is>
      </c>
      <c r="D4122" t="inlineStr">
        <is>
          <t>2239</t>
        </is>
      </c>
      <c r="E4122" t="inlineStr">
        <is>
          <t>(без привʼязки)</t>
        </is>
      </c>
      <c r="F4122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4122" t="inlineStr">
        <is>
          <t>П</t>
        </is>
      </c>
      <c r="H4122" t="n">
        <v>29846.86691</v>
      </c>
      <c r="I4122" t="n">
        <v>14817.59758</v>
      </c>
      <c r="J4122" t="n">
        <v>15029.26933</v>
      </c>
      <c r="K4122" t="n">
        <v>15662.87845</v>
      </c>
      <c r="L4122" t="n">
        <v>5351.29482</v>
      </c>
      <c r="M4122" t="n">
        <v>10311.58363</v>
      </c>
      <c r="N4122" t="n">
        <v>-27148.22578</v>
      </c>
      <c r="O4122" t="n">
        <v>-12765.38294</v>
      </c>
      <c r="P4122" t="n">
        <v>-14382.84284</v>
      </c>
    </row>
    <row r="4123">
      <c r="A4123" t="inlineStr">
        <is>
          <t>36</t>
        </is>
      </c>
      <c r="B4123" t="inlineStr">
        <is>
          <t>АТ "Райффайзен Банк"</t>
        </is>
      </c>
      <c r="C4123" t="inlineStr">
        <is>
          <t>Іноземний капітал</t>
        </is>
      </c>
      <c r="D4123" t="inlineStr">
        <is>
          <t>2239</t>
        </is>
      </c>
      <c r="E4123" t="inlineStr">
        <is>
          <t>Кредити фізичним особам (р. 22, 24, 262)</t>
        </is>
      </c>
      <c r="F412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4123" t="inlineStr">
        <is>
          <t>П</t>
        </is>
      </c>
      <c r="H4123" t="n">
        <v>29846.86691</v>
      </c>
      <c r="I4123" t="n">
        <v>14817.59758</v>
      </c>
      <c r="J4123" t="n">
        <v>15029.26933</v>
      </c>
      <c r="K4123" t="n">
        <v>15662.87845</v>
      </c>
      <c r="L4123" t="n">
        <v>5351.29482</v>
      </c>
      <c r="M4123" t="n">
        <v>10311.58363</v>
      </c>
      <c r="N4123" t="n">
        <v>-27148.22578</v>
      </c>
      <c r="O4123" t="n">
        <v>-12765.38294</v>
      </c>
      <c r="P4123" t="n">
        <v>-14382.84284</v>
      </c>
    </row>
    <row r="4124">
      <c r="A4124" t="inlineStr">
        <is>
          <t>36</t>
        </is>
      </c>
      <c r="B4124" t="inlineStr">
        <is>
          <t>АТ "Райффайзен Банк"</t>
        </is>
      </c>
      <c r="C4124" t="inlineStr">
        <is>
          <t>Іноземний капітал</t>
        </is>
      </c>
      <c r="D4124" t="inlineStr">
        <is>
          <t>2240</t>
        </is>
      </c>
      <c r="E4124" t="inlineStr">
        <is>
          <t>(без привʼязки)</t>
        </is>
      </c>
      <c r="F412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4124" t="inlineStr">
        <is>
          <t>А</t>
        </is>
      </c>
      <c r="H4124" t="n">
        <v>386.99644</v>
      </c>
      <c r="I4124" t="n">
        <v>386.99644</v>
      </c>
      <c r="J4124" t="n">
        <v>0</v>
      </c>
      <c r="K4124" t="n">
        <v>3686.32582</v>
      </c>
      <c r="L4124" t="n">
        <v>3686.32582</v>
      </c>
      <c r="M4124" t="n">
        <v>0</v>
      </c>
      <c r="N4124" t="n">
        <v>32384.19112</v>
      </c>
      <c r="O4124" t="n">
        <v>32384.19112</v>
      </c>
      <c r="P4124" t="n">
        <v>0</v>
      </c>
    </row>
    <row r="4125">
      <c r="A4125" t="inlineStr">
        <is>
          <t>36</t>
        </is>
      </c>
      <c r="B4125" t="inlineStr">
        <is>
          <t>АТ "Райффайзен Банк"</t>
        </is>
      </c>
      <c r="C4125" t="inlineStr">
        <is>
          <t>Іноземний капітал</t>
        </is>
      </c>
      <c r="D4125" t="inlineStr">
        <is>
          <t>2240</t>
        </is>
      </c>
      <c r="E4125" t="inlineStr">
        <is>
          <t>Кредити фізичним особам (р. 22, 24, 262)</t>
        </is>
      </c>
      <c r="F412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4125" t="inlineStr">
        <is>
          <t>А</t>
        </is>
      </c>
      <c r="H4125" t="n">
        <v>386.99644</v>
      </c>
      <c r="I4125" t="n">
        <v>386.99644</v>
      </c>
      <c r="J4125" t="n">
        <v>0</v>
      </c>
      <c r="K4125" t="n">
        <v>3686.32582</v>
      </c>
      <c r="L4125" t="n">
        <v>3686.32582</v>
      </c>
      <c r="M4125" t="n">
        <v>0</v>
      </c>
      <c r="N4125" t="n">
        <v>32384.19112</v>
      </c>
      <c r="O4125" t="n">
        <v>32384.19112</v>
      </c>
      <c r="P4125" t="n">
        <v>0</v>
      </c>
    </row>
    <row r="4126">
      <c r="A4126" t="inlineStr">
        <is>
          <t>36</t>
        </is>
      </c>
      <c r="B4126" t="inlineStr">
        <is>
          <t>АТ "Райффайзен Банк"</t>
        </is>
      </c>
      <c r="C4126" t="inlineStr">
        <is>
          <t>Іноземний капітал</t>
        </is>
      </c>
      <c r="D4126" t="inlineStr">
        <is>
          <t>2241</t>
        </is>
      </c>
      <c r="E4126" t="inlineStr">
        <is>
          <t>(без привʼязки)</t>
        </is>
      </c>
      <c r="F4126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4126" t="inlineStr">
        <is>
          <t>А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inlineStr">
        <is>
          <t>36</t>
        </is>
      </c>
      <c r="B4127" t="inlineStr">
        <is>
          <t>АТ "Райффайзен Банк"</t>
        </is>
      </c>
      <c r="C4127" t="inlineStr">
        <is>
          <t>Іноземний капітал</t>
        </is>
      </c>
      <c r="D4127" t="inlineStr">
        <is>
          <t>2241</t>
        </is>
      </c>
      <c r="E4127" t="inlineStr">
        <is>
          <t>Кредити фізичним особам (р. 22, 24, 262)</t>
        </is>
      </c>
      <c r="F412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4127" t="inlineStr">
        <is>
          <t>А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36</t>
        </is>
      </c>
      <c r="B4128" t="inlineStr">
        <is>
          <t>АТ "Райффайзен Банк"</t>
        </is>
      </c>
      <c r="C4128" t="inlineStr">
        <is>
          <t>Іноземний капітал</t>
        </is>
      </c>
      <c r="D4128" t="inlineStr">
        <is>
          <t>2243</t>
        </is>
      </c>
      <c r="E4128" t="inlineStr">
        <is>
          <t>(без привʼязки)</t>
        </is>
      </c>
      <c r="F4128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4128" t="inlineStr">
        <is>
          <t>А</t>
        </is>
      </c>
      <c r="H4128" t="n">
        <v>1228.7308</v>
      </c>
      <c r="I4128" t="n">
        <v>1228.7308</v>
      </c>
      <c r="J4128" t="n">
        <v>0</v>
      </c>
      <c r="K4128" t="n">
        <v>8080.95962</v>
      </c>
      <c r="L4128" t="n">
        <v>8080.95962</v>
      </c>
      <c r="M4128" t="n">
        <v>0</v>
      </c>
      <c r="N4128" t="n">
        <v>151606.11437</v>
      </c>
      <c r="O4128" t="n">
        <v>151606.11437</v>
      </c>
      <c r="P4128" t="n">
        <v>0</v>
      </c>
    </row>
    <row r="4129">
      <c r="A4129" t="inlineStr">
        <is>
          <t>36</t>
        </is>
      </c>
      <c r="B4129" t="inlineStr">
        <is>
          <t>АТ "Райффайзен Банк"</t>
        </is>
      </c>
      <c r="C4129" t="inlineStr">
        <is>
          <t>Іноземний капітал</t>
        </is>
      </c>
      <c r="D4129" t="inlineStr">
        <is>
          <t>2243</t>
        </is>
      </c>
      <c r="E4129" t="inlineStr">
        <is>
          <t>Кредити фізичним особам (р. 22, 24, 262)</t>
        </is>
      </c>
      <c r="F4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4129" t="inlineStr">
        <is>
          <t>А</t>
        </is>
      </c>
      <c r="H4129" t="n">
        <v>1228.7308</v>
      </c>
      <c r="I4129" t="n">
        <v>1228.7308</v>
      </c>
      <c r="J4129" t="n">
        <v>0</v>
      </c>
      <c r="K4129" t="n">
        <v>8080.95962</v>
      </c>
      <c r="L4129" t="n">
        <v>8080.95962</v>
      </c>
      <c r="M4129" t="n">
        <v>0</v>
      </c>
      <c r="N4129" t="n">
        <v>151606.11437</v>
      </c>
      <c r="O4129" t="n">
        <v>151606.11437</v>
      </c>
      <c r="P4129" t="n">
        <v>0</v>
      </c>
    </row>
    <row r="4130">
      <c r="A4130" t="inlineStr">
        <is>
          <t>36</t>
        </is>
      </c>
      <c r="B4130" t="inlineStr">
        <is>
          <t>АТ "Райффайзен Банк"</t>
        </is>
      </c>
      <c r="C4130" t="inlineStr">
        <is>
          <t>Іноземний капітал</t>
        </is>
      </c>
      <c r="D4130" t="inlineStr">
        <is>
          <t>2246</t>
        </is>
      </c>
      <c r="E4130" t="inlineStr">
        <is>
          <t>(без привʼязки)</t>
        </is>
      </c>
      <c r="F4130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0" t="inlineStr">
        <is>
          <t>А</t>
        </is>
      </c>
      <c r="H4130" t="n">
        <v>388.71776</v>
      </c>
      <c r="I4130" t="n">
        <v>388.71776</v>
      </c>
      <c r="J4130" t="n">
        <v>0</v>
      </c>
      <c r="K4130" t="n">
        <v>164.03626</v>
      </c>
      <c r="L4130" t="n">
        <v>164.03626</v>
      </c>
      <c r="M4130" t="n">
        <v>0</v>
      </c>
      <c r="N4130" t="n">
        <v>4638.40883</v>
      </c>
      <c r="O4130" t="n">
        <v>4638.40883</v>
      </c>
      <c r="P4130" t="n">
        <v>0</v>
      </c>
    </row>
    <row r="4131">
      <c r="A4131" t="inlineStr">
        <is>
          <t>36</t>
        </is>
      </c>
      <c r="B4131" t="inlineStr">
        <is>
          <t>АТ "Райффайзен Банк"</t>
        </is>
      </c>
      <c r="C4131" t="inlineStr">
        <is>
          <t>Іноземний капітал</t>
        </is>
      </c>
      <c r="D4131" t="inlineStr">
        <is>
          <t>2246</t>
        </is>
      </c>
      <c r="E4131" t="inlineStr">
        <is>
          <t>Кредити фізичним особам (р. 22, 24, 262)</t>
        </is>
      </c>
      <c r="F413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1" t="inlineStr">
        <is>
          <t>А</t>
        </is>
      </c>
      <c r="H4131" t="n">
        <v>388.71776</v>
      </c>
      <c r="I4131" t="n">
        <v>388.71776</v>
      </c>
      <c r="J4131" t="n">
        <v>0</v>
      </c>
      <c r="K4131" t="n">
        <v>164.03626</v>
      </c>
      <c r="L4131" t="n">
        <v>164.03626</v>
      </c>
      <c r="M4131" t="n">
        <v>0</v>
      </c>
      <c r="N4131" t="n">
        <v>4638.40883</v>
      </c>
      <c r="O4131" t="n">
        <v>4638.40883</v>
      </c>
      <c r="P4131" t="n">
        <v>0</v>
      </c>
    </row>
    <row r="4132">
      <c r="A4132" t="inlineStr">
        <is>
          <t>36</t>
        </is>
      </c>
      <c r="B4132" t="inlineStr">
        <is>
          <t>АТ "Райффайзен Банк"</t>
        </is>
      </c>
      <c r="C4132" t="inlineStr">
        <is>
          <t>Іноземний капітал</t>
        </is>
      </c>
      <c r="D4132" t="inlineStr">
        <is>
          <t>2246</t>
        </is>
      </c>
      <c r="E4132" t="inlineStr">
        <is>
          <t>(без привʼязки)</t>
        </is>
      </c>
      <c r="F413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2" t="inlineStr">
        <is>
          <t>П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-5659.35793</v>
      </c>
      <c r="O4132" t="n">
        <v>-5659.35793</v>
      </c>
      <c r="P4132" t="n">
        <v>0</v>
      </c>
    </row>
    <row r="4133">
      <c r="A4133" t="inlineStr">
        <is>
          <t>36</t>
        </is>
      </c>
      <c r="B4133" t="inlineStr">
        <is>
          <t>АТ "Райффайзен Банк"</t>
        </is>
      </c>
      <c r="C4133" t="inlineStr">
        <is>
          <t>Іноземний капітал</t>
        </is>
      </c>
      <c r="D4133" t="inlineStr">
        <is>
          <t>2246</t>
        </is>
      </c>
      <c r="E4133" t="inlineStr">
        <is>
          <t>Кредити фізичним особам (р. 22, 24, 262)</t>
        </is>
      </c>
      <c r="F413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3" t="inlineStr">
        <is>
          <t>П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-5659.35793</v>
      </c>
      <c r="O4133" t="n">
        <v>-5659.35793</v>
      </c>
      <c r="P4133" t="n">
        <v>0</v>
      </c>
    </row>
    <row r="4134">
      <c r="A4134" t="inlineStr">
        <is>
          <t>36</t>
        </is>
      </c>
      <c r="B4134" t="inlineStr">
        <is>
          <t>АТ "Райффайзен Банк"</t>
        </is>
      </c>
      <c r="C4134" t="inlineStr">
        <is>
          <t>Іноземний капітал</t>
        </is>
      </c>
      <c r="D4134" t="inlineStr">
        <is>
          <t>2248</t>
        </is>
      </c>
      <c r="E4134" t="inlineStr">
        <is>
          <t>(без привʼязки)</t>
        </is>
      </c>
      <c r="F413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4134" t="inlineStr">
        <is>
          <t>А</t>
        </is>
      </c>
      <c r="H4134" t="n">
        <v>6352.33609</v>
      </c>
      <c r="I4134" t="n">
        <v>6352.33609</v>
      </c>
      <c r="J4134" t="n">
        <v>0</v>
      </c>
      <c r="K4134" t="n">
        <v>6354.82189</v>
      </c>
      <c r="L4134" t="n">
        <v>6354.82189</v>
      </c>
      <c r="M4134" t="n">
        <v>0</v>
      </c>
      <c r="N4134" t="n">
        <v>3826.78304</v>
      </c>
      <c r="O4134" t="n">
        <v>3826.78304</v>
      </c>
      <c r="P4134" t="n">
        <v>0</v>
      </c>
    </row>
    <row r="4135">
      <c r="A4135" t="inlineStr">
        <is>
          <t>36</t>
        </is>
      </c>
      <c r="B4135" t="inlineStr">
        <is>
          <t>АТ "Райффайзен Банк"</t>
        </is>
      </c>
      <c r="C4135" t="inlineStr">
        <is>
          <t>Іноземний капітал</t>
        </is>
      </c>
      <c r="D4135" t="inlineStr">
        <is>
          <t>2248</t>
        </is>
      </c>
      <c r="E4135" t="inlineStr">
        <is>
          <t>Кредити фізичним особам (р. 22, 24, 262)</t>
        </is>
      </c>
      <c r="F413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4135" t="inlineStr">
        <is>
          <t>А</t>
        </is>
      </c>
      <c r="H4135" t="n">
        <v>6352.33609</v>
      </c>
      <c r="I4135" t="n">
        <v>6352.33609</v>
      </c>
      <c r="J4135" t="n">
        <v>0</v>
      </c>
      <c r="K4135" t="n">
        <v>6354.82189</v>
      </c>
      <c r="L4135" t="n">
        <v>6354.82189</v>
      </c>
      <c r="M4135" t="n">
        <v>0</v>
      </c>
      <c r="N4135" t="n">
        <v>3826.78304</v>
      </c>
      <c r="O4135" t="n">
        <v>3826.78304</v>
      </c>
      <c r="P4135" t="n">
        <v>0</v>
      </c>
    </row>
    <row r="4136">
      <c r="A4136" t="inlineStr">
        <is>
          <t>36</t>
        </is>
      </c>
      <c r="B4136" t="inlineStr">
        <is>
          <t>АТ "Райффайзен Банк"</t>
        </is>
      </c>
      <c r="C4136" t="inlineStr">
        <is>
          <t>Іноземний капітал</t>
        </is>
      </c>
      <c r="D4136" t="inlineStr">
        <is>
          <t>2249</t>
        </is>
      </c>
      <c r="E4136" t="inlineStr">
        <is>
          <t>(без привʼязки)</t>
        </is>
      </c>
      <c r="F4136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6" t="inlineStr">
        <is>
          <t>А</t>
        </is>
      </c>
      <c r="H4136" t="n">
        <v>27344.82324</v>
      </c>
      <c r="I4136" t="n">
        <v>27344.82324</v>
      </c>
      <c r="J4136" t="n">
        <v>0</v>
      </c>
      <c r="K4136" t="n">
        <v>17258.54523</v>
      </c>
      <c r="L4136" t="n">
        <v>17258.54523</v>
      </c>
      <c r="M4136" t="n">
        <v>0</v>
      </c>
      <c r="N4136" t="n">
        <v>2475.74381</v>
      </c>
      <c r="O4136" t="n">
        <v>2475.74381</v>
      </c>
      <c r="P4136" t="n">
        <v>0</v>
      </c>
    </row>
    <row r="4137">
      <c r="A4137" t="inlineStr">
        <is>
          <t>36</t>
        </is>
      </c>
      <c r="B4137" t="inlineStr">
        <is>
          <t>АТ "Райффайзен Банк"</t>
        </is>
      </c>
      <c r="C4137" t="inlineStr">
        <is>
          <t>Іноземний капітал</t>
        </is>
      </c>
      <c r="D4137" t="inlineStr">
        <is>
          <t>2249</t>
        </is>
      </c>
      <c r="E4137" t="inlineStr">
        <is>
          <t>Кредити фізичним особам (р. 22, 24, 262)</t>
        </is>
      </c>
      <c r="F413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7" t="inlineStr">
        <is>
          <t>А</t>
        </is>
      </c>
      <c r="H4137" t="n">
        <v>27344.82324</v>
      </c>
      <c r="I4137" t="n">
        <v>27344.82324</v>
      </c>
      <c r="J4137" t="n">
        <v>0</v>
      </c>
      <c r="K4137" t="n">
        <v>17258.54523</v>
      </c>
      <c r="L4137" t="n">
        <v>17258.54523</v>
      </c>
      <c r="M4137" t="n">
        <v>0</v>
      </c>
      <c r="N4137" t="n">
        <v>2475.74381</v>
      </c>
      <c r="O4137" t="n">
        <v>2475.74381</v>
      </c>
      <c r="P4137" t="n">
        <v>0</v>
      </c>
    </row>
    <row r="4138">
      <c r="A4138" t="inlineStr">
        <is>
          <t>36</t>
        </is>
      </c>
      <c r="B4138" t="inlineStr">
        <is>
          <t>АТ "Райффайзен Банк"</t>
        </is>
      </c>
      <c r="C4138" t="inlineStr">
        <is>
          <t>Іноземний капітал</t>
        </is>
      </c>
      <c r="D4138" t="inlineStr">
        <is>
          <t>2249</t>
        </is>
      </c>
      <c r="E4138" t="inlineStr">
        <is>
          <t>(без привʼязки)</t>
        </is>
      </c>
      <c r="F413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8" t="inlineStr">
        <is>
          <t>П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-125452.03169</v>
      </c>
      <c r="O4138" t="n">
        <v>-125452.03169</v>
      </c>
      <c r="P4138" t="n">
        <v>0</v>
      </c>
    </row>
    <row r="4139">
      <c r="A4139" t="inlineStr">
        <is>
          <t>36</t>
        </is>
      </c>
      <c r="B4139" t="inlineStr">
        <is>
          <t>АТ "Райффайзен Банк"</t>
        </is>
      </c>
      <c r="C4139" t="inlineStr">
        <is>
          <t>Іноземний капітал</t>
        </is>
      </c>
      <c r="D4139" t="inlineStr">
        <is>
          <t>2249</t>
        </is>
      </c>
      <c r="E4139" t="inlineStr">
        <is>
          <t>Кредити фізичним особам (р. 22, 24, 262)</t>
        </is>
      </c>
      <c r="F413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9" t="inlineStr">
        <is>
          <t>П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-125452.03169</v>
      </c>
      <c r="O4139" t="n">
        <v>-125452.03169</v>
      </c>
      <c r="P4139" t="n">
        <v>0</v>
      </c>
    </row>
    <row r="4140">
      <c r="A4140" t="inlineStr">
        <is>
          <t>36</t>
        </is>
      </c>
      <c r="B4140" t="inlineStr">
        <is>
          <t>АТ "Райффайзен Банк"</t>
        </is>
      </c>
      <c r="C4140" t="inlineStr">
        <is>
          <t>Іноземний капітал</t>
        </is>
      </c>
      <c r="D4140" t="inlineStr">
        <is>
          <t>2301</t>
        </is>
      </c>
      <c r="E4140" t="inlineStr">
        <is>
          <t>(без привʼязки)</t>
        </is>
      </c>
      <c r="F4140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4140" t="inlineStr">
        <is>
          <t>А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inlineStr">
        <is>
          <t>36</t>
        </is>
      </c>
      <c r="B4141" t="inlineStr">
        <is>
          <t>АТ "Райффайзен Банк"</t>
        </is>
      </c>
      <c r="C4141" t="inlineStr">
        <is>
          <t>Іноземний капітал</t>
        </is>
      </c>
      <c r="D4141" t="inlineStr">
        <is>
          <t>2301</t>
        </is>
      </c>
      <c r="E4141" t="inlineStr">
        <is>
          <t>Кредити субʼєктам господарювання (р.20, р.23, 260)</t>
        </is>
      </c>
      <c r="F414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4141" t="inlineStr">
        <is>
          <t>А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inlineStr">
        <is>
          <t>36</t>
        </is>
      </c>
      <c r="B4142" t="inlineStr">
        <is>
          <t>АТ "Райффайзен Банк"</t>
        </is>
      </c>
      <c r="C4142" t="inlineStr">
        <is>
          <t>Іноземний капітал</t>
        </is>
      </c>
      <c r="D4142" t="inlineStr">
        <is>
          <t>2308</t>
        </is>
      </c>
      <c r="E4142" t="inlineStr">
        <is>
          <t>(без привʼязки)</t>
        </is>
      </c>
      <c r="F4142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2" t="inlineStr">
        <is>
          <t>А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inlineStr">
        <is>
          <t>36</t>
        </is>
      </c>
      <c r="B4143" t="inlineStr">
        <is>
          <t>АТ "Райффайзен Банк"</t>
        </is>
      </c>
      <c r="C4143" t="inlineStr">
        <is>
          <t>Іноземний капітал</t>
        </is>
      </c>
      <c r="D4143" t="inlineStr">
        <is>
          <t>2308</t>
        </is>
      </c>
      <c r="E4143" t="inlineStr">
        <is>
          <t>Кредити субʼєктам господарювання (р.20, р.23, 260)</t>
        </is>
      </c>
      <c r="F414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3" t="inlineStr">
        <is>
          <t>А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36</t>
        </is>
      </c>
      <c r="B4144" t="inlineStr">
        <is>
          <t>АТ "Райффайзен Банк"</t>
        </is>
      </c>
      <c r="C4144" t="inlineStr">
        <is>
          <t>Іноземний капітал</t>
        </is>
      </c>
      <c r="D4144" t="inlineStr">
        <is>
          <t>2309</t>
        </is>
      </c>
      <c r="E4144" t="inlineStr">
        <is>
          <t>(без привʼязки)</t>
        </is>
      </c>
      <c r="F414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4" t="inlineStr">
        <is>
          <t>А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36</t>
        </is>
      </c>
      <c r="B4145" t="inlineStr">
        <is>
          <t>АТ "Райффайзен Банк"</t>
        </is>
      </c>
      <c r="C4145" t="inlineStr">
        <is>
          <t>Іноземний капітал</t>
        </is>
      </c>
      <c r="D4145" t="inlineStr">
        <is>
          <t>2309</t>
        </is>
      </c>
      <c r="E4145" t="inlineStr">
        <is>
          <t>Кредити субʼєктам господарювання (р.20, р.23, 260)</t>
        </is>
      </c>
      <c r="F414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5" t="inlineStr">
        <is>
          <t>А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36</t>
        </is>
      </c>
      <c r="B4146" t="inlineStr">
        <is>
          <t>АТ "Райффайзен Банк"</t>
        </is>
      </c>
      <c r="C4146" t="inlineStr">
        <is>
          <t>Іноземний капітал</t>
        </is>
      </c>
      <c r="D4146" t="inlineStr">
        <is>
          <t>2309</t>
        </is>
      </c>
      <c r="E4146" t="inlineStr">
        <is>
          <t>(без привʼязки)</t>
        </is>
      </c>
      <c r="F414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6" t="inlineStr">
        <is>
          <t>П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36</t>
        </is>
      </c>
      <c r="B4147" t="inlineStr">
        <is>
          <t>АТ "Райффайзен Банк"</t>
        </is>
      </c>
      <c r="C4147" t="inlineStr">
        <is>
          <t>Іноземний капітал</t>
        </is>
      </c>
      <c r="D4147" t="inlineStr">
        <is>
          <t>2309</t>
        </is>
      </c>
      <c r="E4147" t="inlineStr">
        <is>
          <t>Кредити субʼєктам господарювання (р.20, р.23, 260)</t>
        </is>
      </c>
      <c r="F414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7" t="inlineStr">
        <is>
          <t>П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36</t>
        </is>
      </c>
      <c r="B4148" t="inlineStr">
        <is>
          <t>АТ "Райффайзен Банк"</t>
        </is>
      </c>
      <c r="C4148" t="inlineStr">
        <is>
          <t>Іноземний капітал</t>
        </is>
      </c>
      <c r="D4148" t="inlineStr">
        <is>
          <t>2390</t>
        </is>
      </c>
      <c r="E4148" t="inlineStr">
        <is>
          <t>(без привʼязки)</t>
        </is>
      </c>
      <c r="F4148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4148" t="inlineStr">
        <is>
          <t>А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36</t>
        </is>
      </c>
      <c r="B4149" t="inlineStr">
        <is>
          <t>АТ "Райффайзен Банк"</t>
        </is>
      </c>
      <c r="C4149" t="inlineStr">
        <is>
          <t>Іноземний капітал</t>
        </is>
      </c>
      <c r="D4149" t="inlineStr">
        <is>
          <t>2390</t>
        </is>
      </c>
      <c r="E4149" t="inlineStr">
        <is>
          <t>Кредити субʼєктам господарювання (р.20, р.23, 260)</t>
        </is>
      </c>
      <c r="F414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4149" t="inlineStr">
        <is>
          <t>А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36</t>
        </is>
      </c>
      <c r="B4150" t="inlineStr">
        <is>
          <t>АТ "Райффайзен Банк"</t>
        </is>
      </c>
      <c r="C4150" t="inlineStr">
        <is>
          <t>Іноземний капітал</t>
        </is>
      </c>
      <c r="D4150" t="inlineStr">
        <is>
          <t>2394</t>
        </is>
      </c>
      <c r="E4150" t="inlineStr">
        <is>
          <t>(без привʼязки)</t>
        </is>
      </c>
      <c r="F4150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4150" t="inlineStr">
        <is>
          <t>А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36</t>
        </is>
      </c>
      <c r="B4151" t="inlineStr">
        <is>
          <t>АТ "Райффайзен Банк"</t>
        </is>
      </c>
      <c r="C4151" t="inlineStr">
        <is>
          <t>Іноземний капітал</t>
        </is>
      </c>
      <c r="D4151" t="inlineStr">
        <is>
          <t>2394</t>
        </is>
      </c>
      <c r="E4151" t="inlineStr">
        <is>
          <t>Кредити субʼєктам господарювання (р.20, р.23, 260)</t>
        </is>
      </c>
      <c r="F415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4151" t="inlineStr">
        <is>
          <t>А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36</t>
        </is>
      </c>
      <c r="B4152" t="inlineStr">
        <is>
          <t>АТ "Райффайзен Банк"</t>
        </is>
      </c>
      <c r="C4152" t="inlineStr">
        <is>
          <t>Іноземний капітал</t>
        </is>
      </c>
      <c r="D4152" t="inlineStr">
        <is>
          <t>2396</t>
        </is>
      </c>
      <c r="E4152" t="inlineStr">
        <is>
          <t>(без привʼязки)</t>
        </is>
      </c>
      <c r="F4152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4152" t="inlineStr">
        <is>
          <t>А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36</t>
        </is>
      </c>
      <c r="B4153" t="inlineStr">
        <is>
          <t>АТ "Райффайзен Банк"</t>
        </is>
      </c>
      <c r="C4153" t="inlineStr">
        <is>
          <t>Іноземний капітал</t>
        </is>
      </c>
      <c r="D4153" t="inlineStr">
        <is>
          <t>2396</t>
        </is>
      </c>
      <c r="E4153" t="inlineStr">
        <is>
          <t>Кредити субʼєктам господарювання (р.20, р.23, 260)</t>
        </is>
      </c>
      <c r="F415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4153" t="inlineStr">
        <is>
          <t>А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36</t>
        </is>
      </c>
      <c r="B4154" t="inlineStr">
        <is>
          <t>АТ "Райффайзен Банк"</t>
        </is>
      </c>
      <c r="C4154" t="inlineStr">
        <is>
          <t>Іноземний капітал</t>
        </is>
      </c>
      <c r="D4154" t="inlineStr">
        <is>
          <t>2397</t>
        </is>
      </c>
      <c r="E4154" t="inlineStr">
        <is>
          <t>(без привʼязки)</t>
        </is>
      </c>
      <c r="F415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4" t="inlineStr">
        <is>
          <t>А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36</t>
        </is>
      </c>
      <c r="B4155" t="inlineStr">
        <is>
          <t>АТ "Райффайзен Банк"</t>
        </is>
      </c>
      <c r="C4155" t="inlineStr">
        <is>
          <t>Іноземний капітал</t>
        </is>
      </c>
      <c r="D4155" t="inlineStr">
        <is>
          <t>2397</t>
        </is>
      </c>
      <c r="E4155" t="inlineStr">
        <is>
          <t>Кредити субʼєктам господарювання (р.20, р.23, 260)</t>
        </is>
      </c>
      <c r="F415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5" t="inlineStr">
        <is>
          <t>А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36</t>
        </is>
      </c>
      <c r="B4156" t="inlineStr">
        <is>
          <t>АТ "Райффайзен Банк"</t>
        </is>
      </c>
      <c r="C4156" t="inlineStr">
        <is>
          <t>Іноземний капітал</t>
        </is>
      </c>
      <c r="D4156" t="inlineStr">
        <is>
          <t>2397</t>
        </is>
      </c>
      <c r="E4156" t="inlineStr">
        <is>
          <t>(без привʼязки)</t>
        </is>
      </c>
      <c r="F415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6" t="inlineStr">
        <is>
          <t>П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36</t>
        </is>
      </c>
      <c r="B4157" t="inlineStr">
        <is>
          <t>АТ "Райффайзен Банк"</t>
        </is>
      </c>
      <c r="C4157" t="inlineStr">
        <is>
          <t>Іноземний капітал</t>
        </is>
      </c>
      <c r="D4157" t="inlineStr">
        <is>
          <t>2397</t>
        </is>
      </c>
      <c r="E4157" t="inlineStr">
        <is>
          <t>Кредити субʼєктам господарювання (р.20, р.23, 260)</t>
        </is>
      </c>
      <c r="F415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7" t="inlineStr">
        <is>
          <t>П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36</t>
        </is>
      </c>
      <c r="B4158" t="inlineStr">
        <is>
          <t>АТ "Райффайзен Банк"</t>
        </is>
      </c>
      <c r="C4158" t="inlineStr">
        <is>
          <t>Іноземний капітал</t>
        </is>
      </c>
      <c r="D4158" t="inlineStr">
        <is>
          <t>2398</t>
        </is>
      </c>
      <c r="E4158" t="inlineStr">
        <is>
          <t>(без привʼязки)</t>
        </is>
      </c>
      <c r="F4158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4158" t="inlineStr">
        <is>
          <t>А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36</t>
        </is>
      </c>
      <c r="B4159" t="inlineStr">
        <is>
          <t>АТ "Райффайзен Банк"</t>
        </is>
      </c>
      <c r="C4159" t="inlineStr">
        <is>
          <t>Іноземний капітал</t>
        </is>
      </c>
      <c r="D4159" t="inlineStr">
        <is>
          <t>2398</t>
        </is>
      </c>
      <c r="E4159" t="inlineStr">
        <is>
          <t>Кредити субʼєктам господарювання (р.20, р.23, 260)</t>
        </is>
      </c>
      <c r="F415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4159" t="inlineStr">
        <is>
          <t>А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36</t>
        </is>
      </c>
      <c r="B4160" t="inlineStr">
        <is>
          <t>АТ "Райффайзен Банк"</t>
        </is>
      </c>
      <c r="C4160" t="inlineStr">
        <is>
          <t>Іноземний капітал</t>
        </is>
      </c>
      <c r="D4160" t="inlineStr">
        <is>
          <t>2450</t>
        </is>
      </c>
      <c r="E4160" t="inlineStr">
        <is>
          <t>(без привʼязки)</t>
        </is>
      </c>
      <c r="F4160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4160" t="inlineStr">
        <is>
          <t>А</t>
        </is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36</t>
        </is>
      </c>
      <c r="B4161" t="inlineStr">
        <is>
          <t>АТ "Райффайзен Банк"</t>
        </is>
      </c>
      <c r="C4161" t="inlineStr">
        <is>
          <t>Іноземний капітал</t>
        </is>
      </c>
      <c r="D4161" t="inlineStr">
        <is>
          <t>2450</t>
        </is>
      </c>
      <c r="E4161" t="inlineStr">
        <is>
          <t>Кредити фізичним особам (р. 22, 24, 262)</t>
        </is>
      </c>
      <c r="F416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4161" t="inlineStr">
        <is>
          <t>А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36</t>
        </is>
      </c>
      <c r="B4162" t="inlineStr">
        <is>
          <t>АТ "Райффайзен Банк"</t>
        </is>
      </c>
      <c r="C4162" t="inlineStr">
        <is>
          <t>Іноземний капітал</t>
        </is>
      </c>
      <c r="D4162" t="inlineStr">
        <is>
          <t>2453</t>
        </is>
      </c>
      <c r="E4162" t="inlineStr">
        <is>
          <t>(без привʼязки)</t>
        </is>
      </c>
      <c r="F4162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4162" t="inlineStr">
        <is>
          <t>А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36</t>
        </is>
      </c>
      <c r="B4163" t="inlineStr">
        <is>
          <t>АТ "Райффайзен Банк"</t>
        </is>
      </c>
      <c r="C4163" t="inlineStr">
        <is>
          <t>Іноземний капітал</t>
        </is>
      </c>
      <c r="D4163" t="inlineStr">
        <is>
          <t>2453</t>
        </is>
      </c>
      <c r="E4163" t="inlineStr">
        <is>
          <t>Кредити фізичним особам (р. 22, 24, 262)</t>
        </is>
      </c>
      <c r="F416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4163" t="inlineStr">
        <is>
          <t>А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36</t>
        </is>
      </c>
      <c r="B4164" t="inlineStr">
        <is>
          <t>АТ "Райффайзен Банк"</t>
        </is>
      </c>
      <c r="C4164" t="inlineStr">
        <is>
          <t>Іноземний капітал</t>
        </is>
      </c>
      <c r="D4164" t="inlineStr">
        <is>
          <t>2456</t>
        </is>
      </c>
      <c r="E4164" t="inlineStr">
        <is>
          <t>(без привʼязки)</t>
        </is>
      </c>
      <c r="F416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4" t="inlineStr">
        <is>
          <t>А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36</t>
        </is>
      </c>
      <c r="B4165" t="inlineStr">
        <is>
          <t>АТ "Райффайзен Банк"</t>
        </is>
      </c>
      <c r="C4165" t="inlineStr">
        <is>
          <t>Іноземний капітал</t>
        </is>
      </c>
      <c r="D4165" t="inlineStr">
        <is>
          <t>2456</t>
        </is>
      </c>
      <c r="E4165" t="inlineStr">
        <is>
          <t>Кредити фізичним особам (р. 22, 24, 262)</t>
        </is>
      </c>
      <c r="F416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5" t="inlineStr">
        <is>
          <t>А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36</t>
        </is>
      </c>
      <c r="B4166" t="inlineStr">
        <is>
          <t>АТ "Райффайзен Банк"</t>
        </is>
      </c>
      <c r="C4166" t="inlineStr">
        <is>
          <t>Іноземний капітал</t>
        </is>
      </c>
      <c r="D4166" t="inlineStr">
        <is>
          <t>2456</t>
        </is>
      </c>
      <c r="E4166" t="inlineStr">
        <is>
          <t>(без привʼязки)</t>
        </is>
      </c>
      <c r="F416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6" t="inlineStr">
        <is>
          <t>П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36</t>
        </is>
      </c>
      <c r="B4167" t="inlineStr">
        <is>
          <t>АТ "Райффайзен Банк"</t>
        </is>
      </c>
      <c r="C4167" t="inlineStr">
        <is>
          <t>Іноземний капітал</t>
        </is>
      </c>
      <c r="D4167" t="inlineStr">
        <is>
          <t>2456</t>
        </is>
      </c>
      <c r="E4167" t="inlineStr">
        <is>
          <t>Кредити фізичним особам (р. 22, 24, 262)</t>
        </is>
      </c>
      <c r="F416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7" t="inlineStr">
        <is>
          <t>П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36</t>
        </is>
      </c>
      <c r="B4168" t="inlineStr">
        <is>
          <t>АТ "Райффайзен Банк"</t>
        </is>
      </c>
      <c r="C4168" t="inlineStr">
        <is>
          <t>Іноземний капітал</t>
        </is>
      </c>
      <c r="D4168" t="inlineStr">
        <is>
          <t>2457</t>
        </is>
      </c>
      <c r="E4168" t="inlineStr">
        <is>
          <t>(без привʼязки)</t>
        </is>
      </c>
      <c r="F4168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68" t="inlineStr">
        <is>
          <t>А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36</t>
        </is>
      </c>
      <c r="B4169" t="inlineStr">
        <is>
          <t>АТ "Райффайзен Банк"</t>
        </is>
      </c>
      <c r="C4169" t="inlineStr">
        <is>
          <t>Іноземний капітал</t>
        </is>
      </c>
      <c r="D4169" t="inlineStr">
        <is>
          <t>2457</t>
        </is>
      </c>
      <c r="E4169" t="inlineStr">
        <is>
          <t>Кредити фізичним особам (р. 22, 24, 262)</t>
        </is>
      </c>
      <c r="F416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69" t="inlineStr">
        <is>
          <t>А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36</t>
        </is>
      </c>
      <c r="B4170" t="inlineStr">
        <is>
          <t>АТ "Райффайзен Банк"</t>
        </is>
      </c>
      <c r="C4170" t="inlineStr">
        <is>
          <t>Іноземний капітал</t>
        </is>
      </c>
      <c r="D4170" t="inlineStr">
        <is>
          <t>2457</t>
        </is>
      </c>
      <c r="E4170" t="inlineStr">
        <is>
          <t>(без привʼязки)</t>
        </is>
      </c>
      <c r="F417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70" t="inlineStr">
        <is>
          <t>П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36</t>
        </is>
      </c>
      <c r="B4171" t="inlineStr">
        <is>
          <t>АТ "Райффайзен Банк"</t>
        </is>
      </c>
      <c r="C4171" t="inlineStr">
        <is>
          <t>Іноземний капітал</t>
        </is>
      </c>
      <c r="D4171" t="inlineStr">
        <is>
          <t>2457</t>
        </is>
      </c>
      <c r="E4171" t="inlineStr">
        <is>
          <t>Кредити фізичним особам (р. 22, 24, 262)</t>
        </is>
      </c>
      <c r="F417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71" t="inlineStr">
        <is>
          <t>П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36</t>
        </is>
      </c>
      <c r="B4172" t="inlineStr">
        <is>
          <t>АТ "Райффайзен Банк"</t>
        </is>
      </c>
      <c r="C4172" t="inlineStr">
        <is>
          <t>Іноземний капітал</t>
        </is>
      </c>
      <c r="D4172" t="inlineStr">
        <is>
          <t>2458</t>
        </is>
      </c>
      <c r="E4172" t="inlineStr">
        <is>
          <t>(без привʼязки)</t>
        </is>
      </c>
      <c r="F4172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4172" t="inlineStr">
        <is>
          <t>А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36</t>
        </is>
      </c>
      <c r="B4173" t="inlineStr">
        <is>
          <t>АТ "Райффайзен Банк"</t>
        </is>
      </c>
      <c r="C4173" t="inlineStr">
        <is>
          <t>Іноземний капітал</t>
        </is>
      </c>
      <c r="D4173" t="inlineStr">
        <is>
          <t>2458</t>
        </is>
      </c>
      <c r="E4173" t="inlineStr">
        <is>
          <t>Кредити фізичним особам (р. 22, 24, 262)</t>
        </is>
      </c>
      <c r="F417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4173" t="inlineStr">
        <is>
          <t>А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36</t>
        </is>
      </c>
      <c r="B4174" t="inlineStr">
        <is>
          <t>АТ "Райффайзен Банк"</t>
        </is>
      </c>
      <c r="C4174" t="inlineStr">
        <is>
          <t>Іноземний капітал</t>
        </is>
      </c>
      <c r="D4174" t="inlineStr">
        <is>
          <t>2600</t>
        </is>
      </c>
      <c r="E4174" t="inlineStr">
        <is>
          <t>(без привʼязки)</t>
        </is>
      </c>
      <c r="F4174" t="inlineStr">
        <is>
          <t>Кошти на вимогу суб'єктів господарювання</t>
        </is>
      </c>
      <c r="G4174" t="inlineStr">
        <is>
          <t>А</t>
        </is>
      </c>
      <c r="H4174" t="n">
        <v>465123232.79253</v>
      </c>
      <c r="I4174" t="n">
        <v>405578260.53101</v>
      </c>
      <c r="J4174" t="n">
        <v>59544972.26152</v>
      </c>
      <c r="K4174" t="n">
        <v>466748062.02643</v>
      </c>
      <c r="L4174" t="n">
        <v>407790076.0895</v>
      </c>
      <c r="M4174" t="n">
        <v>58957985.93693</v>
      </c>
      <c r="N4174" t="n">
        <v>2345888.64103</v>
      </c>
      <c r="O4174" t="n">
        <v>2345888.64103</v>
      </c>
      <c r="P4174" t="n">
        <v>0</v>
      </c>
    </row>
    <row r="4175">
      <c r="A4175" t="inlineStr">
        <is>
          <t>36</t>
        </is>
      </c>
      <c r="B4175" t="inlineStr">
        <is>
          <t>АТ "Райффайзен Банк"</t>
        </is>
      </c>
      <c r="C4175" t="inlineStr">
        <is>
          <t>Іноземний капітал</t>
        </is>
      </c>
      <c r="D4175" t="inlineStr">
        <is>
          <t>2600</t>
        </is>
      </c>
      <c r="E4175" t="inlineStr">
        <is>
          <t>Кредити субʼєктам господарювання (р.20, р.23, 260)</t>
        </is>
      </c>
      <c r="F4175" t="inlineStr">
        <is>
          <t>Кошти на вимогу суб'єктів господарювання</t>
        </is>
      </c>
      <c r="G4175" t="inlineStr">
        <is>
          <t>А</t>
        </is>
      </c>
      <c r="H4175" t="n">
        <v>465123232.79253</v>
      </c>
      <c r="I4175" t="n">
        <v>405578260.53101</v>
      </c>
      <c r="J4175" t="n">
        <v>59544972.26152</v>
      </c>
      <c r="K4175" t="n">
        <v>466748062.02643</v>
      </c>
      <c r="L4175" t="n">
        <v>407790076.0895</v>
      </c>
      <c r="M4175" t="n">
        <v>58957985.93693</v>
      </c>
      <c r="N4175" t="n">
        <v>2345888.64103</v>
      </c>
      <c r="O4175" t="n">
        <v>2345888.64103</v>
      </c>
      <c r="P4175" t="n">
        <v>0</v>
      </c>
    </row>
    <row r="4176">
      <c r="A4176" t="inlineStr">
        <is>
          <t>36</t>
        </is>
      </c>
      <c r="B4176" t="inlineStr">
        <is>
          <t>АТ "Райффайзен Банк"</t>
        </is>
      </c>
      <c r="C4176" t="inlineStr">
        <is>
          <t>Іноземний капітал</t>
        </is>
      </c>
      <c r="D4176" t="inlineStr">
        <is>
          <t>2600</t>
        </is>
      </c>
      <c r="E4176" t="inlineStr">
        <is>
          <t>(без привʼязки)</t>
        </is>
      </c>
      <c r="F4176" t="inlineStr">
        <is>
          <t>Кошти на вимогу суб'єктів господарювання</t>
        </is>
      </c>
      <c r="G4176" t="inlineStr">
        <is>
          <t>П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96335893.39151999</v>
      </c>
      <c r="O4176" t="n">
        <v>69793917.57438999</v>
      </c>
      <c r="P4176" t="n">
        <v>26541975.81713</v>
      </c>
    </row>
    <row r="4177">
      <c r="A4177" t="inlineStr">
        <is>
          <t>36</t>
        </is>
      </c>
      <c r="B4177" t="inlineStr">
        <is>
          <t>АТ "Райффайзен Банк"</t>
        </is>
      </c>
      <c r="C4177" t="inlineStr">
        <is>
          <t>Іноземний капітал</t>
        </is>
      </c>
      <c r="D4177" t="inlineStr">
        <is>
          <t>2600</t>
        </is>
      </c>
      <c r="E4177" t="inlineStr">
        <is>
          <t>Кредити субʼєктам господарювання (р.20, р.23, 260)</t>
        </is>
      </c>
      <c r="F4177" t="inlineStr">
        <is>
          <t>Кошти на вимогу суб'єктів господарювання</t>
        </is>
      </c>
      <c r="G4177" t="inlineStr">
        <is>
          <t>П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96335893.39151999</v>
      </c>
      <c r="O4177" t="n">
        <v>69793917.57438999</v>
      </c>
      <c r="P4177" t="n">
        <v>26541975.81713</v>
      </c>
    </row>
    <row r="4178">
      <c r="A4178" t="inlineStr">
        <is>
          <t>36</t>
        </is>
      </c>
      <c r="B4178" t="inlineStr">
        <is>
          <t>АТ "Райффайзен Банк"</t>
        </is>
      </c>
      <c r="C4178" t="inlineStr">
        <is>
          <t>Іноземний капітал</t>
        </is>
      </c>
      <c r="D4178" t="inlineStr">
        <is>
          <t>2607</t>
        </is>
      </c>
      <c r="E4178" t="inlineStr">
        <is>
          <t>(без привʼязки)</t>
        </is>
      </c>
      <c r="F4178" t="inlineStr">
        <is>
          <t>Нараховані доходи за кредитами овердрафт, що надані суб'єктам господарювання</t>
        </is>
      </c>
      <c r="G4178" t="inlineStr">
        <is>
          <t>А</t>
        </is>
      </c>
      <c r="H4178" t="n">
        <v>30697.68471</v>
      </c>
      <c r="I4178" t="n">
        <v>30697.5613</v>
      </c>
      <c r="J4178" t="n">
        <v>0.12341</v>
      </c>
      <c r="K4178" t="n">
        <v>28590.75209</v>
      </c>
      <c r="L4178" t="n">
        <v>28590.64676</v>
      </c>
      <c r="M4178" t="n">
        <v>0.10533</v>
      </c>
      <c r="N4178" t="n">
        <v>7204.74463</v>
      </c>
      <c r="O4178" t="n">
        <v>7204.72655</v>
      </c>
      <c r="P4178" t="n">
        <v>0.01808</v>
      </c>
    </row>
    <row r="4179">
      <c r="A4179" t="inlineStr">
        <is>
          <t>36</t>
        </is>
      </c>
      <c r="B4179" t="inlineStr">
        <is>
          <t>АТ "Райффайзен Банк"</t>
        </is>
      </c>
      <c r="C4179" t="inlineStr">
        <is>
          <t>Іноземний капітал</t>
        </is>
      </c>
      <c r="D4179" t="inlineStr">
        <is>
          <t>2607</t>
        </is>
      </c>
      <c r="E4179" t="inlineStr">
        <is>
          <t>Кредити субʼєктам господарювання (р.20, р.23, 260)</t>
        </is>
      </c>
      <c r="F4179" t="inlineStr">
        <is>
          <t>Нараховані доходи за кредитами овердрафт, що надані суб'єктам господарювання</t>
        </is>
      </c>
      <c r="G4179" t="inlineStr">
        <is>
          <t>А</t>
        </is>
      </c>
      <c r="H4179" t="n">
        <v>30697.68471</v>
      </c>
      <c r="I4179" t="n">
        <v>30697.5613</v>
      </c>
      <c r="J4179" t="n">
        <v>0.12341</v>
      </c>
      <c r="K4179" t="n">
        <v>28590.75209</v>
      </c>
      <c r="L4179" t="n">
        <v>28590.64676</v>
      </c>
      <c r="M4179" t="n">
        <v>0.10533</v>
      </c>
      <c r="N4179" t="n">
        <v>7204.74463</v>
      </c>
      <c r="O4179" t="n">
        <v>7204.72655</v>
      </c>
      <c r="P4179" t="n">
        <v>0.01808</v>
      </c>
    </row>
    <row r="4180">
      <c r="A4180" t="inlineStr">
        <is>
          <t>36</t>
        </is>
      </c>
      <c r="B4180" t="inlineStr">
        <is>
          <t>АТ "Райффайзен Банк"</t>
        </is>
      </c>
      <c r="C4180" t="inlineStr">
        <is>
          <t>Іноземний капітал</t>
        </is>
      </c>
      <c r="D4180" t="inlineStr">
        <is>
          <t>2609</t>
        </is>
      </c>
      <c r="E4180" t="inlineStr">
        <is>
          <t>(без привʼязки)</t>
        </is>
      </c>
      <c r="F4180" t="inlineStr">
        <is>
          <t xml:space="preserve">Резерв за коштами на вимогу суб'єктів господарювання </t>
        </is>
      </c>
      <c r="G4180" t="inlineStr">
        <is>
          <t>П</t>
        </is>
      </c>
      <c r="H4180" t="n">
        <v>87226.36380000001</v>
      </c>
      <c r="I4180" t="n">
        <v>87226.32941999999</v>
      </c>
      <c r="J4180" t="n">
        <v>0.03438</v>
      </c>
      <c r="K4180" t="n">
        <v>52695.01094</v>
      </c>
      <c r="L4180" t="n">
        <v>52694.97656</v>
      </c>
      <c r="M4180" t="n">
        <v>0.03438</v>
      </c>
      <c r="N4180" t="n">
        <v>-52694.97656</v>
      </c>
      <c r="O4180" t="n">
        <v>-52694.97656</v>
      </c>
      <c r="P4180" t="n">
        <v>0</v>
      </c>
    </row>
    <row r="4181">
      <c r="A4181" t="inlineStr">
        <is>
          <t>36</t>
        </is>
      </c>
      <c r="B4181" t="inlineStr">
        <is>
          <t>АТ "Райффайзен Банк"</t>
        </is>
      </c>
      <c r="C4181" t="inlineStr">
        <is>
          <t>Іноземний капітал</t>
        </is>
      </c>
      <c r="D4181" t="inlineStr">
        <is>
          <t>2609</t>
        </is>
      </c>
      <c r="E4181" t="inlineStr">
        <is>
          <t>Кредити субʼєктам господарювання (р.20, р.23, 260)</t>
        </is>
      </c>
      <c r="F4181" t="inlineStr">
        <is>
          <t xml:space="preserve">Резерв за коштами на вимогу суб'єктів господарювання </t>
        </is>
      </c>
      <c r="G4181" t="inlineStr">
        <is>
          <t>П</t>
        </is>
      </c>
      <c r="H4181" t="n">
        <v>87226.36380000001</v>
      </c>
      <c r="I4181" t="n">
        <v>87226.32941999999</v>
      </c>
      <c r="J4181" t="n">
        <v>0.03438</v>
      </c>
      <c r="K4181" t="n">
        <v>52695.01094</v>
      </c>
      <c r="L4181" t="n">
        <v>52694.97656</v>
      </c>
      <c r="M4181" t="n">
        <v>0.03438</v>
      </c>
      <c r="N4181" t="n">
        <v>-52694.97656</v>
      </c>
      <c r="O4181" t="n">
        <v>-52694.97656</v>
      </c>
      <c r="P4181" t="n">
        <v>0</v>
      </c>
    </row>
    <row r="4182">
      <c r="A4182" t="inlineStr">
        <is>
          <t>36</t>
        </is>
      </c>
      <c r="B4182" t="inlineStr">
        <is>
          <t>АТ "Райффайзен Банк"</t>
        </is>
      </c>
      <c r="C4182" t="inlineStr">
        <is>
          <t>Іноземний капітал</t>
        </is>
      </c>
      <c r="D4182" t="inlineStr">
        <is>
          <t>2620</t>
        </is>
      </c>
      <c r="E4182" t="inlineStr">
        <is>
          <t>(без привʼязки)</t>
        </is>
      </c>
      <c r="F4182" t="inlineStr">
        <is>
          <t>Кошти на вимогу фізичних осіб</t>
        </is>
      </c>
      <c r="G4182" t="inlineStr">
        <is>
          <t>А</t>
        </is>
      </c>
      <c r="H4182" t="n">
        <v>63550980.48802</v>
      </c>
      <c r="I4182" t="n">
        <v>55597890.13778</v>
      </c>
      <c r="J4182" t="n">
        <v>7953090.35024</v>
      </c>
      <c r="K4182" t="n">
        <v>65965181.43763</v>
      </c>
      <c r="L4182" t="n">
        <v>56258699.73246</v>
      </c>
      <c r="M4182" t="n">
        <v>9706481.70517</v>
      </c>
      <c r="N4182" t="n">
        <v>35480.92113</v>
      </c>
      <c r="O4182" t="n">
        <v>35390.28264</v>
      </c>
      <c r="P4182" t="n">
        <v>90.63849</v>
      </c>
    </row>
    <row r="4183">
      <c r="A4183" t="inlineStr">
        <is>
          <t>36</t>
        </is>
      </c>
      <c r="B4183" t="inlineStr">
        <is>
          <t>АТ "Райффайзен Банк"</t>
        </is>
      </c>
      <c r="C4183" t="inlineStr">
        <is>
          <t>Іноземний капітал</t>
        </is>
      </c>
      <c r="D4183" t="inlineStr">
        <is>
          <t>2620</t>
        </is>
      </c>
      <c r="E4183" t="inlineStr">
        <is>
          <t>Кредити фізичним особам (р. 22, 24, 262)</t>
        </is>
      </c>
      <c r="F4183" t="inlineStr">
        <is>
          <t>Кошти на вимогу фізичних осіб</t>
        </is>
      </c>
      <c r="G4183" t="inlineStr">
        <is>
          <t>А</t>
        </is>
      </c>
      <c r="H4183" t="n">
        <v>63550980.48802</v>
      </c>
      <c r="I4183" t="n">
        <v>55597890.13778</v>
      </c>
      <c r="J4183" t="n">
        <v>7953090.35024</v>
      </c>
      <c r="K4183" t="n">
        <v>65965181.43763</v>
      </c>
      <c r="L4183" t="n">
        <v>56258699.73246</v>
      </c>
      <c r="M4183" t="n">
        <v>9706481.70517</v>
      </c>
      <c r="N4183" t="n">
        <v>35480.92113</v>
      </c>
      <c r="O4183" t="n">
        <v>35390.28264</v>
      </c>
      <c r="P4183" t="n">
        <v>90.63849</v>
      </c>
    </row>
    <row r="4184">
      <c r="A4184" t="inlineStr">
        <is>
          <t>36</t>
        </is>
      </c>
      <c r="B4184" t="inlineStr">
        <is>
          <t>АТ "Райффайзен Банк"</t>
        </is>
      </c>
      <c r="C4184" t="inlineStr">
        <is>
          <t>Іноземний капітал</t>
        </is>
      </c>
      <c r="D4184" t="inlineStr">
        <is>
          <t>2620</t>
        </is>
      </c>
      <c r="E4184" t="inlineStr">
        <is>
          <t>(без привʼязки)</t>
        </is>
      </c>
      <c r="F4184" t="inlineStr">
        <is>
          <t>Кошти на вимогу фізичних осіб</t>
        </is>
      </c>
      <c r="G4184" t="inlineStr">
        <is>
          <t>П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60671765.04172</v>
      </c>
      <c r="O4184" t="n">
        <v>32933815.4136</v>
      </c>
      <c r="P4184" t="n">
        <v>27737949.62812</v>
      </c>
    </row>
    <row r="4185">
      <c r="A4185" t="inlineStr">
        <is>
          <t>36</t>
        </is>
      </c>
      <c r="B4185" t="inlineStr">
        <is>
          <t>АТ "Райффайзен Банк"</t>
        </is>
      </c>
      <c r="C4185" t="inlineStr">
        <is>
          <t>Іноземний капітал</t>
        </is>
      </c>
      <c r="D4185" t="inlineStr">
        <is>
          <t>2620</t>
        </is>
      </c>
      <c r="E4185" t="inlineStr">
        <is>
          <t>Кредити фізичним особам (р. 22, 24, 262)</t>
        </is>
      </c>
      <c r="F4185" t="inlineStr">
        <is>
          <t>Кошти на вимогу фізичних осіб</t>
        </is>
      </c>
      <c r="G4185" t="inlineStr">
        <is>
          <t>П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60671765.04172</v>
      </c>
      <c r="O4185" t="n">
        <v>32933815.4136</v>
      </c>
      <c r="P4185" t="n">
        <v>27737949.62812</v>
      </c>
    </row>
    <row r="4186">
      <c r="A4186" t="inlineStr">
        <is>
          <t>36</t>
        </is>
      </c>
      <c r="B4186" t="inlineStr">
        <is>
          <t>АТ "Райффайзен Банк"</t>
        </is>
      </c>
      <c r="C4186" t="inlineStr">
        <is>
          <t>Іноземний капітал</t>
        </is>
      </c>
      <c r="D4186" t="inlineStr">
        <is>
          <t>2621</t>
        </is>
      </c>
      <c r="E4186" t="inlineStr">
        <is>
          <t>(без привʼязки)</t>
        </is>
      </c>
      <c r="F4186" t="inlineStr">
        <is>
          <t>Кошти на вимогу суб’єктів незалежної професійної діяльності</t>
        </is>
      </c>
      <c r="G4186" t="inlineStr">
        <is>
          <t>А</t>
        </is>
      </c>
      <c r="H4186" t="n">
        <v>24302.62454</v>
      </c>
      <c r="I4186" t="n">
        <v>24070.0603</v>
      </c>
      <c r="J4186" t="n">
        <v>232.56424</v>
      </c>
      <c r="K4186" t="n">
        <v>23604.06533</v>
      </c>
      <c r="L4186" t="n">
        <v>23365.89596</v>
      </c>
      <c r="M4186" t="n">
        <v>238.16937</v>
      </c>
      <c r="N4186" t="n">
        <v>0</v>
      </c>
      <c r="O4186" t="n">
        <v>0</v>
      </c>
      <c r="P4186" t="n">
        <v>0</v>
      </c>
    </row>
    <row r="4187">
      <c r="A4187" t="inlineStr">
        <is>
          <t>36</t>
        </is>
      </c>
      <c r="B4187" t="inlineStr">
        <is>
          <t>АТ "Райффайзен Банк"</t>
        </is>
      </c>
      <c r="C4187" t="inlineStr">
        <is>
          <t>Іноземний капітал</t>
        </is>
      </c>
      <c r="D4187" t="inlineStr">
        <is>
          <t>2621</t>
        </is>
      </c>
      <c r="E4187" t="inlineStr">
        <is>
          <t>Кредити фізичним особам (р. 22, 24, 262)</t>
        </is>
      </c>
      <c r="F4187" t="inlineStr">
        <is>
          <t>Кошти на вимогу суб’єктів незалежної професійної діяльності</t>
        </is>
      </c>
      <c r="G4187" t="inlineStr">
        <is>
          <t>А</t>
        </is>
      </c>
      <c r="H4187" t="n">
        <v>24302.62454</v>
      </c>
      <c r="I4187" t="n">
        <v>24070.0603</v>
      </c>
      <c r="J4187" t="n">
        <v>232.56424</v>
      </c>
      <c r="K4187" t="n">
        <v>23604.06533</v>
      </c>
      <c r="L4187" t="n">
        <v>23365.89596</v>
      </c>
      <c r="M4187" t="n">
        <v>238.16937</v>
      </c>
      <c r="N4187" t="n">
        <v>0</v>
      </c>
      <c r="O4187" t="n">
        <v>0</v>
      </c>
      <c r="P4187" t="n">
        <v>0</v>
      </c>
    </row>
    <row r="4188">
      <c r="A4188" t="inlineStr">
        <is>
          <t>36</t>
        </is>
      </c>
      <c r="B4188" t="inlineStr">
        <is>
          <t>АТ "Райффайзен Банк"</t>
        </is>
      </c>
      <c r="C4188" t="inlineStr">
        <is>
          <t>Іноземний капітал</t>
        </is>
      </c>
      <c r="D4188" t="inlineStr">
        <is>
          <t>2621</t>
        </is>
      </c>
      <c r="E4188" t="inlineStr">
        <is>
          <t>(без привʼязки)</t>
        </is>
      </c>
      <c r="F4188" t="inlineStr">
        <is>
          <t>Кошти на вимогу суб’єктів незалежної професійної діяльності</t>
        </is>
      </c>
      <c r="G4188" t="inlineStr">
        <is>
          <t>П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29759.1664</v>
      </c>
      <c r="O4188" t="n">
        <v>28997.4641</v>
      </c>
      <c r="P4188" t="n">
        <v>761.7023</v>
      </c>
    </row>
    <row r="4189">
      <c r="A4189" t="inlineStr">
        <is>
          <t>36</t>
        </is>
      </c>
      <c r="B4189" t="inlineStr">
        <is>
          <t>АТ "Райффайзен Банк"</t>
        </is>
      </c>
      <c r="C4189" t="inlineStr">
        <is>
          <t>Іноземний капітал</t>
        </is>
      </c>
      <c r="D4189" t="inlineStr">
        <is>
          <t>2621</t>
        </is>
      </c>
      <c r="E4189" t="inlineStr">
        <is>
          <t>Кредити фізичним особам (р. 22, 24, 262)</t>
        </is>
      </c>
      <c r="F4189" t="inlineStr">
        <is>
          <t>Кошти на вимогу суб’єктів незалежної професійної діяльності</t>
        </is>
      </c>
      <c r="G4189" t="inlineStr">
        <is>
          <t>П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29759.1664</v>
      </c>
      <c r="O4189" t="n">
        <v>28997.4641</v>
      </c>
      <c r="P4189" t="n">
        <v>761.7023</v>
      </c>
    </row>
    <row r="4190">
      <c r="A4190" t="inlineStr">
        <is>
          <t>36</t>
        </is>
      </c>
      <c r="B4190" t="inlineStr">
        <is>
          <t>АТ "Райффайзен Банк"</t>
        </is>
      </c>
      <c r="C4190" t="inlineStr">
        <is>
          <t>Іноземний капітал</t>
        </is>
      </c>
      <c r="D4190" t="inlineStr">
        <is>
          <t>2627</t>
        </is>
      </c>
      <c r="E4190" t="inlineStr">
        <is>
          <t>(без привʼязки)</t>
        </is>
      </c>
      <c r="F4190" t="inlineStr">
        <is>
          <t>Нараховані доходи за кредитами овердрафт, що надані фізичним особам</t>
        </is>
      </c>
      <c r="G4190" t="inlineStr">
        <is>
          <t>А</t>
        </is>
      </c>
      <c r="H4190" t="n">
        <v>1e-05</v>
      </c>
      <c r="I4190" t="n">
        <v>1e-05</v>
      </c>
      <c r="J4190" t="n">
        <v>0</v>
      </c>
      <c r="K4190" t="n">
        <v>1e-05</v>
      </c>
      <c r="L4190" t="n">
        <v>1e-05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>
        <is>
          <t>36</t>
        </is>
      </c>
      <c r="B4191" t="inlineStr">
        <is>
          <t>АТ "Райффайзен Банк"</t>
        </is>
      </c>
      <c r="C4191" t="inlineStr">
        <is>
          <t>Іноземний капітал</t>
        </is>
      </c>
      <c r="D4191" t="inlineStr">
        <is>
          <t>2627</t>
        </is>
      </c>
      <c r="E4191" t="inlineStr">
        <is>
          <t>Кредити фізичним особам (р. 22, 24, 262)</t>
        </is>
      </c>
      <c r="F4191" t="inlineStr">
        <is>
          <t>Нараховані доходи за кредитами овердрафт, що надані фізичним особам</t>
        </is>
      </c>
      <c r="G4191" t="inlineStr">
        <is>
          <t>А</t>
        </is>
      </c>
      <c r="H4191" t="n">
        <v>1e-05</v>
      </c>
      <c r="I4191" t="n">
        <v>1e-05</v>
      </c>
      <c r="J4191" t="n">
        <v>0</v>
      </c>
      <c r="K4191" t="n">
        <v>1e-05</v>
      </c>
      <c r="L4191" t="n">
        <v>1e-05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inlineStr">
        <is>
          <t>36</t>
        </is>
      </c>
      <c r="B4192" t="inlineStr">
        <is>
          <t>АТ "Райффайзен Банк"</t>
        </is>
      </c>
      <c r="C4192" t="inlineStr">
        <is>
          <t>Іноземний капітал</t>
        </is>
      </c>
      <c r="D4192" t="inlineStr">
        <is>
          <t>2629</t>
        </is>
      </c>
      <c r="E4192" t="inlineStr">
        <is>
          <t>(без привʼязки)</t>
        </is>
      </c>
      <c r="F4192" t="inlineStr">
        <is>
          <t>Резерв за коштами на вимогу фізичних осіб</t>
        </is>
      </c>
      <c r="G4192" t="inlineStr">
        <is>
          <t>П</t>
        </is>
      </c>
      <c r="H4192" t="n">
        <v>10046.54139</v>
      </c>
      <c r="I4192" t="n">
        <v>10038.00247</v>
      </c>
      <c r="J4192" t="n">
        <v>8.538919999999999</v>
      </c>
      <c r="K4192" t="n">
        <v>11007.33857</v>
      </c>
      <c r="L4192" t="n">
        <v>10916.06253</v>
      </c>
      <c r="M4192" t="n">
        <v>91.27603999999999</v>
      </c>
      <c r="N4192" t="n">
        <v>-11006.70101</v>
      </c>
      <c r="O4192" t="n">
        <v>-10916.06253</v>
      </c>
      <c r="P4192" t="n">
        <v>-90.63848</v>
      </c>
    </row>
    <row r="4193">
      <c r="A4193" t="inlineStr">
        <is>
          <t>36</t>
        </is>
      </c>
      <c r="B4193" t="inlineStr">
        <is>
          <t>АТ "Райффайзен Банк"</t>
        </is>
      </c>
      <c r="C4193" t="inlineStr">
        <is>
          <t>Іноземний капітал</t>
        </is>
      </c>
      <c r="D4193" t="inlineStr">
        <is>
          <t>2629</t>
        </is>
      </c>
      <c r="E4193" t="inlineStr">
        <is>
          <t>Кредити фізичним особам (р. 22, 24, 262)</t>
        </is>
      </c>
      <c r="F4193" t="inlineStr">
        <is>
          <t>Резерв за коштами на вимогу фізичних осіб</t>
        </is>
      </c>
      <c r="G4193" t="inlineStr">
        <is>
          <t>П</t>
        </is>
      </c>
      <c r="H4193" t="n">
        <v>10046.54139</v>
      </c>
      <c r="I4193" t="n">
        <v>10038.00247</v>
      </c>
      <c r="J4193" t="n">
        <v>8.538919999999999</v>
      </c>
      <c r="K4193" t="n">
        <v>11007.33857</v>
      </c>
      <c r="L4193" t="n">
        <v>10916.06253</v>
      </c>
      <c r="M4193" t="n">
        <v>91.27603999999999</v>
      </c>
      <c r="N4193" t="n">
        <v>-11006.70101</v>
      </c>
      <c r="O4193" t="n">
        <v>-10916.06253</v>
      </c>
      <c r="P4193" t="n">
        <v>-90.63848</v>
      </c>
    </row>
    <row r="4194">
      <c r="A4194" t="inlineStr">
        <is>
          <t>36</t>
        </is>
      </c>
      <c r="B4194" t="inlineStr">
        <is>
          <t>АТ "Райффайзен Банк"</t>
        </is>
      </c>
      <c r="C4194" t="inlineStr">
        <is>
          <t>Іноземний капітал</t>
        </is>
      </c>
      <c r="D4194" t="inlineStr">
        <is>
          <t>2650</t>
        </is>
      </c>
      <c r="E4194" t="inlineStr">
        <is>
          <t>(без привʼязки)</t>
        </is>
      </c>
      <c r="F4194" t="inlineStr">
        <is>
          <t>Кошти на вимогу небанківських фінансових установ</t>
        </is>
      </c>
      <c r="G4194" t="inlineStr">
        <is>
          <t>А</t>
        </is>
      </c>
      <c r="H4194" t="n">
        <v>10338183.15405</v>
      </c>
      <c r="I4194" t="n">
        <v>10179117.34377</v>
      </c>
      <c r="J4194" t="n">
        <v>159065.81028</v>
      </c>
      <c r="K4194" t="n">
        <v>10297988.31635</v>
      </c>
      <c r="L4194" t="n">
        <v>10117067.52102</v>
      </c>
      <c r="M4194" t="n">
        <v>180920.79533</v>
      </c>
      <c r="N4194" t="n">
        <v>0</v>
      </c>
      <c r="O4194" t="n">
        <v>0</v>
      </c>
      <c r="P4194" t="n">
        <v>0</v>
      </c>
    </row>
    <row r="4195">
      <c r="A4195" t="inlineStr">
        <is>
          <t>36</t>
        </is>
      </c>
      <c r="B4195" t="inlineStr">
        <is>
          <t>АТ "Райффайзен Банк"</t>
        </is>
      </c>
      <c r="C4195" t="inlineStr">
        <is>
          <t>Іноземний капітал</t>
        </is>
      </c>
      <c r="D4195" t="inlineStr">
        <is>
          <t>2650</t>
        </is>
      </c>
      <c r="E4195" t="inlineStr">
        <is>
          <t>(без привʼязки)</t>
        </is>
      </c>
      <c r="F4195" t="inlineStr">
        <is>
          <t>Кошти на вимогу небанківських фінансових установ</t>
        </is>
      </c>
      <c r="G4195" t="inlineStr">
        <is>
          <t>П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402366.64693</v>
      </c>
      <c r="O4195" t="n">
        <v>277810.14177</v>
      </c>
      <c r="P4195" t="n">
        <v>124556.50516</v>
      </c>
    </row>
    <row r="4196">
      <c r="A4196" t="inlineStr">
        <is>
          <t>36</t>
        </is>
      </c>
      <c r="B4196" t="inlineStr">
        <is>
          <t>АТ "Райффайзен Банк"</t>
        </is>
      </c>
      <c r="C4196" t="inlineStr">
        <is>
          <t>Іноземний капітал</t>
        </is>
      </c>
      <c r="D4196" t="inlineStr">
        <is>
          <t>2650</t>
        </is>
      </c>
      <c r="E4196" t="inlineStr">
        <is>
          <t>Кредити небанківським установам (265)</t>
        </is>
      </c>
      <c r="F4196" t="inlineStr">
        <is>
          <t>Кошти на вимогу небанківських фінансових установ</t>
        </is>
      </c>
      <c r="G4196" t="inlineStr">
        <is>
          <t>П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402366.64693</v>
      </c>
      <c r="O4196" t="n">
        <v>277810.14177</v>
      </c>
      <c r="P4196" t="n">
        <v>124556.50516</v>
      </c>
    </row>
    <row r="4197">
      <c r="A4197" t="inlineStr">
        <is>
          <t>36</t>
        </is>
      </c>
      <c r="B4197" t="inlineStr">
        <is>
          <t>АТ "Райффайзен Банк"</t>
        </is>
      </c>
      <c r="C4197" t="inlineStr">
        <is>
          <t>Іноземний капітал</t>
        </is>
      </c>
      <c r="D4197" t="inlineStr">
        <is>
          <t>2650</t>
        </is>
      </c>
      <c r="E4197" t="inlineStr">
        <is>
          <t>Кредити небанківським установам (265)</t>
        </is>
      </c>
      <c r="F4197" t="inlineStr">
        <is>
          <t>Кошти на вимогу небанківських фінансових установ</t>
        </is>
      </c>
      <c r="G4197" t="inlineStr">
        <is>
          <t>П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402366.64693</v>
      </c>
      <c r="O4197" t="n">
        <v>277810.14177</v>
      </c>
      <c r="P4197" t="n">
        <v>124556.50516</v>
      </c>
    </row>
    <row r="4198">
      <c r="A4198" t="inlineStr">
        <is>
          <t>36</t>
        </is>
      </c>
      <c r="B4198" t="inlineStr">
        <is>
          <t>АТ "Райффайзен Банк"</t>
        </is>
      </c>
      <c r="C4198" t="inlineStr">
        <is>
          <t>Іноземний капітал</t>
        </is>
      </c>
      <c r="D4198" t="inlineStr">
        <is>
          <t>2657</t>
        </is>
      </c>
      <c r="E4198" t="inlineStr">
        <is>
          <t>(без привʼязки)</t>
        </is>
      </c>
      <c r="F4198" t="inlineStr">
        <is>
          <t>Нараховані доходи за кредитами овердрафт, що надані небанківським фінансовим установам</t>
        </is>
      </c>
      <c r="G4198" t="inlineStr">
        <is>
          <t>А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inlineStr">
        <is>
          <t>36</t>
        </is>
      </c>
      <c r="B4199" t="inlineStr">
        <is>
          <t>АТ "Райффайзен Банк"</t>
        </is>
      </c>
      <c r="C4199" t="inlineStr">
        <is>
          <t>Іноземний капітал</t>
        </is>
      </c>
      <c r="D4199" t="inlineStr">
        <is>
          <t>2659</t>
        </is>
      </c>
      <c r="E4199" t="inlineStr">
        <is>
          <t>(без привʼязки)</t>
        </is>
      </c>
      <c r="F4199" t="inlineStr">
        <is>
          <t>Резерв за коштами небанківських фінансових установ</t>
        </is>
      </c>
      <c r="G4199" t="inlineStr">
        <is>
          <t>П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inlineStr">
        <is>
          <t>36</t>
        </is>
      </c>
      <c r="B4200" t="inlineStr">
        <is>
          <t>АТ "Райффайзен Банк"</t>
        </is>
      </c>
      <c r="C4200" t="inlineStr">
        <is>
          <t>Іноземний капітал</t>
        </is>
      </c>
      <c r="D4200" t="inlineStr">
        <is>
          <t>2800</t>
        </is>
      </c>
      <c r="E4200" t="inlineStr">
        <is>
          <t>(без привʼязки)</t>
        </is>
      </c>
      <c r="F4200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200" t="inlineStr">
        <is>
          <t>А</t>
        </is>
      </c>
      <c r="H4200" t="n">
        <v>43397984.66407</v>
      </c>
      <c r="I4200" t="n">
        <v>19122070.80015</v>
      </c>
      <c r="J4200" t="n">
        <v>24275913.86392</v>
      </c>
      <c r="K4200" t="n">
        <v>43397984.66407</v>
      </c>
      <c r="L4200" t="n">
        <v>19122070.80015</v>
      </c>
      <c r="M4200" t="n">
        <v>24275913.86392</v>
      </c>
      <c r="N4200" t="n">
        <v>0</v>
      </c>
      <c r="O4200" t="n">
        <v>0</v>
      </c>
      <c r="P4200" t="n">
        <v>0</v>
      </c>
    </row>
    <row r="4201">
      <c r="A4201" t="inlineStr">
        <is>
          <t>36</t>
        </is>
      </c>
      <c r="B4201" t="inlineStr">
        <is>
          <t>АТ "Райффайзен Банк"</t>
        </is>
      </c>
      <c r="C4201" t="inlineStr">
        <is>
          <t>Іноземний капітал</t>
        </is>
      </c>
      <c r="D4201" t="inlineStr">
        <is>
          <t>2801</t>
        </is>
      </c>
      <c r="E4201" t="inlineStr">
        <is>
          <t>(без привʼязки)</t>
        </is>
      </c>
      <c r="F4201" t="inlineStr">
        <is>
          <t>Дебіторська заборгованість за розрахунками за цінними паперами для клієнтів банку</t>
        </is>
      </c>
      <c r="G4201" t="inlineStr">
        <is>
          <t>А</t>
        </is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inlineStr">
        <is>
          <t>36</t>
        </is>
      </c>
      <c r="B4202" t="inlineStr">
        <is>
          <t>АТ "Райффайзен Банк"</t>
        </is>
      </c>
      <c r="C4202" t="inlineStr">
        <is>
          <t>Іноземний капітал</t>
        </is>
      </c>
      <c r="D4202" t="inlineStr">
        <is>
          <t>2807</t>
        </is>
      </c>
      <c r="E4202" t="inlineStr">
        <is>
          <t>(без привʼязки)</t>
        </is>
      </c>
      <c r="F4202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4202" t="inlineStr">
        <is>
          <t>А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inlineStr">
        <is>
          <t>36</t>
        </is>
      </c>
      <c r="B4203" t="inlineStr">
        <is>
          <t>АТ "Райффайзен Банк"</t>
        </is>
      </c>
      <c r="C4203" t="inlineStr">
        <is>
          <t>Іноземний капітал</t>
        </is>
      </c>
      <c r="D4203" t="inlineStr">
        <is>
          <t>2809</t>
        </is>
      </c>
      <c r="E4203" t="inlineStr">
        <is>
          <t>(без привʼязки)</t>
        </is>
      </c>
      <c r="F4203" t="inlineStr">
        <is>
          <t>Інша дебіторська заборгованість за операціями з клієнтами банку</t>
        </is>
      </c>
      <c r="G4203" t="inlineStr">
        <is>
          <t>А</t>
        </is>
      </c>
      <c r="H4203" t="n">
        <v>859747.98228</v>
      </c>
      <c r="I4203" t="n">
        <v>660649.2386</v>
      </c>
      <c r="J4203" t="n">
        <v>199098.74368</v>
      </c>
      <c r="K4203" t="n">
        <v>863772.45471</v>
      </c>
      <c r="L4203" t="n">
        <v>661709.83059</v>
      </c>
      <c r="M4203" t="n">
        <v>202062.62412</v>
      </c>
      <c r="N4203" t="n">
        <v>18358.97866</v>
      </c>
      <c r="O4203" t="n">
        <v>4772.26742</v>
      </c>
      <c r="P4203" t="n">
        <v>13586.71124</v>
      </c>
    </row>
    <row r="4204">
      <c r="A4204" t="inlineStr">
        <is>
          <t>36</t>
        </is>
      </c>
      <c r="B4204" t="inlineStr">
        <is>
          <t>АТ "Райффайзен Банк"</t>
        </is>
      </c>
      <c r="C4204" t="inlineStr">
        <is>
          <t>Іноземний капітал</t>
        </is>
      </c>
      <c r="D4204" t="inlineStr">
        <is>
          <t>2890</t>
        </is>
      </c>
      <c r="E4204" t="inlineStr">
        <is>
          <t>(без привʼязки)</t>
        </is>
      </c>
      <c r="F4204" t="inlineStr">
        <is>
          <t>Резерви під дебіторську заборгованість за операціями з клієнтами банку</t>
        </is>
      </c>
      <c r="G4204" t="inlineStr">
        <is>
          <t>П</t>
        </is>
      </c>
      <c r="H4204" t="n">
        <v>15611.32693</v>
      </c>
      <c r="I4204" t="n">
        <v>2897.51945</v>
      </c>
      <c r="J4204" t="n">
        <v>12713.80748</v>
      </c>
      <c r="K4204" t="n">
        <v>6421.30338</v>
      </c>
      <c r="L4204" t="n">
        <v>1273.47815</v>
      </c>
      <c r="M4204" t="n">
        <v>5147.82523</v>
      </c>
      <c r="N4204" t="n">
        <v>-6227.22073</v>
      </c>
      <c r="O4204" t="n">
        <v>-1272.46212</v>
      </c>
      <c r="P4204" t="n">
        <v>-4954.75861</v>
      </c>
    </row>
    <row r="4205">
      <c r="A4205" t="inlineStr">
        <is>
          <t>36</t>
        </is>
      </c>
      <c r="B4205" t="inlineStr">
        <is>
          <t>АТ "Райффайзен Банк"</t>
        </is>
      </c>
      <c r="C4205" t="inlineStr">
        <is>
          <t>Іноземний капітал</t>
        </is>
      </c>
      <c r="D4205" t="inlineStr">
        <is>
          <t>2920</t>
        </is>
      </c>
      <c r="E4205" t="inlineStr">
        <is>
          <t>(без привʼязки)</t>
        </is>
      </c>
      <c r="F4205" t="inlineStr">
        <is>
          <t>Транзитний рахунок за операціями, здійсненими через банкомат</t>
        </is>
      </c>
      <c r="G4205" t="inlineStr">
        <is>
          <t>А</t>
        </is>
      </c>
      <c r="H4205" t="n">
        <v>14988888.19895</v>
      </c>
      <c r="I4205" t="n">
        <v>14902467.16</v>
      </c>
      <c r="J4205" t="n">
        <v>86421.03895</v>
      </c>
      <c r="K4205" t="n">
        <v>14991043.04866</v>
      </c>
      <c r="L4205" t="n">
        <v>14902449.76</v>
      </c>
      <c r="M4205" t="n">
        <v>88593.28866000001</v>
      </c>
      <c r="N4205" t="n">
        <v>0</v>
      </c>
      <c r="O4205" t="n">
        <v>0</v>
      </c>
      <c r="P4205" t="n">
        <v>0</v>
      </c>
    </row>
    <row r="4206">
      <c r="A4206" t="inlineStr">
        <is>
          <t>36</t>
        </is>
      </c>
      <c r="B4206" t="inlineStr">
        <is>
          <t>АТ "Райффайзен Банк"</t>
        </is>
      </c>
      <c r="C4206" t="inlineStr">
        <is>
          <t>Іноземний капітал</t>
        </is>
      </c>
      <c r="D4206" t="inlineStr">
        <is>
          <t>2920</t>
        </is>
      </c>
      <c r="E4206" t="inlineStr">
        <is>
          <t>(без привʼязки)</t>
        </is>
      </c>
      <c r="F4206" t="inlineStr">
        <is>
          <t>Транзитний рахунок за операціями, здійсненими через банкомат</t>
        </is>
      </c>
      <c r="G4206" t="inlineStr">
        <is>
          <t>П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6081.90007</v>
      </c>
      <c r="O4206" t="n">
        <v>18.6</v>
      </c>
      <c r="P4206" t="n">
        <v>6063.30007</v>
      </c>
    </row>
    <row r="4207">
      <c r="A4207" t="inlineStr">
        <is>
          <t>36</t>
        </is>
      </c>
      <c r="B4207" t="inlineStr">
        <is>
          <t>АТ "Райффайзен Банк"</t>
        </is>
      </c>
      <c r="C4207" t="inlineStr">
        <is>
          <t>Іноземний капітал</t>
        </is>
      </c>
      <c r="D4207" t="inlineStr">
        <is>
          <t>2924</t>
        </is>
      </c>
      <c r="E4207" t="inlineStr">
        <is>
          <t>(без привʼязки)</t>
        </is>
      </c>
      <c r="F4207" t="inlineStr">
        <is>
          <t>Транзитний рахунок за операціями, здійсненими з використанням платіжних карток</t>
        </is>
      </c>
      <c r="G4207" t="inlineStr">
        <is>
          <t>А</t>
        </is>
      </c>
      <c r="H4207" t="n">
        <v>335773063.81282</v>
      </c>
      <c r="I4207" t="n">
        <v>323318709.07098</v>
      </c>
      <c r="J4207" t="n">
        <v>12454354.74184</v>
      </c>
      <c r="K4207" t="n">
        <v>335201008.12387</v>
      </c>
      <c r="L4207" t="n">
        <v>322696433.80854</v>
      </c>
      <c r="M4207" t="n">
        <v>12504574.31533</v>
      </c>
      <c r="N4207" t="n">
        <v>1601459.49371</v>
      </c>
      <c r="O4207" t="n">
        <v>1331787.13006</v>
      </c>
      <c r="P4207" t="n">
        <v>269672.36365</v>
      </c>
    </row>
    <row r="4208">
      <c r="A4208" t="inlineStr">
        <is>
          <t>36</t>
        </is>
      </c>
      <c r="B4208" t="inlineStr">
        <is>
          <t>АТ "Райффайзен Банк"</t>
        </is>
      </c>
      <c r="C4208" t="inlineStr">
        <is>
          <t>Іноземний капітал</t>
        </is>
      </c>
      <c r="D4208" t="inlineStr">
        <is>
          <t>2924</t>
        </is>
      </c>
      <c r="E4208" t="inlineStr">
        <is>
          <t>(без привʼязки)</t>
        </is>
      </c>
      <c r="F4208" t="inlineStr">
        <is>
          <t>Транзитний рахунок за операціями, здійсненими з використанням платіжних карток</t>
        </is>
      </c>
      <c r="G4208" t="inlineStr">
        <is>
          <t>П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660655.36121</v>
      </c>
      <c r="O4208" t="n">
        <v>460640.22029</v>
      </c>
      <c r="P4208" t="n">
        <v>200015.14092</v>
      </c>
    </row>
    <row r="4209">
      <c r="A4209" t="inlineStr">
        <is>
          <t>36</t>
        </is>
      </c>
      <c r="B4209" t="inlineStr">
        <is>
          <t>АТ "Райффайзен Банк"</t>
        </is>
      </c>
      <c r="C4209" t="inlineStr">
        <is>
          <t>Іноземний капітал</t>
        </is>
      </c>
      <c r="D4209" t="inlineStr">
        <is>
          <t>3003</t>
        </is>
      </c>
      <c r="E4209" t="inlineStr">
        <is>
          <t>(без привʼязки)</t>
        </is>
      </c>
      <c r="F420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4209" t="inlineStr">
        <is>
          <t>А</t>
        </is>
      </c>
      <c r="H4209" t="n">
        <v>0.98148</v>
      </c>
      <c r="I4209" t="n">
        <v>0</v>
      </c>
      <c r="J4209" t="n">
        <v>0.98148</v>
      </c>
      <c r="K4209" t="n">
        <v>0.66762</v>
      </c>
      <c r="L4209" t="n">
        <v>0</v>
      </c>
      <c r="M4209" t="n">
        <v>0.66762</v>
      </c>
      <c r="N4209" t="n">
        <v>212.76291</v>
      </c>
      <c r="O4209" t="n">
        <v>170</v>
      </c>
      <c r="P4209" t="n">
        <v>42.76291</v>
      </c>
    </row>
    <row r="4210">
      <c r="A4210" t="inlineStr">
        <is>
          <t>36</t>
        </is>
      </c>
      <c r="B4210" t="inlineStr">
        <is>
          <t>АТ "Райффайзен Банк"</t>
        </is>
      </c>
      <c r="C4210" t="inlineStr">
        <is>
          <t>Іноземний капітал</t>
        </is>
      </c>
      <c r="D4210" t="inlineStr">
        <is>
          <t>3005</t>
        </is>
      </c>
      <c r="E4210" t="inlineStr">
        <is>
          <t>(без привʼязки)</t>
        </is>
      </c>
      <c r="F4210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4210" t="inlineStr">
        <is>
          <t>А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2076.80311</v>
      </c>
      <c r="O4210" t="n">
        <v>2076.80311</v>
      </c>
      <c r="P4210" t="n">
        <v>0</v>
      </c>
    </row>
    <row r="4211">
      <c r="A4211" t="inlineStr">
        <is>
          <t>36</t>
        </is>
      </c>
      <c r="B4211" t="inlineStr">
        <is>
          <t>АТ "Райффайзен Банк"</t>
        </is>
      </c>
      <c r="C4211" t="inlineStr">
        <is>
          <t>Іноземний капітал</t>
        </is>
      </c>
      <c r="D4211" t="inlineStr">
        <is>
          <t>3007</t>
        </is>
      </c>
      <c r="E4211" t="inlineStr">
        <is>
          <t>(без привʼязки)</t>
        </is>
      </c>
      <c r="F4211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4211" t="inlineStr">
        <is>
          <t>А</t>
        </is>
      </c>
      <c r="H4211" t="n">
        <v>74.37105</v>
      </c>
      <c r="I4211" t="n">
        <v>1.8195</v>
      </c>
      <c r="J4211" t="n">
        <v>72.55155000000001</v>
      </c>
      <c r="K4211" t="n">
        <v>49.35084</v>
      </c>
      <c r="L4211" t="n">
        <v>0</v>
      </c>
      <c r="M4211" t="n">
        <v>49.35084</v>
      </c>
      <c r="N4211" t="n">
        <v>3161.03449</v>
      </c>
      <c r="O4211" t="n">
        <v>0</v>
      </c>
      <c r="P4211" t="n">
        <v>3161.03449</v>
      </c>
    </row>
    <row r="4212">
      <c r="A4212" t="inlineStr">
        <is>
          <t>36</t>
        </is>
      </c>
      <c r="B4212" t="inlineStr">
        <is>
          <t>АТ "Райффайзен Банк"</t>
        </is>
      </c>
      <c r="C4212" t="inlineStr">
        <is>
          <t>Іноземний капітал</t>
        </is>
      </c>
      <c r="D4212" t="inlineStr">
        <is>
          <t>3007</t>
        </is>
      </c>
      <c r="E4212" t="inlineStr">
        <is>
          <t>(без привʼязки)</t>
        </is>
      </c>
      <c r="F421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4212" t="inlineStr">
        <is>
          <t>П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-2221.84381</v>
      </c>
      <c r="O4212" t="n">
        <v>-2221.84381</v>
      </c>
      <c r="P4212" t="n">
        <v>0</v>
      </c>
    </row>
    <row r="4213">
      <c r="A4213" t="inlineStr">
        <is>
          <t>36</t>
        </is>
      </c>
      <c r="B4213" t="inlineStr">
        <is>
          <t>АТ "Райффайзен Банк"</t>
        </is>
      </c>
      <c r="C4213" t="inlineStr">
        <is>
          <t>Іноземний капітал</t>
        </is>
      </c>
      <c r="D4213" t="inlineStr">
        <is>
          <t>3008</t>
        </is>
      </c>
      <c r="E4213" t="inlineStr">
        <is>
          <t>(без привʼязки)</t>
        </is>
      </c>
      <c r="F421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4213" t="inlineStr">
        <is>
          <t>А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inlineStr">
        <is>
          <t>36</t>
        </is>
      </c>
      <c r="B4214" t="inlineStr">
        <is>
          <t>АТ "Райффайзен Банк"</t>
        </is>
      </c>
      <c r="C4214" t="inlineStr">
        <is>
          <t>Іноземний капітал</t>
        </is>
      </c>
      <c r="D4214" t="inlineStr">
        <is>
          <t>3010</t>
        </is>
      </c>
      <c r="E4214" t="inlineStr">
        <is>
          <t>(без привʼязки)</t>
        </is>
      </c>
      <c r="F4214" t="inlineStr">
        <is>
          <t>Боргові державні цінні папери, які обліковуються за справедливою вартістю через прибутки/збитки</t>
        </is>
      </c>
      <c r="G4214" t="inlineStr">
        <is>
          <t>А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inlineStr">
        <is>
          <t>36</t>
        </is>
      </c>
      <c r="B4215" t="inlineStr">
        <is>
          <t>АТ "Райффайзен Банк"</t>
        </is>
      </c>
      <c r="C4215" t="inlineStr">
        <is>
          <t>Іноземний капітал</t>
        </is>
      </c>
      <c r="D4215" t="inlineStr">
        <is>
          <t>3015</t>
        </is>
      </c>
      <c r="E4215" t="inlineStr">
        <is>
          <t>(без привʼязки)</t>
        </is>
      </c>
      <c r="F4215" t="inlineStr">
        <is>
          <t>Переоцінка боргових цінних паперів, які обліковуються за справедливою вартістю через прибутки/збитки</t>
        </is>
      </c>
      <c r="G4215" t="inlineStr">
        <is>
          <t>А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36</t>
        </is>
      </c>
      <c r="B4216" t="inlineStr">
        <is>
          <t>АТ "Райффайзен Банк"</t>
        </is>
      </c>
      <c r="C4216" t="inlineStr">
        <is>
          <t>Іноземний капітал</t>
        </is>
      </c>
      <c r="D4216" t="inlineStr">
        <is>
          <t>3015</t>
        </is>
      </c>
      <c r="E4216" t="inlineStr">
        <is>
          <t>(без привʼязки)</t>
        </is>
      </c>
      <c r="F4216" t="inlineStr">
        <is>
          <t>Переоцінка боргових цінних паперів, які обліковуються за справедливою вартістю через прибутки/збитки</t>
        </is>
      </c>
      <c r="G4216" t="inlineStr">
        <is>
          <t>П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36</t>
        </is>
      </c>
      <c r="B4217" t="inlineStr">
        <is>
          <t>АТ "Райффайзен Банк"</t>
        </is>
      </c>
      <c r="C4217" t="inlineStr">
        <is>
          <t>Іноземний капітал</t>
        </is>
      </c>
      <c r="D4217" t="inlineStr">
        <is>
          <t>3016</t>
        </is>
      </c>
      <c r="E4217" t="inlineStr">
        <is>
          <t>(без привʼязки)</t>
        </is>
      </c>
      <c r="F421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4217" t="inlineStr">
        <is>
          <t>А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36</t>
        </is>
      </c>
      <c r="B4218" t="inlineStr">
        <is>
          <t>АТ "Райффайзен Банк"</t>
        </is>
      </c>
      <c r="C4218" t="inlineStr">
        <is>
          <t>Іноземний капітал</t>
        </is>
      </c>
      <c r="D4218" t="inlineStr">
        <is>
          <t>3016</t>
        </is>
      </c>
      <c r="E4218" t="inlineStr">
        <is>
          <t>(без привʼязки)</t>
        </is>
      </c>
      <c r="F421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4218" t="inlineStr">
        <is>
          <t>П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36</t>
        </is>
      </c>
      <c r="B4219" t="inlineStr">
        <is>
          <t>АТ "Райффайзен Банк"</t>
        </is>
      </c>
      <c r="C4219" t="inlineStr">
        <is>
          <t>Іноземний капітал</t>
        </is>
      </c>
      <c r="D4219" t="inlineStr">
        <is>
          <t>3018</t>
        </is>
      </c>
      <c r="E4219" t="inlineStr">
        <is>
          <t>(без привʼязки)</t>
        </is>
      </c>
      <c r="F421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4219" t="inlineStr">
        <is>
          <t>А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36</t>
        </is>
      </c>
      <c r="B4220" t="inlineStr">
        <is>
          <t>АТ "Райффайзен Банк"</t>
        </is>
      </c>
      <c r="C4220" t="inlineStr">
        <is>
          <t>Іноземний капітал</t>
        </is>
      </c>
      <c r="D4220" t="inlineStr">
        <is>
          <t>3041</t>
        </is>
      </c>
      <c r="E4220" t="inlineStr">
        <is>
          <t>(без привʼязки)</t>
        </is>
      </c>
      <c r="F4220" t="inlineStr">
        <is>
          <t>Активи за форвардними контрактами, які обліковуються за справедливою вартістю через прибутки/збитки</t>
        </is>
      </c>
      <c r="G4220" t="inlineStr">
        <is>
          <t>А</t>
        </is>
      </c>
      <c r="H4220" t="n">
        <v>1123.11149</v>
      </c>
      <c r="I4220" t="n">
        <v>0</v>
      </c>
      <c r="J4220" t="n">
        <v>1123.11149</v>
      </c>
      <c r="K4220" t="n">
        <v>1123.11149</v>
      </c>
      <c r="L4220" t="n">
        <v>0</v>
      </c>
      <c r="M4220" t="n">
        <v>1123.11149</v>
      </c>
      <c r="N4220" t="n">
        <v>0</v>
      </c>
      <c r="O4220" t="n">
        <v>0</v>
      </c>
      <c r="P4220" t="n">
        <v>0</v>
      </c>
    </row>
    <row r="4221">
      <c r="A4221" t="inlineStr">
        <is>
          <t>36</t>
        </is>
      </c>
      <c r="B4221" t="inlineStr">
        <is>
          <t>АТ "Райффайзен Банк"</t>
        </is>
      </c>
      <c r="C4221" t="inlineStr">
        <is>
          <t>Іноземний капітал</t>
        </is>
      </c>
      <c r="D4221" t="inlineStr">
        <is>
          <t>3043</t>
        </is>
      </c>
      <c r="E4221" t="inlineStr">
        <is>
          <t>(без привʼязки)</t>
        </is>
      </c>
      <c r="F4221" t="inlineStr">
        <is>
          <t>Активи за валютними своп-контрактами, які обліковуються за справедливою вартістю через прибутки/збитки</t>
        </is>
      </c>
      <c r="G4221" t="inlineStr">
        <is>
          <t>А</t>
        </is>
      </c>
      <c r="H4221" t="n">
        <v>75726.98663</v>
      </c>
      <c r="I4221" t="n">
        <v>65777.61814000001</v>
      </c>
      <c r="J4221" t="n">
        <v>9949.368490000001</v>
      </c>
      <c r="K4221" t="n">
        <v>83236.35838999999</v>
      </c>
      <c r="L4221" t="n">
        <v>73393.05353</v>
      </c>
      <c r="M4221" t="n">
        <v>9843.30486</v>
      </c>
      <c r="N4221" t="n">
        <v>8322.78752</v>
      </c>
      <c r="O4221" t="n">
        <v>7896.63736</v>
      </c>
      <c r="P4221" t="n">
        <v>426.15016</v>
      </c>
    </row>
    <row r="4222">
      <c r="A4222" t="inlineStr">
        <is>
          <t>36</t>
        </is>
      </c>
      <c r="B4222" t="inlineStr">
        <is>
          <t>АТ "Райффайзен Банк"</t>
        </is>
      </c>
      <c r="C4222" t="inlineStr">
        <is>
          <t>Іноземний капітал</t>
        </is>
      </c>
      <c r="D4222" t="inlineStr">
        <is>
          <t>3044</t>
        </is>
      </c>
      <c r="E4222" t="inlineStr">
        <is>
          <t>(без привʼязки)</t>
        </is>
      </c>
      <c r="F4222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4222" t="inlineStr">
        <is>
          <t>А</t>
        </is>
      </c>
      <c r="H4222" t="n">
        <v>288.04382</v>
      </c>
      <c r="I4222" t="n">
        <v>288.04382</v>
      </c>
      <c r="J4222" t="n">
        <v>0</v>
      </c>
      <c r="K4222" t="n">
        <v>0</v>
      </c>
      <c r="L4222" t="n">
        <v>0</v>
      </c>
      <c r="M4222" t="n">
        <v>0</v>
      </c>
      <c r="N4222" t="n">
        <v>20337.15874</v>
      </c>
      <c r="O4222" t="n">
        <v>20337.15874</v>
      </c>
      <c r="P4222" t="n">
        <v>0</v>
      </c>
    </row>
    <row r="4223">
      <c r="A4223" t="inlineStr">
        <is>
          <t>36</t>
        </is>
      </c>
      <c r="B4223" t="inlineStr">
        <is>
          <t>АТ "Райффайзен Банк"</t>
        </is>
      </c>
      <c r="C4223" t="inlineStr">
        <is>
          <t>Іноземний капітал</t>
        </is>
      </c>
      <c r="D4223" t="inlineStr">
        <is>
          <t>3049</t>
        </is>
      </c>
      <c r="E4223" t="inlineStr">
        <is>
          <t>(без привʼязки)</t>
        </is>
      </c>
      <c r="F4223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4223" t="inlineStr">
        <is>
          <t>А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36</t>
        </is>
      </c>
      <c r="B4224" t="inlineStr">
        <is>
          <t>АТ "Райффайзен Банк"</t>
        </is>
      </c>
      <c r="C4224" t="inlineStr">
        <is>
          <t>Іноземний капітал</t>
        </is>
      </c>
      <c r="D4224" t="inlineStr">
        <is>
          <t>3102</t>
        </is>
      </c>
      <c r="E4224" t="inlineStr">
        <is>
          <t>(без привʼязки)</t>
        </is>
      </c>
      <c r="F4224" t="inlineStr">
        <is>
          <t>Акції, що випущені банками, які обліковуються за справедливою вартістю через інший сукупний дохід</t>
        </is>
      </c>
      <c r="G4224" t="inlineStr">
        <is>
          <t>А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inlineStr">
        <is>
          <t>36</t>
        </is>
      </c>
      <c r="B4225" t="inlineStr">
        <is>
          <t>АТ "Райффайзен Банк"</t>
        </is>
      </c>
      <c r="C4225" t="inlineStr">
        <is>
          <t>Іноземний капітал</t>
        </is>
      </c>
      <c r="D4225" t="inlineStr">
        <is>
          <t>3103</t>
        </is>
      </c>
      <c r="E4225" t="inlineStr">
        <is>
          <t>(без привʼязки)</t>
        </is>
      </c>
      <c r="F422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4225" t="inlineStr">
        <is>
          <t>А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inlineStr">
        <is>
          <t>36</t>
        </is>
      </c>
      <c r="B4226" t="inlineStr">
        <is>
          <t>АТ "Райффайзен Банк"</t>
        </is>
      </c>
      <c r="C4226" t="inlineStr">
        <is>
          <t>Іноземний капітал</t>
        </is>
      </c>
      <c r="D4226" t="inlineStr">
        <is>
          <t>3105</t>
        </is>
      </c>
      <c r="E4226" t="inlineStr">
        <is>
          <t>(без привʼязки)</t>
        </is>
      </c>
      <c r="F4226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4226" t="inlineStr">
        <is>
          <t>А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inlineStr">
        <is>
          <t>36</t>
        </is>
      </c>
      <c r="B4227" t="inlineStr">
        <is>
          <t>АТ "Райффайзен Банк"</t>
        </is>
      </c>
      <c r="C4227" t="inlineStr">
        <is>
          <t>Іноземний капітал</t>
        </is>
      </c>
      <c r="D4227" t="inlineStr">
        <is>
          <t>3107</t>
        </is>
      </c>
      <c r="E4227" t="inlineStr">
        <is>
          <t>(без привʼязки)</t>
        </is>
      </c>
      <c r="F42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4227" t="inlineStr">
        <is>
          <t>А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36</t>
        </is>
      </c>
      <c r="B4228" t="inlineStr">
        <is>
          <t>АТ "Райффайзен Банк"</t>
        </is>
      </c>
      <c r="C4228" t="inlineStr">
        <is>
          <t>Іноземний капітал</t>
        </is>
      </c>
      <c r="D4228" t="inlineStr">
        <is>
          <t>3107</t>
        </is>
      </c>
      <c r="E4228" t="inlineStr">
        <is>
          <t>(без привʼязки)</t>
        </is>
      </c>
      <c r="F422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4228" t="inlineStr">
        <is>
          <t>П</t>
        </is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inlineStr">
        <is>
          <t>36</t>
        </is>
      </c>
      <c r="B4229" t="inlineStr">
        <is>
          <t>АТ "Райффайзен Банк"</t>
        </is>
      </c>
      <c r="C4229" t="inlineStr">
        <is>
          <t>Іноземний капітал</t>
        </is>
      </c>
      <c r="D4229" t="inlineStr">
        <is>
          <t>3108</t>
        </is>
      </c>
      <c r="E4229" t="inlineStr">
        <is>
          <t>(без привʼязки)</t>
        </is>
      </c>
      <c r="F42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4229" t="inlineStr">
        <is>
          <t>А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inlineStr">
        <is>
          <t>36</t>
        </is>
      </c>
      <c r="B4230" t="inlineStr">
        <is>
          <t>АТ "Райффайзен Банк"</t>
        </is>
      </c>
      <c r="C4230" t="inlineStr">
        <is>
          <t>Іноземний капітал</t>
        </is>
      </c>
      <c r="D4230" t="inlineStr">
        <is>
          <t>3110</t>
        </is>
      </c>
      <c r="E4230" t="inlineStr">
        <is>
          <t>(без привʼязки)</t>
        </is>
      </c>
      <c r="F4230" t="inlineStr">
        <is>
          <t>Боргові державні цінні папери, які обліковуються за справедливою вартістю через інший сукупний дохід</t>
        </is>
      </c>
      <c r="G4230" t="inlineStr">
        <is>
          <t>А</t>
        </is>
      </c>
      <c r="H4230" t="n">
        <v>2792911.736</v>
      </c>
      <c r="I4230" t="n">
        <v>0</v>
      </c>
      <c r="J4230" t="n">
        <v>2792911.736</v>
      </c>
      <c r="K4230" t="n">
        <v>164016.86775</v>
      </c>
      <c r="L4230" t="n">
        <v>0</v>
      </c>
      <c r="M4230" t="n">
        <v>164016.86775</v>
      </c>
      <c r="N4230" t="n">
        <v>18227817.01</v>
      </c>
      <c r="O4230" t="n">
        <v>0</v>
      </c>
      <c r="P4230" t="n">
        <v>18227817.01</v>
      </c>
    </row>
    <row r="4231">
      <c r="A4231" t="inlineStr">
        <is>
          <t>36</t>
        </is>
      </c>
      <c r="B4231" t="inlineStr">
        <is>
          <t>АТ "Райффайзен Банк"</t>
        </is>
      </c>
      <c r="C4231" t="inlineStr">
        <is>
          <t>Іноземний капітал</t>
        </is>
      </c>
      <c r="D4231" t="inlineStr">
        <is>
          <t>3112</t>
        </is>
      </c>
      <c r="E4231" t="inlineStr">
        <is>
          <t>(без привʼязки)</t>
        </is>
      </c>
      <c r="F4231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4231" t="inlineStr">
        <is>
          <t>А</t>
        </is>
      </c>
      <c r="H4231" t="n">
        <v>50042.36</v>
      </c>
      <c r="I4231" t="n">
        <v>0</v>
      </c>
      <c r="J4231" t="n">
        <v>50042.36</v>
      </c>
      <c r="K4231" t="n">
        <v>33258.5745</v>
      </c>
      <c r="L4231" t="n">
        <v>0</v>
      </c>
      <c r="M4231" t="n">
        <v>33258.5745</v>
      </c>
      <c r="N4231" t="n">
        <v>3179860.372</v>
      </c>
      <c r="O4231" t="n">
        <v>0</v>
      </c>
      <c r="P4231" t="n">
        <v>3179860.372</v>
      </c>
    </row>
    <row r="4232">
      <c r="A4232" t="inlineStr">
        <is>
          <t>36</t>
        </is>
      </c>
      <c r="B4232" t="inlineStr">
        <is>
          <t>АТ "Райффайзен Банк"</t>
        </is>
      </c>
      <c r="C4232" t="inlineStr">
        <is>
          <t>Іноземний капітал</t>
        </is>
      </c>
      <c r="D4232" t="inlineStr">
        <is>
          <t>3113</t>
        </is>
      </c>
      <c r="E4232" t="inlineStr">
        <is>
          <t>(без привʼязки)</t>
        </is>
      </c>
      <c r="F4232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4232" t="inlineStr">
        <is>
          <t>А</t>
        </is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36</t>
        </is>
      </c>
      <c r="B4233" t="inlineStr">
        <is>
          <t>АТ "Райффайзен Банк"</t>
        </is>
      </c>
      <c r="C4233" t="inlineStr">
        <is>
          <t>Іноземний капітал</t>
        </is>
      </c>
      <c r="D4233" t="inlineStr">
        <is>
          <t>3114</t>
        </is>
      </c>
      <c r="E4233" t="inlineStr">
        <is>
          <t>(без привʼязки)</t>
        </is>
      </c>
      <c r="F4233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4233" t="inlineStr">
        <is>
          <t>А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36</t>
        </is>
      </c>
      <c r="B4234" t="inlineStr">
        <is>
          <t>АТ "Райффайзен Банк"</t>
        </is>
      </c>
      <c r="C4234" t="inlineStr">
        <is>
          <t>Іноземний капітал</t>
        </is>
      </c>
      <c r="D4234" t="inlineStr">
        <is>
          <t>3115</t>
        </is>
      </c>
      <c r="E4234" t="inlineStr">
        <is>
          <t>(без привʼязки)</t>
        </is>
      </c>
      <c r="F423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4234" t="inlineStr">
        <is>
          <t>А</t>
        </is>
      </c>
      <c r="H4234" t="n">
        <v>85748.39371</v>
      </c>
      <c r="I4234" t="n">
        <v>0</v>
      </c>
      <c r="J4234" t="n">
        <v>85748.39371</v>
      </c>
      <c r="K4234" t="n">
        <v>74640.81857</v>
      </c>
      <c r="L4234" t="n">
        <v>0</v>
      </c>
      <c r="M4234" t="n">
        <v>74640.81857</v>
      </c>
      <c r="N4234" t="n">
        <v>20850.60331</v>
      </c>
      <c r="O4234" t="n">
        <v>0</v>
      </c>
      <c r="P4234" t="n">
        <v>20850.60331</v>
      </c>
    </row>
    <row r="4235">
      <c r="A4235" t="inlineStr">
        <is>
          <t>36</t>
        </is>
      </c>
      <c r="B4235" t="inlineStr">
        <is>
          <t>АТ "Райффайзен Банк"</t>
        </is>
      </c>
      <c r="C4235" t="inlineStr">
        <is>
          <t>Іноземний капітал</t>
        </is>
      </c>
      <c r="D4235" t="inlineStr">
        <is>
          <t>3115</t>
        </is>
      </c>
      <c r="E4235" t="inlineStr">
        <is>
          <t>(без привʼязки)</t>
        </is>
      </c>
      <c r="F423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4235" t="inlineStr">
        <is>
          <t>П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-3767.13352</v>
      </c>
      <c r="O4235" t="n">
        <v>0</v>
      </c>
      <c r="P4235" t="n">
        <v>-3767.13352</v>
      </c>
    </row>
    <row r="4236">
      <c r="A4236" t="inlineStr">
        <is>
          <t>36</t>
        </is>
      </c>
      <c r="B4236" t="inlineStr">
        <is>
          <t>АТ "Райффайзен Банк"</t>
        </is>
      </c>
      <c r="C4236" t="inlineStr">
        <is>
          <t>Іноземний капітал</t>
        </is>
      </c>
      <c r="D4236" t="inlineStr">
        <is>
          <t>3116</t>
        </is>
      </c>
      <c r="E4236" t="inlineStr">
        <is>
          <t>(без привʼязки)</t>
        </is>
      </c>
      <c r="F4236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4236" t="inlineStr">
        <is>
          <t>А</t>
        </is>
      </c>
      <c r="H4236" t="n">
        <v>40367.62304</v>
      </c>
      <c r="I4236" t="n">
        <v>0</v>
      </c>
      <c r="J4236" t="n">
        <v>40367.62304</v>
      </c>
      <c r="K4236" t="n">
        <v>34013.40939</v>
      </c>
      <c r="L4236" t="n">
        <v>0</v>
      </c>
      <c r="M4236" t="n">
        <v>34013.40939</v>
      </c>
      <c r="N4236" t="n">
        <v>15604.48177</v>
      </c>
      <c r="O4236" t="n">
        <v>0</v>
      </c>
      <c r="P4236" t="n">
        <v>15604.48177</v>
      </c>
    </row>
    <row r="4237">
      <c r="A4237" t="inlineStr">
        <is>
          <t>36</t>
        </is>
      </c>
      <c r="B4237" t="inlineStr">
        <is>
          <t>АТ "Райффайзен Банк"</t>
        </is>
      </c>
      <c r="C4237" t="inlineStr">
        <is>
          <t>Іноземний капітал</t>
        </is>
      </c>
      <c r="D4237" t="inlineStr">
        <is>
          <t>3116</t>
        </is>
      </c>
      <c r="E4237" t="inlineStr">
        <is>
          <t>(без привʼязки)</t>
        </is>
      </c>
      <c r="F423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4237" t="inlineStr">
        <is>
          <t>П</t>
        </is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-217497.25846</v>
      </c>
      <c r="O4237" t="n">
        <v>0</v>
      </c>
      <c r="P4237" t="n">
        <v>-217497.25846</v>
      </c>
    </row>
    <row r="4238">
      <c r="A4238" t="inlineStr">
        <is>
          <t>36</t>
        </is>
      </c>
      <c r="B4238" t="inlineStr">
        <is>
          <t>АТ "Райффайзен Банк"</t>
        </is>
      </c>
      <c r="C4238" t="inlineStr">
        <is>
          <t>Іноземний капітал</t>
        </is>
      </c>
      <c r="D4238" t="inlineStr">
        <is>
          <t>3118</t>
        </is>
      </c>
      <c r="E4238" t="inlineStr">
        <is>
          <t>(без привʼязки)</t>
        </is>
      </c>
      <c r="F4238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4238" t="inlineStr">
        <is>
          <t>А</t>
        </is>
      </c>
      <c r="H4238" t="n">
        <v>29232.50841</v>
      </c>
      <c r="I4238" t="n">
        <v>0</v>
      </c>
      <c r="J4238" t="n">
        <v>29232.50841</v>
      </c>
      <c r="K4238" t="n">
        <v>42477.09429</v>
      </c>
      <c r="L4238" t="n">
        <v>0</v>
      </c>
      <c r="M4238" t="n">
        <v>42477.09429</v>
      </c>
      <c r="N4238" t="n">
        <v>76819.13563999999</v>
      </c>
      <c r="O4238" t="n">
        <v>0</v>
      </c>
      <c r="P4238" t="n">
        <v>76819.13563999999</v>
      </c>
    </row>
    <row r="4239">
      <c r="A4239" t="inlineStr">
        <is>
          <t>36</t>
        </is>
      </c>
      <c r="B4239" t="inlineStr">
        <is>
          <t>АТ "Райффайзен Банк"</t>
        </is>
      </c>
      <c r="C4239" t="inlineStr">
        <is>
          <t>Іноземний капітал</t>
        </is>
      </c>
      <c r="D4239" t="inlineStr">
        <is>
          <t>3119</t>
        </is>
      </c>
      <c r="E4239" t="inlineStr">
        <is>
          <t>(без привʼязки)</t>
        </is>
      </c>
      <c r="F423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4239" t="inlineStr">
        <is>
          <t>П</t>
        </is>
      </c>
      <c r="H4239" t="n">
        <v>724.0639</v>
      </c>
      <c r="I4239" t="n">
        <v>0</v>
      </c>
      <c r="J4239" t="n">
        <v>724.0639</v>
      </c>
      <c r="K4239" t="n">
        <v>445.03633</v>
      </c>
      <c r="L4239" t="n">
        <v>0</v>
      </c>
      <c r="M4239" t="n">
        <v>445.03633</v>
      </c>
      <c r="N4239" t="n">
        <v>-433.07197</v>
      </c>
      <c r="O4239" t="n">
        <v>0</v>
      </c>
      <c r="P4239" t="n">
        <v>-433.07197</v>
      </c>
    </row>
    <row r="4240">
      <c r="A4240" t="inlineStr">
        <is>
          <t>36</t>
        </is>
      </c>
      <c r="B4240" t="inlineStr">
        <is>
          <t>АТ "Райффайзен Банк"</t>
        </is>
      </c>
      <c r="C4240" t="inlineStr">
        <is>
          <t>Іноземний капітал</t>
        </is>
      </c>
      <c r="D4240" t="inlineStr">
        <is>
          <t>3210</t>
        </is>
      </c>
      <c r="E4240" t="inlineStr">
        <is>
          <t>(без привʼязки)</t>
        </is>
      </c>
      <c r="F4240" t="inlineStr">
        <is>
          <t>Боргові державні цінні папери, які обліковуються за амортизованою собівартістю</t>
        </is>
      </c>
      <c r="G4240" t="inlineStr">
        <is>
          <t>А</t>
        </is>
      </c>
      <c r="H4240" t="n">
        <v>4302765.4</v>
      </c>
      <c r="I4240" t="n">
        <v>0</v>
      </c>
      <c r="J4240" t="n">
        <v>4302765.4</v>
      </c>
      <c r="K4240" t="n">
        <v>46820.574</v>
      </c>
      <c r="L4240" t="n">
        <v>0</v>
      </c>
      <c r="M4240" t="n">
        <v>46820.574</v>
      </c>
      <c r="N4240" t="n">
        <v>6712874.48</v>
      </c>
      <c r="O4240" t="n">
        <v>0</v>
      </c>
      <c r="P4240" t="n">
        <v>6712874.48</v>
      </c>
    </row>
    <row r="4241">
      <c r="A4241" t="inlineStr">
        <is>
          <t>36</t>
        </is>
      </c>
      <c r="B4241" t="inlineStr">
        <is>
          <t>АТ "Райффайзен Банк"</t>
        </is>
      </c>
      <c r="C4241" t="inlineStr">
        <is>
          <t>Іноземний капітал</t>
        </is>
      </c>
      <c r="D4241" t="inlineStr">
        <is>
          <t>3211</t>
        </is>
      </c>
      <c r="E4241" t="inlineStr">
        <is>
          <t>(без привʼязки)</t>
        </is>
      </c>
      <c r="F4241" t="inlineStr">
        <is>
          <t>Боргові цінні папери органів місцевого самоврядування, які обліковуються за амортизованою собівартістю</t>
        </is>
      </c>
      <c r="G4241" t="inlineStr">
        <is>
          <t>А</t>
        </is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inlineStr">
        <is>
          <t>36</t>
        </is>
      </c>
      <c r="B4242" t="inlineStr">
        <is>
          <t>АТ "Райффайзен Банк"</t>
        </is>
      </c>
      <c r="C4242" t="inlineStr">
        <is>
          <t>Іноземний капітал</t>
        </is>
      </c>
      <c r="D4242" t="inlineStr">
        <is>
          <t>3212</t>
        </is>
      </c>
      <c r="E4242" t="inlineStr">
        <is>
          <t>(без привʼязки)</t>
        </is>
      </c>
      <c r="F4242" t="inlineStr">
        <is>
          <t>Боргові цінні папери, випущені банками, які обліковуються за амортизованою собівартістю</t>
        </is>
      </c>
      <c r="G4242" t="inlineStr">
        <is>
          <t>А</t>
        </is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inlineStr">
        <is>
          <t>36</t>
        </is>
      </c>
      <c r="B4243" t="inlineStr">
        <is>
          <t>АТ "Райффайзен Банк"</t>
        </is>
      </c>
      <c r="C4243" t="inlineStr">
        <is>
          <t>Іноземний капітал</t>
        </is>
      </c>
      <c r="D4243" t="inlineStr">
        <is>
          <t>3213</t>
        </is>
      </c>
      <c r="E4243" t="inlineStr">
        <is>
          <t>(без привʼязки)</t>
        </is>
      </c>
      <c r="F4243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4243" t="inlineStr">
        <is>
          <t>А</t>
        </is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36</t>
        </is>
      </c>
      <c r="B4244" t="inlineStr">
        <is>
          <t>АТ "Райффайзен Банк"</t>
        </is>
      </c>
      <c r="C4244" t="inlineStr">
        <is>
          <t>Іноземний капітал</t>
        </is>
      </c>
      <c r="D4244" t="inlineStr">
        <is>
          <t>3214</t>
        </is>
      </c>
      <c r="E4244" t="inlineStr">
        <is>
          <t>(без привʼязки)</t>
        </is>
      </c>
      <c r="F4244" t="inlineStr">
        <is>
          <t>Боргові цінні папери нефінансових підприємств, які обліковуються за амортизованою собівартістю</t>
        </is>
      </c>
      <c r="G4244" t="inlineStr">
        <is>
          <t>А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36</t>
        </is>
      </c>
      <c r="B4245" t="inlineStr">
        <is>
          <t>АТ "Райффайзен Банк"</t>
        </is>
      </c>
      <c r="C4245" t="inlineStr">
        <is>
          <t>Іноземний капітал</t>
        </is>
      </c>
      <c r="D4245" t="inlineStr">
        <is>
          <t>3216</t>
        </is>
      </c>
      <c r="E4245" t="inlineStr">
        <is>
          <t>(без привʼязки)</t>
        </is>
      </c>
      <c r="F424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4245" t="inlineStr">
        <is>
          <t>А</t>
        </is>
      </c>
      <c r="H4245" t="n">
        <v>5124.70151</v>
      </c>
      <c r="I4245" t="n">
        <v>0</v>
      </c>
      <c r="J4245" t="n">
        <v>5124.70151</v>
      </c>
      <c r="K4245" t="n">
        <v>25782.33779</v>
      </c>
      <c r="L4245" t="n">
        <v>0</v>
      </c>
      <c r="M4245" t="n">
        <v>25782.33779</v>
      </c>
      <c r="N4245" t="n">
        <v>21633.7367</v>
      </c>
      <c r="O4245" t="n">
        <v>0</v>
      </c>
      <c r="P4245" t="n">
        <v>21633.7367</v>
      </c>
    </row>
    <row r="4246">
      <c r="A4246" t="inlineStr">
        <is>
          <t>36</t>
        </is>
      </c>
      <c r="B4246" t="inlineStr">
        <is>
          <t>АТ "Райффайзен Банк"</t>
        </is>
      </c>
      <c r="C4246" t="inlineStr">
        <is>
          <t>Іноземний капітал</t>
        </is>
      </c>
      <c r="D4246" t="inlineStr">
        <is>
          <t>3216</t>
        </is>
      </c>
      <c r="E4246" t="inlineStr">
        <is>
          <t>(без привʼязки)</t>
        </is>
      </c>
      <c r="F424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4246" t="inlineStr">
        <is>
          <t>П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-19428.27559</v>
      </c>
      <c r="O4246" t="n">
        <v>0</v>
      </c>
      <c r="P4246" t="n">
        <v>-19428.27559</v>
      </c>
    </row>
    <row r="4247">
      <c r="A4247" t="inlineStr">
        <is>
          <t>36</t>
        </is>
      </c>
      <c r="B4247" t="inlineStr">
        <is>
          <t>АТ "Райффайзен Банк"</t>
        </is>
      </c>
      <c r="C4247" t="inlineStr">
        <is>
          <t>Іноземний капітал</t>
        </is>
      </c>
      <c r="D4247" t="inlineStr">
        <is>
          <t>3218</t>
        </is>
      </c>
      <c r="E4247" t="inlineStr">
        <is>
          <t>(без привʼязки)</t>
        </is>
      </c>
      <c r="F4247" t="inlineStr">
        <is>
          <t>Нараховані доходи за борговими цінними паперами, які обліковуються за амортизованою собівартістю</t>
        </is>
      </c>
      <c r="G4247" t="inlineStr">
        <is>
          <t>А</t>
        </is>
      </c>
      <c r="H4247" t="n">
        <v>8817.72183</v>
      </c>
      <c r="I4247" t="n">
        <v>0</v>
      </c>
      <c r="J4247" t="n">
        <v>8817.72183</v>
      </c>
      <c r="K4247" t="n">
        <v>218.45832</v>
      </c>
      <c r="L4247" t="n">
        <v>0</v>
      </c>
      <c r="M4247" t="n">
        <v>218.45832</v>
      </c>
      <c r="N4247" t="n">
        <v>24747.42737</v>
      </c>
      <c r="O4247" t="n">
        <v>0</v>
      </c>
      <c r="P4247" t="n">
        <v>24747.42737</v>
      </c>
    </row>
    <row r="4248">
      <c r="A4248" t="inlineStr">
        <is>
          <t>36</t>
        </is>
      </c>
      <c r="B4248" t="inlineStr">
        <is>
          <t>АТ "Райффайзен Банк"</t>
        </is>
      </c>
      <c r="C4248" t="inlineStr">
        <is>
          <t>Іноземний капітал</t>
        </is>
      </c>
      <c r="D4248" t="inlineStr">
        <is>
          <t>3219</t>
        </is>
      </c>
      <c r="E4248" t="inlineStr">
        <is>
          <t>(без привʼязки)</t>
        </is>
      </c>
      <c r="F4248" t="inlineStr">
        <is>
          <t>Резерв за борговими цінними паперами, які обліковуються за амортизованою собівартістю</t>
        </is>
      </c>
      <c r="G4248" t="inlineStr">
        <is>
          <t>П</t>
        </is>
      </c>
      <c r="H4248" t="n">
        <v>173.39389</v>
      </c>
      <c r="I4248" t="n">
        <v>0</v>
      </c>
      <c r="J4248" t="n">
        <v>173.39389</v>
      </c>
      <c r="K4248" t="n">
        <v>153.0315</v>
      </c>
      <c r="L4248" t="n">
        <v>0</v>
      </c>
      <c r="M4248" t="n">
        <v>153.0315</v>
      </c>
      <c r="N4248" t="n">
        <v>-150.48907</v>
      </c>
      <c r="O4248" t="n">
        <v>0</v>
      </c>
      <c r="P4248" t="n">
        <v>-150.48907</v>
      </c>
    </row>
    <row r="4249">
      <c r="A4249" t="inlineStr">
        <is>
          <t>36</t>
        </is>
      </c>
      <c r="B4249" t="inlineStr">
        <is>
          <t>АТ "Райффайзен Банк"</t>
        </is>
      </c>
      <c r="C4249" t="inlineStr">
        <is>
          <t>Іноземний капітал</t>
        </is>
      </c>
      <c r="D4249" t="inlineStr">
        <is>
          <t>3400</t>
        </is>
      </c>
      <c r="E4249" t="inlineStr">
        <is>
          <t>(без привʼязки)</t>
        </is>
      </c>
      <c r="F4249" t="inlineStr">
        <is>
          <t>Запаси на складі</t>
        </is>
      </c>
      <c r="G4249" t="inlineStr">
        <is>
          <t>А</t>
        </is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486.48241</v>
      </c>
      <c r="O4249" t="n">
        <v>486.48241</v>
      </c>
      <c r="P4249" t="n">
        <v>0</v>
      </c>
    </row>
    <row r="4250">
      <c r="A4250" t="inlineStr">
        <is>
          <t>36</t>
        </is>
      </c>
      <c r="B4250" t="inlineStr">
        <is>
          <t>АТ "Райффайзен Банк"</t>
        </is>
      </c>
      <c r="C4250" t="inlineStr">
        <is>
          <t>Іноземний капітал</t>
        </is>
      </c>
      <c r="D4250" t="inlineStr">
        <is>
          <t>3402</t>
        </is>
      </c>
      <c r="E4250" t="inlineStr">
        <is>
          <t>(без привʼязки)</t>
        </is>
      </c>
      <c r="F4250" t="inlineStr">
        <is>
          <t>Запаси в підзвітних осіб</t>
        </is>
      </c>
      <c r="G4250" t="inlineStr">
        <is>
          <t>А</t>
        </is>
      </c>
      <c r="H4250" t="n">
        <v>7201.69458</v>
      </c>
      <c r="I4250" t="n">
        <v>7201.69458</v>
      </c>
      <c r="J4250" t="n">
        <v>0</v>
      </c>
      <c r="K4250" t="n">
        <v>5712.90107</v>
      </c>
      <c r="L4250" t="n">
        <v>5712.90107</v>
      </c>
      <c r="M4250" t="n">
        <v>0</v>
      </c>
      <c r="N4250" t="n">
        <v>15860.99735</v>
      </c>
      <c r="O4250" t="n">
        <v>15860.99735</v>
      </c>
      <c r="P4250" t="n">
        <v>0</v>
      </c>
    </row>
    <row r="4251">
      <c r="A4251" t="inlineStr">
        <is>
          <t>36</t>
        </is>
      </c>
      <c r="B4251" t="inlineStr">
        <is>
          <t>АТ "Райффайзен Банк"</t>
        </is>
      </c>
      <c r="C4251" t="inlineStr">
        <is>
          <t>Іноземний капітал</t>
        </is>
      </c>
      <c r="D4251" t="inlineStr">
        <is>
          <t>3403</t>
        </is>
      </c>
      <c r="E4251" t="inlineStr">
        <is>
          <t>(без привʼязки)</t>
        </is>
      </c>
      <c r="F4251" t="inlineStr">
        <is>
          <t>Дорогоцінні метали в банку</t>
        </is>
      </c>
      <c r="G4251" t="inlineStr">
        <is>
          <t>А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36</t>
        </is>
      </c>
      <c r="B4252" t="inlineStr">
        <is>
          <t>АТ "Райффайзен Банк"</t>
        </is>
      </c>
      <c r="C4252" t="inlineStr">
        <is>
          <t>Іноземний капітал</t>
        </is>
      </c>
      <c r="D4252" t="inlineStr">
        <is>
          <t>3408</t>
        </is>
      </c>
      <c r="E4252" t="inlineStr">
        <is>
          <t>(без привʼязки)</t>
        </is>
      </c>
      <c r="F4252" t="inlineStr">
        <is>
          <t>Необоротні активи, утримувані для продажу</t>
        </is>
      </c>
      <c r="G4252" t="inlineStr">
        <is>
          <t>А</t>
        </is>
      </c>
      <c r="H4252" t="n">
        <v>879.18515</v>
      </c>
      <c r="I4252" t="n">
        <v>879.18515</v>
      </c>
      <c r="J4252" t="n">
        <v>0</v>
      </c>
      <c r="K4252" t="n">
        <v>1461.18515</v>
      </c>
      <c r="L4252" t="n">
        <v>1461.18515</v>
      </c>
      <c r="M4252" t="n">
        <v>0</v>
      </c>
      <c r="N4252" t="n">
        <v>9043.77361</v>
      </c>
      <c r="O4252" t="n">
        <v>9043.77361</v>
      </c>
      <c r="P4252" t="n">
        <v>0</v>
      </c>
    </row>
    <row r="4253">
      <c r="A4253" t="inlineStr">
        <is>
          <t>36</t>
        </is>
      </c>
      <c r="B4253" t="inlineStr">
        <is>
          <t>АТ "Райффайзен Банк"</t>
        </is>
      </c>
      <c r="C4253" t="inlineStr">
        <is>
          <t>Іноземний капітал</t>
        </is>
      </c>
      <c r="D4253" t="inlineStr">
        <is>
          <t>3409</t>
        </is>
      </c>
      <c r="E4253" t="inlineStr">
        <is>
          <t>(без привʼязки)</t>
        </is>
      </c>
      <c r="F4253" t="inlineStr">
        <is>
          <t>Майно, що перейшло у власність банку як заставодержателя</t>
        </is>
      </c>
      <c r="G4253" t="inlineStr">
        <is>
          <t>А</t>
        </is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inlineStr">
        <is>
          <t>36</t>
        </is>
      </c>
      <c r="B4254" t="inlineStr">
        <is>
          <t>АТ "Райффайзен Банк"</t>
        </is>
      </c>
      <c r="C4254" t="inlineStr">
        <is>
          <t>Іноземний капітал</t>
        </is>
      </c>
      <c r="D4254" t="inlineStr">
        <is>
          <t>3423</t>
        </is>
      </c>
      <c r="E4254" t="inlineStr">
        <is>
          <t>(без привʼязки)</t>
        </is>
      </c>
      <c r="F4254" t="inlineStr">
        <is>
          <t>Інвестиції в дочірні небанківські фінансові установи, що утримуються з метою продажу</t>
        </is>
      </c>
      <c r="G4254" t="inlineStr">
        <is>
          <t>А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36</t>
        </is>
      </c>
      <c r="B4255" t="inlineStr">
        <is>
          <t>АТ "Райффайзен Банк"</t>
        </is>
      </c>
      <c r="C4255" t="inlineStr">
        <is>
          <t>Іноземний капітал</t>
        </is>
      </c>
      <c r="D4255" t="inlineStr">
        <is>
          <t>3425</t>
        </is>
      </c>
      <c r="E4255" t="inlineStr">
        <is>
          <t>(без привʼязки)</t>
        </is>
      </c>
      <c r="F4255" t="inlineStr">
        <is>
          <t>Інвестиції в інші дочірні компанії, що утримуються з метою продажу</t>
        </is>
      </c>
      <c r="G4255" t="inlineStr">
        <is>
          <t>А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inlineStr">
        <is>
          <t>36</t>
        </is>
      </c>
      <c r="B4256" t="inlineStr">
        <is>
          <t>АТ "Райффайзен Банк"</t>
        </is>
      </c>
      <c r="C4256" t="inlineStr">
        <is>
          <t>Іноземний капітал</t>
        </is>
      </c>
      <c r="D4256" t="inlineStr">
        <is>
          <t>3500</t>
        </is>
      </c>
      <c r="E4256" t="inlineStr">
        <is>
          <t>(без привʼязки)</t>
        </is>
      </c>
      <c r="F4256" t="inlineStr">
        <is>
          <t>Витрати майбутніх періодів</t>
        </is>
      </c>
      <c r="G4256" t="inlineStr">
        <is>
          <t>А</t>
        </is>
      </c>
      <c r="H4256" t="n">
        <v>18044.78858</v>
      </c>
      <c r="I4256" t="n">
        <v>14211.12068</v>
      </c>
      <c r="J4256" t="n">
        <v>3833.6679</v>
      </c>
      <c r="K4256" t="n">
        <v>32768.38801</v>
      </c>
      <c r="L4256" t="n">
        <v>18026.53238</v>
      </c>
      <c r="M4256" t="n">
        <v>14741.85563</v>
      </c>
      <c r="N4256" t="n">
        <v>183544.91415</v>
      </c>
      <c r="O4256" t="n">
        <v>92425.68005</v>
      </c>
      <c r="P4256" t="n">
        <v>91119.2341</v>
      </c>
    </row>
    <row r="4257">
      <c r="A4257" t="inlineStr">
        <is>
          <t>36</t>
        </is>
      </c>
      <c r="B4257" t="inlineStr">
        <is>
          <t>АТ "Райффайзен Банк"</t>
        </is>
      </c>
      <c r="C4257" t="inlineStr">
        <is>
          <t>Іноземний капітал</t>
        </is>
      </c>
      <c r="D4257" t="inlineStr">
        <is>
          <t>3510</t>
        </is>
      </c>
      <c r="E4257" t="inlineStr">
        <is>
          <t>(без привʼязки)</t>
        </is>
      </c>
      <c r="F4257" t="inlineStr">
        <is>
          <t>Дебіторська заборгованість з придбання активів</t>
        </is>
      </c>
      <c r="G4257" t="inlineStr">
        <is>
          <t>А</t>
        </is>
      </c>
      <c r="H4257" t="n">
        <v>21178.91815</v>
      </c>
      <c r="I4257" t="n">
        <v>21178.91815</v>
      </c>
      <c r="J4257" t="n">
        <v>0</v>
      </c>
      <c r="K4257" t="n">
        <v>23968.85625</v>
      </c>
      <c r="L4257" t="n">
        <v>23968.85625</v>
      </c>
      <c r="M4257" t="n">
        <v>0</v>
      </c>
      <c r="N4257" t="n">
        <v>28909.56938</v>
      </c>
      <c r="O4257" t="n">
        <v>28643.25112</v>
      </c>
      <c r="P4257" t="n">
        <v>266.31826</v>
      </c>
    </row>
    <row r="4258">
      <c r="A4258" t="inlineStr">
        <is>
          <t>36</t>
        </is>
      </c>
      <c r="B4258" t="inlineStr">
        <is>
          <t>АТ "Райффайзен Банк"</t>
        </is>
      </c>
      <c r="C4258" t="inlineStr">
        <is>
          <t>Іноземний капітал</t>
        </is>
      </c>
      <c r="D4258" t="inlineStr">
        <is>
          <t>3511</t>
        </is>
      </c>
      <c r="E4258" t="inlineStr">
        <is>
          <t>(без привʼязки)</t>
        </is>
      </c>
      <c r="F4258" t="inlineStr">
        <is>
          <t xml:space="preserve">Договірний актив </t>
        </is>
      </c>
      <c r="G4258" t="inlineStr">
        <is>
          <t>А</t>
        </is>
      </c>
      <c r="H4258" t="n">
        <v>226.39465</v>
      </c>
      <c r="I4258" t="n">
        <v>226.39465</v>
      </c>
      <c r="J4258" t="n">
        <v>0</v>
      </c>
      <c r="K4258" t="n">
        <v>263.18762</v>
      </c>
      <c r="L4258" t="n">
        <v>263.18762</v>
      </c>
      <c r="M4258" t="n">
        <v>0</v>
      </c>
      <c r="N4258" t="n">
        <v>89.22320000000001</v>
      </c>
      <c r="O4258" t="n">
        <v>89.22320000000001</v>
      </c>
      <c r="P4258" t="n">
        <v>0</v>
      </c>
    </row>
    <row r="4259">
      <c r="A4259" t="inlineStr">
        <is>
          <t>36</t>
        </is>
      </c>
      <c r="B4259" t="inlineStr">
        <is>
          <t>АТ "Райффайзен Банк"</t>
        </is>
      </c>
      <c r="C4259" t="inlineStr">
        <is>
          <t>Іноземний капітал</t>
        </is>
      </c>
      <c r="D4259" t="inlineStr">
        <is>
          <t>3519</t>
        </is>
      </c>
      <c r="E4259" t="inlineStr">
        <is>
          <t>(без привʼязки)</t>
        </is>
      </c>
      <c r="F4259" t="inlineStr">
        <is>
          <t>Дебіторська заборгованість за послуги</t>
        </is>
      </c>
      <c r="G4259" t="inlineStr">
        <is>
          <t>А</t>
        </is>
      </c>
      <c r="H4259" t="n">
        <v>50458.9459</v>
      </c>
      <c r="I4259" t="n">
        <v>47264.79242</v>
      </c>
      <c r="J4259" t="n">
        <v>3194.15348</v>
      </c>
      <c r="K4259" t="n">
        <v>47946.33742</v>
      </c>
      <c r="L4259" t="n">
        <v>44197.00994</v>
      </c>
      <c r="M4259" t="n">
        <v>3749.32748</v>
      </c>
      <c r="N4259" t="n">
        <v>62670.8308</v>
      </c>
      <c r="O4259" t="n">
        <v>62670.8308</v>
      </c>
      <c r="P4259" t="n">
        <v>0</v>
      </c>
    </row>
    <row r="4260">
      <c r="A4260" t="inlineStr">
        <is>
          <t>36</t>
        </is>
      </c>
      <c r="B4260" t="inlineStr">
        <is>
          <t>АТ "Райффайзен Банк"</t>
        </is>
      </c>
      <c r="C4260" t="inlineStr">
        <is>
          <t>Іноземний капітал</t>
        </is>
      </c>
      <c r="D4260" t="inlineStr">
        <is>
          <t>3520</t>
        </is>
      </c>
      <c r="E4260" t="inlineStr">
        <is>
          <t>(без привʼязки)</t>
        </is>
      </c>
      <c r="F4260" t="inlineStr">
        <is>
          <t>Дебіторська заборгованість за податком на прибуток</t>
        </is>
      </c>
      <c r="G4260" t="inlineStr">
        <is>
          <t>А</t>
        </is>
      </c>
      <c r="H4260" t="n">
        <v>21.848</v>
      </c>
      <c r="I4260" t="n">
        <v>21.848</v>
      </c>
      <c r="J4260" t="n">
        <v>0</v>
      </c>
      <c r="K4260" t="n">
        <v>21.848</v>
      </c>
      <c r="L4260" t="n">
        <v>21.848</v>
      </c>
      <c r="M4260" t="n">
        <v>0</v>
      </c>
      <c r="N4260" t="n">
        <v>85.88666000000001</v>
      </c>
      <c r="O4260" t="n">
        <v>85.88666000000001</v>
      </c>
      <c r="P4260" t="n">
        <v>0</v>
      </c>
    </row>
    <row r="4261">
      <c r="A4261" t="inlineStr">
        <is>
          <t>36</t>
        </is>
      </c>
      <c r="B4261" t="inlineStr">
        <is>
          <t>АТ "Райффайзен Банк"</t>
        </is>
      </c>
      <c r="C4261" t="inlineStr">
        <is>
          <t>Іноземний капітал</t>
        </is>
      </c>
      <c r="D4261" t="inlineStr">
        <is>
          <t>3521</t>
        </is>
      </c>
      <c r="E4261" t="inlineStr">
        <is>
          <t>(без привʼязки)</t>
        </is>
      </c>
      <c r="F4261" t="inlineStr">
        <is>
          <t>Відстрочений податковий актив</t>
        </is>
      </c>
      <c r="G4261" t="inlineStr">
        <is>
          <t>А</t>
        </is>
      </c>
      <c r="H4261" t="n">
        <v>19.32708</v>
      </c>
      <c r="I4261" t="n">
        <v>19.32708</v>
      </c>
      <c r="J4261" t="n">
        <v>0</v>
      </c>
      <c r="K4261" t="n">
        <v>395.15767</v>
      </c>
      <c r="L4261" t="n">
        <v>395.15767</v>
      </c>
      <c r="M4261" t="n">
        <v>0</v>
      </c>
      <c r="N4261" t="n">
        <v>166948.56984</v>
      </c>
      <c r="O4261" t="n">
        <v>166948.56984</v>
      </c>
      <c r="P4261" t="n">
        <v>0</v>
      </c>
    </row>
    <row r="4262">
      <c r="A4262" t="inlineStr">
        <is>
          <t>36</t>
        </is>
      </c>
      <c r="B4262" t="inlineStr">
        <is>
          <t>АТ "Райффайзен Банк"</t>
        </is>
      </c>
      <c r="C4262" t="inlineStr">
        <is>
          <t>Іноземний капітал</t>
        </is>
      </c>
      <c r="D4262" t="inlineStr">
        <is>
          <t>3522</t>
        </is>
      </c>
      <c r="E4262" t="inlineStr">
        <is>
          <t>(без привʼязки)</t>
        </is>
      </c>
      <c r="F4262" t="inlineStr">
        <is>
          <t>Дебіторська заборгованість за податками та обов'язковими платежами, крім податку на прибуток</t>
        </is>
      </c>
      <c r="G4262" t="inlineStr">
        <is>
          <t>А</t>
        </is>
      </c>
      <c r="H4262" t="n">
        <v>68459.33775000001</v>
      </c>
      <c r="I4262" t="n">
        <v>68459.33775000001</v>
      </c>
      <c r="J4262" t="n">
        <v>0</v>
      </c>
      <c r="K4262" t="n">
        <v>68753.50457</v>
      </c>
      <c r="L4262" t="n">
        <v>68753.50457</v>
      </c>
      <c r="M4262" t="n">
        <v>0</v>
      </c>
      <c r="N4262" t="n">
        <v>3959.09324</v>
      </c>
      <c r="O4262" t="n">
        <v>3959.09324</v>
      </c>
      <c r="P4262" t="n">
        <v>0</v>
      </c>
    </row>
    <row r="4263">
      <c r="A4263" t="inlineStr">
        <is>
          <t>36</t>
        </is>
      </c>
      <c r="B4263" t="inlineStr">
        <is>
          <t>АТ "Райффайзен Банк"</t>
        </is>
      </c>
      <c r="C4263" t="inlineStr">
        <is>
          <t>Іноземний капітал</t>
        </is>
      </c>
      <c r="D4263" t="inlineStr">
        <is>
          <t>3540</t>
        </is>
      </c>
      <c r="E4263" t="inlineStr">
        <is>
          <t>(без привʼязки)</t>
        </is>
      </c>
      <c r="F4263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4263" t="inlineStr">
        <is>
          <t>А</t>
        </is>
      </c>
      <c r="H4263" t="n">
        <v>99030444.01341</v>
      </c>
      <c r="I4263" t="n">
        <v>37256286.8597</v>
      </c>
      <c r="J4263" t="n">
        <v>61774157.15371</v>
      </c>
      <c r="K4263" t="n">
        <v>99029840.38899</v>
      </c>
      <c r="L4263" t="n">
        <v>37256574.03528</v>
      </c>
      <c r="M4263" t="n">
        <v>61773266.35371</v>
      </c>
      <c r="N4263" t="n">
        <v>168815.20457</v>
      </c>
      <c r="O4263" t="n">
        <v>44.00457</v>
      </c>
      <c r="P4263" t="n">
        <v>168771.2</v>
      </c>
    </row>
    <row r="4264">
      <c r="A4264" t="inlineStr">
        <is>
          <t>36</t>
        </is>
      </c>
      <c r="B4264" t="inlineStr">
        <is>
          <t>АТ "Райффайзен Банк"</t>
        </is>
      </c>
      <c r="C4264" t="inlineStr">
        <is>
          <t>Іноземний капітал</t>
        </is>
      </c>
      <c r="D4264" t="inlineStr">
        <is>
          <t>3541</t>
        </is>
      </c>
      <c r="E4264" t="inlineStr">
        <is>
          <t>(без привʼязки)</t>
        </is>
      </c>
      <c r="F4264" t="inlineStr">
        <is>
          <t>Дебіторська заборгованість за розрахунками за цінними паперами для банку</t>
        </is>
      </c>
      <c r="G4264" t="inlineStr">
        <is>
          <t>А</t>
        </is>
      </c>
      <c r="H4264" t="n">
        <v>19736805.26418</v>
      </c>
      <c r="I4264" t="n">
        <v>5982724.1127</v>
      </c>
      <c r="J4264" t="n">
        <v>13754081.15148</v>
      </c>
      <c r="K4264" t="n">
        <v>19736805.26418</v>
      </c>
      <c r="L4264" t="n">
        <v>5982724.1127</v>
      </c>
      <c r="M4264" t="n">
        <v>13754081.15148</v>
      </c>
      <c r="N4264" t="n">
        <v>0</v>
      </c>
      <c r="O4264" t="n">
        <v>0</v>
      </c>
      <c r="P4264" t="n">
        <v>0</v>
      </c>
    </row>
    <row r="4265">
      <c r="A4265" t="inlineStr">
        <is>
          <t>36</t>
        </is>
      </c>
      <c r="B4265" t="inlineStr">
        <is>
          <t>АТ "Райффайзен Банк"</t>
        </is>
      </c>
      <c r="C4265" t="inlineStr">
        <is>
          <t>Іноземний капітал</t>
        </is>
      </c>
      <c r="D4265" t="inlineStr">
        <is>
          <t>3542</t>
        </is>
      </c>
      <c r="E4265" t="inlineStr">
        <is>
          <t>(без привʼязки)</t>
        </is>
      </c>
      <c r="F4265" t="inlineStr">
        <is>
          <t>Дебіторська заборгованість за кредитними операціями</t>
        </is>
      </c>
      <c r="G4265" t="inlineStr">
        <is>
          <t>А</t>
        </is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inlineStr">
        <is>
          <t>36</t>
        </is>
      </c>
      <c r="B4266" t="inlineStr">
        <is>
          <t>АТ "Райффайзен Банк"</t>
        </is>
      </c>
      <c r="C4266" t="inlineStr">
        <is>
          <t>Іноземний капітал</t>
        </is>
      </c>
      <c r="D4266" t="inlineStr">
        <is>
          <t>3548</t>
        </is>
      </c>
      <c r="E4266" t="inlineStr">
        <is>
          <t>(без привʼязки)</t>
        </is>
      </c>
      <c r="F4266" t="inlineStr">
        <is>
          <t>Дебіторська заборгованість за операціями з іншими фінансовими інструментами</t>
        </is>
      </c>
      <c r="G4266" t="inlineStr">
        <is>
          <t>А</t>
        </is>
      </c>
      <c r="H4266" t="n">
        <v>506028916.3937</v>
      </c>
      <c r="I4266" t="n">
        <v>506022000</v>
      </c>
      <c r="J4266" t="n">
        <v>6916.3937</v>
      </c>
      <c r="K4266" t="n">
        <v>506029276.18861</v>
      </c>
      <c r="L4266" t="n">
        <v>506022000</v>
      </c>
      <c r="M4266" t="n">
        <v>7276.18861</v>
      </c>
      <c r="N4266" t="n">
        <v>415.73044</v>
      </c>
      <c r="O4266" t="n">
        <v>0</v>
      </c>
      <c r="P4266" t="n">
        <v>415.73044</v>
      </c>
    </row>
    <row r="4267">
      <c r="A4267" t="inlineStr">
        <is>
          <t>36</t>
        </is>
      </c>
      <c r="B4267" t="inlineStr">
        <is>
          <t>АТ "Райффайзен Банк"</t>
        </is>
      </c>
      <c r="C4267" t="inlineStr">
        <is>
          <t>Іноземний капітал</t>
        </is>
      </c>
      <c r="D4267" t="inlineStr">
        <is>
          <t>3550</t>
        </is>
      </c>
      <c r="E4267" t="inlineStr">
        <is>
          <t>(без привʼязки)</t>
        </is>
      </c>
      <c r="F4267" t="inlineStr">
        <is>
          <t>Аванси працівникам банку на витрати з відрядження</t>
        </is>
      </c>
      <c r="G4267" t="inlineStr">
        <is>
          <t>А</t>
        </is>
      </c>
      <c r="H4267" t="n">
        <v>20</v>
      </c>
      <c r="I4267" t="n">
        <v>20</v>
      </c>
      <c r="J4267" t="n">
        <v>0</v>
      </c>
      <c r="K4267" t="n">
        <v>20</v>
      </c>
      <c r="L4267" t="n">
        <v>20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inlineStr">
        <is>
          <t>36</t>
        </is>
      </c>
      <c r="B4268" t="inlineStr">
        <is>
          <t>АТ "Райффайзен Банк"</t>
        </is>
      </c>
      <c r="C4268" t="inlineStr">
        <is>
          <t>Іноземний капітал</t>
        </is>
      </c>
      <c r="D4268" t="inlineStr">
        <is>
          <t>3551</t>
        </is>
      </c>
      <c r="E4268" t="inlineStr">
        <is>
          <t>(без привʼязки)</t>
        </is>
      </c>
      <c r="F4268" t="inlineStr">
        <is>
          <t>Аванси працівникам банку на господарські витрати</t>
        </is>
      </c>
      <c r="G4268" t="inlineStr">
        <is>
          <t>А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inlineStr">
        <is>
          <t>36</t>
        </is>
      </c>
      <c r="B4269" t="inlineStr">
        <is>
          <t>АТ "Райффайзен Банк"</t>
        </is>
      </c>
      <c r="C4269" t="inlineStr">
        <is>
          <t>Іноземний капітал</t>
        </is>
      </c>
      <c r="D4269" t="inlineStr">
        <is>
          <t>3552</t>
        </is>
      </c>
      <c r="E4269" t="inlineStr">
        <is>
          <t>(без привʼязки)</t>
        </is>
      </c>
      <c r="F4269" t="inlineStr">
        <is>
          <t xml:space="preserve">Нестачі та інші нарахування на працівників банку </t>
        </is>
      </c>
      <c r="G4269" t="inlineStr">
        <is>
          <t>А</t>
        </is>
      </c>
      <c r="H4269" t="n">
        <v>1452.45578</v>
      </c>
      <c r="I4269" t="n">
        <v>530.07121</v>
      </c>
      <c r="J4269" t="n">
        <v>922.3845700000001</v>
      </c>
      <c r="K4269" t="n">
        <v>1504.01935</v>
      </c>
      <c r="L4269" t="n">
        <v>583.14171</v>
      </c>
      <c r="M4269" t="n">
        <v>920.87764</v>
      </c>
      <c r="N4269" t="n">
        <v>17170.59746</v>
      </c>
      <c r="O4269" t="n">
        <v>183.76122</v>
      </c>
      <c r="P4269" t="n">
        <v>16986.83624</v>
      </c>
    </row>
    <row r="4270">
      <c r="A4270" t="inlineStr">
        <is>
          <t>36</t>
        </is>
      </c>
      <c r="B4270" t="inlineStr">
        <is>
          <t>АТ "Райффайзен Банк"</t>
        </is>
      </c>
      <c r="C4270" t="inlineStr">
        <is>
          <t>Іноземний капітал</t>
        </is>
      </c>
      <c r="D4270" t="inlineStr">
        <is>
          <t>3559</t>
        </is>
      </c>
      <c r="E4270" t="inlineStr">
        <is>
          <t>(без привʼязки)</t>
        </is>
      </c>
      <c r="F4270" t="inlineStr">
        <is>
          <t>Інша дебіторська заборгованість за розрахунками з працівниками банку та іншими особами</t>
        </is>
      </c>
      <c r="G4270" t="inlineStr">
        <is>
          <t>А</t>
        </is>
      </c>
      <c r="H4270" t="n">
        <v>121700.41767</v>
      </c>
      <c r="I4270" t="n">
        <v>121517.89467</v>
      </c>
      <c r="J4270" t="n">
        <v>182.523</v>
      </c>
      <c r="K4270" t="n">
        <v>121713.48137</v>
      </c>
      <c r="L4270" t="n">
        <v>121562.05675</v>
      </c>
      <c r="M4270" t="n">
        <v>151.42462</v>
      </c>
      <c r="N4270" t="n">
        <v>568.50073</v>
      </c>
      <c r="O4270" t="n">
        <v>330.73406</v>
      </c>
      <c r="P4270" t="n">
        <v>237.76667</v>
      </c>
    </row>
    <row r="4271">
      <c r="A4271" t="inlineStr">
        <is>
          <t>36</t>
        </is>
      </c>
      <c r="B4271" t="inlineStr">
        <is>
          <t>АТ "Райффайзен Банк"</t>
        </is>
      </c>
      <c r="C4271" t="inlineStr">
        <is>
          <t>Іноземний капітал</t>
        </is>
      </c>
      <c r="D4271" t="inlineStr">
        <is>
          <t>3570</t>
        </is>
      </c>
      <c r="E4271" t="inlineStr">
        <is>
          <t>(без привʼязки)</t>
        </is>
      </c>
      <c r="F4271" t="inlineStr">
        <is>
          <t xml:space="preserve">Нараховані доходи за розрахунково-касове обслуговування </t>
        </is>
      </c>
      <c r="G4271" t="inlineStr">
        <is>
          <t>А</t>
        </is>
      </c>
      <c r="H4271" t="n">
        <v>71762.16666</v>
      </c>
      <c r="I4271" t="n">
        <v>70261.57614</v>
      </c>
      <c r="J4271" t="n">
        <v>1500.59052</v>
      </c>
      <c r="K4271" t="n">
        <v>74981.99628000001</v>
      </c>
      <c r="L4271" t="n">
        <v>73481.40575999999</v>
      </c>
      <c r="M4271" t="n">
        <v>1500.59052</v>
      </c>
      <c r="N4271" t="n">
        <v>29134.83032</v>
      </c>
      <c r="O4271" t="n">
        <v>29134.83032</v>
      </c>
      <c r="P4271" t="n">
        <v>0</v>
      </c>
    </row>
    <row r="4272">
      <c r="A4272" t="inlineStr">
        <is>
          <t>36</t>
        </is>
      </c>
      <c r="B4272" t="inlineStr">
        <is>
          <t>АТ "Райффайзен Банк"</t>
        </is>
      </c>
      <c r="C4272" t="inlineStr">
        <is>
          <t>Іноземний капітал</t>
        </is>
      </c>
      <c r="D4272" t="inlineStr">
        <is>
          <t>3578</t>
        </is>
      </c>
      <c r="E4272" t="inlineStr">
        <is>
          <t>(без привʼязки)</t>
        </is>
      </c>
      <c r="F4272" t="inlineStr">
        <is>
          <t xml:space="preserve">Інші нараховані доходи </t>
        </is>
      </c>
      <c r="G4272" t="inlineStr">
        <is>
          <t>А</t>
        </is>
      </c>
      <c r="H4272" t="n">
        <v>17808.25799</v>
      </c>
      <c r="I4272" t="n">
        <v>16093.84657</v>
      </c>
      <c r="J4272" t="n">
        <v>1714.41142</v>
      </c>
      <c r="K4272" t="n">
        <v>14059.79624</v>
      </c>
      <c r="L4272" t="n">
        <v>12783.76532</v>
      </c>
      <c r="M4272" t="n">
        <v>1276.03092</v>
      </c>
      <c r="N4272" t="n">
        <v>23673.95765</v>
      </c>
      <c r="O4272" t="n">
        <v>15372.2233</v>
      </c>
      <c r="P4272" t="n">
        <v>8301.734350000001</v>
      </c>
    </row>
    <row r="4273">
      <c r="A4273" t="inlineStr">
        <is>
          <t>36</t>
        </is>
      </c>
      <c r="B4273" t="inlineStr">
        <is>
          <t>АТ "Райффайзен Банк"</t>
        </is>
      </c>
      <c r="C4273" t="inlineStr">
        <is>
          <t>Іноземний капітал</t>
        </is>
      </c>
      <c r="D4273" t="inlineStr">
        <is>
          <t>3590</t>
        </is>
      </c>
      <c r="E4273" t="inlineStr">
        <is>
          <t>(без привʼязки)</t>
        </is>
      </c>
      <c r="F4273" t="inlineStr">
        <is>
          <t xml:space="preserve">Резерви під нефінансову дебіторську заборгованість за операціями банку </t>
        </is>
      </c>
      <c r="G4273" t="inlineStr">
        <is>
          <t>П</t>
        </is>
      </c>
      <c r="H4273" t="n">
        <v>24314.93607</v>
      </c>
      <c r="I4273" t="n">
        <v>7140.83955</v>
      </c>
      <c r="J4273" t="n">
        <v>17174.09652</v>
      </c>
      <c r="K4273" t="n">
        <v>32797.03566</v>
      </c>
      <c r="L4273" t="n">
        <v>15542.96575</v>
      </c>
      <c r="M4273" t="n">
        <v>17254.06991</v>
      </c>
      <c r="N4273" t="n">
        <v>-32529.29569</v>
      </c>
      <c r="O4273" t="n">
        <v>-15542.96575</v>
      </c>
      <c r="P4273" t="n">
        <v>-16986.32994</v>
      </c>
    </row>
    <row r="4274">
      <c r="A4274" t="inlineStr">
        <is>
          <t>36</t>
        </is>
      </c>
      <c r="B4274" t="inlineStr">
        <is>
          <t>АТ "Райффайзен Банк"</t>
        </is>
      </c>
      <c r="C4274" t="inlineStr">
        <is>
          <t>Іноземний капітал</t>
        </is>
      </c>
      <c r="D4274" t="inlineStr">
        <is>
          <t>3599</t>
        </is>
      </c>
      <c r="E4274" t="inlineStr">
        <is>
          <t>(без привʼязки)</t>
        </is>
      </c>
      <c r="F4274" t="inlineStr">
        <is>
          <t xml:space="preserve">Резерви під фінансову дебіторську заборгованість за операціями банку </t>
        </is>
      </c>
      <c r="G4274" t="inlineStr">
        <is>
          <t>П</t>
        </is>
      </c>
      <c r="H4274" t="n">
        <v>28628.48369</v>
      </c>
      <c r="I4274" t="n">
        <v>24329.29323</v>
      </c>
      <c r="J4274" t="n">
        <v>4299.19046</v>
      </c>
      <c r="K4274" t="n">
        <v>23952.4997</v>
      </c>
      <c r="L4274" t="n">
        <v>19638.70189</v>
      </c>
      <c r="M4274" t="n">
        <v>4313.79781</v>
      </c>
      <c r="N4274" t="n">
        <v>-23874.39729</v>
      </c>
      <c r="O4274" t="n">
        <v>-19637.04589</v>
      </c>
      <c r="P4274" t="n">
        <v>-4237.3514</v>
      </c>
    </row>
    <row r="4275">
      <c r="A4275" t="inlineStr">
        <is>
          <t>36</t>
        </is>
      </c>
      <c r="B4275" t="inlineStr">
        <is>
          <t>АТ "Райффайзен Банк"</t>
        </is>
      </c>
      <c r="C4275" t="inlineStr">
        <is>
          <t>Іноземний капітал</t>
        </is>
      </c>
      <c r="D4275" t="inlineStr">
        <is>
          <t>3705</t>
        </is>
      </c>
      <c r="E4275" t="inlineStr">
        <is>
          <t>(без привʼязки)</t>
        </is>
      </c>
      <c r="F4275" t="inlineStr">
        <is>
          <t>Клірингові рахунки за розрахунками платіжними картками</t>
        </is>
      </c>
      <c r="G4275" t="inlineStr">
        <is>
          <t>А</t>
        </is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36</t>
        </is>
      </c>
      <c r="B4276" t="inlineStr">
        <is>
          <t>АТ "Райффайзен Банк"</t>
        </is>
      </c>
      <c r="C4276" t="inlineStr">
        <is>
          <t>Іноземний капітал</t>
        </is>
      </c>
      <c r="D4276" t="inlineStr">
        <is>
          <t>3705</t>
        </is>
      </c>
      <c r="E4276" t="inlineStr">
        <is>
          <t>(без привʼязки)</t>
        </is>
      </c>
      <c r="F4276" t="inlineStr">
        <is>
          <t>Клірингові рахунки за розрахунками платіжними картками</t>
        </is>
      </c>
      <c r="G4276" t="inlineStr">
        <is>
          <t>П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36</t>
        </is>
      </c>
      <c r="B4277" t="inlineStr">
        <is>
          <t>АТ "Райффайзен Банк"</t>
        </is>
      </c>
      <c r="C4277" t="inlineStr">
        <is>
          <t>Іноземний капітал</t>
        </is>
      </c>
      <c r="D4277" t="inlineStr">
        <is>
          <t>3706</t>
        </is>
      </c>
      <c r="E4277" t="inlineStr">
        <is>
          <t>(без привʼязки)</t>
        </is>
      </c>
      <c r="F4277" t="inlineStr">
        <is>
          <t>Клірингові рахунки за іншими розрахунками</t>
        </is>
      </c>
      <c r="G4277" t="inlineStr">
        <is>
          <t>А</t>
        </is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36</t>
        </is>
      </c>
      <c r="B4278" t="inlineStr">
        <is>
          <t>АТ "Райффайзен Банк"</t>
        </is>
      </c>
      <c r="C4278" t="inlineStr">
        <is>
          <t>Іноземний капітал</t>
        </is>
      </c>
      <c r="D4278" t="inlineStr">
        <is>
          <t>3710</t>
        </is>
      </c>
      <c r="E4278" t="inlineStr">
        <is>
          <t>(без привʼязки)</t>
        </is>
      </c>
      <c r="F4278" t="inlineStr">
        <is>
          <t>Дебетові суми до з'ясування</t>
        </is>
      </c>
      <c r="G4278" t="inlineStr">
        <is>
          <t>А</t>
        </is>
      </c>
      <c r="H4278" t="n">
        <v>125346.02524</v>
      </c>
      <c r="I4278" t="n">
        <v>5921.92106</v>
      </c>
      <c r="J4278" t="n">
        <v>119424.10418</v>
      </c>
      <c r="K4278" t="n">
        <v>125290.84592</v>
      </c>
      <c r="L4278" t="n">
        <v>5921.92106</v>
      </c>
      <c r="M4278" t="n">
        <v>119368.92486</v>
      </c>
      <c r="N4278" t="n">
        <v>55.17932</v>
      </c>
      <c r="O4278" t="n">
        <v>0</v>
      </c>
      <c r="P4278" t="n">
        <v>55.17932</v>
      </c>
    </row>
    <row r="4279">
      <c r="A4279" t="inlineStr">
        <is>
          <t>36</t>
        </is>
      </c>
      <c r="B4279" t="inlineStr">
        <is>
          <t>АТ "Райффайзен Банк"</t>
        </is>
      </c>
      <c r="C4279" t="inlineStr">
        <is>
          <t>Іноземний капітал</t>
        </is>
      </c>
      <c r="D4279" t="inlineStr">
        <is>
          <t>3739</t>
        </is>
      </c>
      <c r="E4279" t="inlineStr">
        <is>
          <t>(без привʼязки)</t>
        </is>
      </c>
      <c r="F4279" t="inlineStr">
        <is>
          <t>Транзитний рахунок за іншими розрахунками</t>
        </is>
      </c>
      <c r="G4279" t="inlineStr">
        <is>
          <t>А</t>
        </is>
      </c>
      <c r="H4279" t="n">
        <v>3668135594.31488</v>
      </c>
      <c r="I4279" t="n">
        <v>2988294574.4272</v>
      </c>
      <c r="J4279" t="n">
        <v>679841019.8876801</v>
      </c>
      <c r="K4279" t="n">
        <v>3668092712.36425</v>
      </c>
      <c r="L4279" t="n">
        <v>2988305151.77801</v>
      </c>
      <c r="M4279" t="n">
        <v>679787560.5862401</v>
      </c>
      <c r="N4279" t="n">
        <v>34866.53991</v>
      </c>
      <c r="O4279" t="n">
        <v>834.6451499999999</v>
      </c>
      <c r="P4279" t="n">
        <v>34031.89476</v>
      </c>
    </row>
    <row r="4280">
      <c r="A4280" t="inlineStr">
        <is>
          <t>36</t>
        </is>
      </c>
      <c r="B4280" t="inlineStr">
        <is>
          <t>АТ "Райффайзен Банк"</t>
        </is>
      </c>
      <c r="C4280" t="inlineStr">
        <is>
          <t>Іноземний капітал</t>
        </is>
      </c>
      <c r="D4280" t="inlineStr">
        <is>
          <t>3739</t>
        </is>
      </c>
      <c r="E4280" t="inlineStr">
        <is>
          <t>(без привʼязки)</t>
        </is>
      </c>
      <c r="F4280" t="inlineStr">
        <is>
          <t>Транзитний рахунок за іншими розрахунками</t>
        </is>
      </c>
      <c r="G4280" t="inlineStr">
        <is>
          <t>П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85378.25331</v>
      </c>
      <c r="O4280" t="n">
        <v>16489.21901</v>
      </c>
      <c r="P4280" t="n">
        <v>68889.0343</v>
      </c>
    </row>
    <row r="4281">
      <c r="A4281" t="inlineStr">
        <is>
          <t>36</t>
        </is>
      </c>
      <c r="B4281" t="inlineStr">
        <is>
          <t>АТ "Райффайзен Банк"</t>
        </is>
      </c>
      <c r="C4281" t="inlineStr">
        <is>
          <t>Іноземний капітал</t>
        </is>
      </c>
      <c r="D4281" t="inlineStr">
        <is>
          <t>3800</t>
        </is>
      </c>
      <c r="E4281" t="inlineStr">
        <is>
          <t>(без привʼязки)</t>
        </is>
      </c>
      <c r="F4281" t="inlineStr">
        <is>
          <t>Позиція банку щодо іноземної валюти та банківських металів</t>
        </is>
      </c>
      <c r="G4281" t="inlineStr">
        <is>
          <t>А</t>
        </is>
      </c>
      <c r="H4281" t="n">
        <v>131667743.92264</v>
      </c>
      <c r="I4281" t="n">
        <v>0</v>
      </c>
      <c r="J4281" t="n">
        <v>131667743.92264</v>
      </c>
      <c r="K4281" t="n">
        <v>134988520.81776</v>
      </c>
      <c r="L4281" t="n">
        <v>0</v>
      </c>
      <c r="M4281" t="n">
        <v>134988520.81776</v>
      </c>
      <c r="N4281" t="n">
        <v>1022912425.8445</v>
      </c>
      <c r="O4281" t="n">
        <v>0</v>
      </c>
      <c r="P4281" t="n">
        <v>1022912425.8445</v>
      </c>
    </row>
    <row r="4282">
      <c r="A4282" t="inlineStr">
        <is>
          <t>36</t>
        </is>
      </c>
      <c r="B4282" t="inlineStr">
        <is>
          <t>АТ "Райффайзен Банк"</t>
        </is>
      </c>
      <c r="C4282" t="inlineStr">
        <is>
          <t>Іноземний капітал</t>
        </is>
      </c>
      <c r="D4282" t="inlineStr">
        <is>
          <t>3800</t>
        </is>
      </c>
      <c r="E4282" t="inlineStr">
        <is>
          <t>(без привʼязки)</t>
        </is>
      </c>
      <c r="F4282" t="inlineStr">
        <is>
          <t>Позиція банку щодо іноземної валюти та банківських металів</t>
        </is>
      </c>
      <c r="G4282" t="inlineStr">
        <is>
          <t>П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1040536090.46643</v>
      </c>
      <c r="O4282" t="n">
        <v>0</v>
      </c>
      <c r="P4282" t="n">
        <v>1040536090.46643</v>
      </c>
    </row>
    <row r="4283">
      <c r="A4283" t="inlineStr">
        <is>
          <t>36</t>
        </is>
      </c>
      <c r="B4283" t="inlineStr">
        <is>
          <t>АТ "Райффайзен Банк"</t>
        </is>
      </c>
      <c r="C4283" t="inlineStr">
        <is>
          <t>Іноземний капітал</t>
        </is>
      </c>
      <c r="D4283" t="inlineStr">
        <is>
          <t>3801</t>
        </is>
      </c>
      <c r="E4283" t="inlineStr">
        <is>
          <t>(без привʼязки)</t>
        </is>
      </c>
      <c r="F4283" t="inlineStr">
        <is>
          <t>Еквівалент позиції банку щодо іноземної валюти та банківських металів</t>
        </is>
      </c>
      <c r="G4283" t="inlineStr">
        <is>
          <t>П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-1022912425.8445</v>
      </c>
      <c r="O4283" t="n">
        <v>-1022912425.8445</v>
      </c>
      <c r="P4283" t="n">
        <v>0</v>
      </c>
    </row>
    <row r="4284">
      <c r="A4284" t="inlineStr">
        <is>
          <t>36</t>
        </is>
      </c>
      <c r="B4284" t="inlineStr">
        <is>
          <t>АТ "Райффайзен Банк"</t>
        </is>
      </c>
      <c r="C4284" t="inlineStr">
        <is>
          <t>Іноземний капітал</t>
        </is>
      </c>
      <c r="D4284" t="inlineStr">
        <is>
          <t>3801</t>
        </is>
      </c>
      <c r="E4284" t="inlineStr">
        <is>
          <t>(без привʼязки)</t>
        </is>
      </c>
      <c r="F4284" t="inlineStr">
        <is>
          <t>Еквівалент позиції банку щодо іноземної валюти та банківських металів</t>
        </is>
      </c>
      <c r="G4284" t="inlineStr">
        <is>
          <t>А</t>
        </is>
      </c>
      <c r="H4284" t="n">
        <v>135303450.36177</v>
      </c>
      <c r="I4284" t="n">
        <v>135303450.36177</v>
      </c>
      <c r="J4284" t="n">
        <v>0</v>
      </c>
      <c r="K4284" t="n">
        <v>131982673.46665</v>
      </c>
      <c r="L4284" t="n">
        <v>131982673.46665</v>
      </c>
      <c r="M4284" t="n">
        <v>0</v>
      </c>
      <c r="N4284" t="n">
        <v>-1040536090.46643</v>
      </c>
      <c r="O4284" t="n">
        <v>-1040536090.46643</v>
      </c>
      <c r="P4284" t="n">
        <v>0</v>
      </c>
    </row>
    <row r="4285">
      <c r="A4285" t="inlineStr">
        <is>
          <t>36</t>
        </is>
      </c>
      <c r="B4285" t="inlineStr">
        <is>
          <t>АТ "Райффайзен Банк"</t>
        </is>
      </c>
      <c r="C4285" t="inlineStr">
        <is>
          <t>Іноземний капітал</t>
        </is>
      </c>
      <c r="D4285" t="inlineStr">
        <is>
          <t>3900</t>
        </is>
      </c>
      <c r="E4285" t="inlineStr">
        <is>
          <t>(без привʼязки)</t>
        </is>
      </c>
      <c r="F4285" t="inlineStr">
        <is>
          <t>Рахунки філій, що відкриті в банку</t>
        </is>
      </c>
      <c r="G4285" t="inlineStr">
        <is>
          <t>А</t>
        </is>
      </c>
      <c r="H4285" t="n">
        <v>78751553.51531</v>
      </c>
      <c r="I4285" t="n">
        <v>43413597.91198</v>
      </c>
      <c r="J4285" t="n">
        <v>35337955.60333</v>
      </c>
      <c r="K4285" t="n">
        <v>83979964.15479</v>
      </c>
      <c r="L4285" t="n">
        <v>36223139.7624</v>
      </c>
      <c r="M4285" t="n">
        <v>47756824.39239</v>
      </c>
      <c r="N4285" t="n">
        <v>510342674.02205</v>
      </c>
      <c r="O4285" t="n">
        <v>91786714.10986</v>
      </c>
      <c r="P4285" t="n">
        <v>418555959.91219</v>
      </c>
    </row>
    <row r="4286">
      <c r="A4286" t="inlineStr">
        <is>
          <t>36</t>
        </is>
      </c>
      <c r="B4286" t="inlineStr">
        <is>
          <t>АТ "Райффайзен Банк"</t>
        </is>
      </c>
      <c r="C4286" t="inlineStr">
        <is>
          <t>Іноземний капітал</t>
        </is>
      </c>
      <c r="D4286" t="inlineStr">
        <is>
          <t>3900</t>
        </is>
      </c>
      <c r="E4286" t="inlineStr">
        <is>
          <t>(без привʼязки)</t>
        </is>
      </c>
      <c r="F4286" t="inlineStr">
        <is>
          <t>Рахунки філій, що відкриті в банку</t>
        </is>
      </c>
      <c r="G4286" t="inlineStr">
        <is>
          <t>П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319700444.45352</v>
      </c>
      <c r="O4286" t="n">
        <v>2076508.60835</v>
      </c>
      <c r="P4286" t="n">
        <v>317623935.84517</v>
      </c>
    </row>
    <row r="4287">
      <c r="A4287" t="inlineStr">
        <is>
          <t>36</t>
        </is>
      </c>
      <c r="B4287" t="inlineStr">
        <is>
          <t>АТ "Райффайзен Банк"</t>
        </is>
      </c>
      <c r="C4287" t="inlineStr">
        <is>
          <t>Іноземний капітал</t>
        </is>
      </c>
      <c r="D4287" t="inlineStr">
        <is>
          <t>3901</t>
        </is>
      </c>
      <c r="E4287" t="inlineStr">
        <is>
          <t>(без привʼязки)</t>
        </is>
      </c>
      <c r="F4287" t="inlineStr">
        <is>
          <t>Рахунки, що відкриті для філій банку</t>
        </is>
      </c>
      <c r="G4287" t="inlineStr">
        <is>
          <t>А</t>
        </is>
      </c>
      <c r="H4287" t="n">
        <v>431412610.46613</v>
      </c>
      <c r="I4287" t="n">
        <v>346578210.51893</v>
      </c>
      <c r="J4287" t="n">
        <v>84834399.9472</v>
      </c>
      <c r="K4287" t="n">
        <v>426184199.82667</v>
      </c>
      <c r="L4287" t="n">
        <v>353768668.66851</v>
      </c>
      <c r="M4287" t="n">
        <v>72415531.15816</v>
      </c>
      <c r="N4287" t="n">
        <v>319700444.4535</v>
      </c>
      <c r="O4287" t="n">
        <v>2076508.60835</v>
      </c>
      <c r="P4287" t="n">
        <v>317623935.84515</v>
      </c>
    </row>
    <row r="4288">
      <c r="A4288" t="inlineStr">
        <is>
          <t>36</t>
        </is>
      </c>
      <c r="B4288" t="inlineStr">
        <is>
          <t>АТ "Райффайзен Банк"</t>
        </is>
      </c>
      <c r="C4288" t="inlineStr">
        <is>
          <t>Іноземний капітал</t>
        </is>
      </c>
      <c r="D4288" t="inlineStr">
        <is>
          <t>3901</t>
        </is>
      </c>
      <c r="E4288" t="inlineStr">
        <is>
          <t>(без привʼязки)</t>
        </is>
      </c>
      <c r="F4288" t="inlineStr">
        <is>
          <t>Рахунки, що відкриті для філій банку</t>
        </is>
      </c>
      <c r="G4288" t="inlineStr">
        <is>
          <t>П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510342674.02205</v>
      </c>
      <c r="O4288" t="n">
        <v>91786714.10986</v>
      </c>
      <c r="P4288" t="n">
        <v>418555959.91219</v>
      </c>
    </row>
    <row r="4289">
      <c r="A4289" t="inlineStr">
        <is>
          <t>36</t>
        </is>
      </c>
      <c r="B4289" t="inlineStr">
        <is>
          <t>АТ "Райффайзен Банк"</t>
        </is>
      </c>
      <c r="C4289" t="inlineStr">
        <is>
          <t>Іноземний капітал</t>
        </is>
      </c>
      <c r="D4289" t="inlineStr">
        <is>
          <t>3902</t>
        </is>
      </c>
      <c r="E4289" t="inlineStr">
        <is>
          <t>(без привʼязки)</t>
        </is>
      </c>
      <c r="F4289" t="inlineStr">
        <is>
          <t>Розрахунки за коштами, що надані філіям банку</t>
        </is>
      </c>
      <c r="G4289" t="inlineStr">
        <is>
          <t>А</t>
        </is>
      </c>
      <c r="H4289" t="n">
        <v>468522.31504</v>
      </c>
      <c r="I4289" t="n">
        <v>0</v>
      </c>
      <c r="J4289" t="n">
        <v>468522.31504</v>
      </c>
      <c r="K4289" t="n">
        <v>313104.33533</v>
      </c>
      <c r="L4289" t="n">
        <v>0</v>
      </c>
      <c r="M4289" t="n">
        <v>313104.33533</v>
      </c>
      <c r="N4289" t="n">
        <v>125835050.66494</v>
      </c>
      <c r="O4289" t="n">
        <v>98174489.49597999</v>
      </c>
      <c r="P4289" t="n">
        <v>27660561.16896</v>
      </c>
    </row>
    <row r="4290">
      <c r="A4290" t="inlineStr">
        <is>
          <t>36</t>
        </is>
      </c>
      <c r="B4290" t="inlineStr">
        <is>
          <t>АТ "Райффайзен Банк"</t>
        </is>
      </c>
      <c r="C4290" t="inlineStr">
        <is>
          <t>Іноземний капітал</t>
        </is>
      </c>
      <c r="D4290" t="inlineStr">
        <is>
          <t>3904</t>
        </is>
      </c>
      <c r="E4290" t="inlineStr">
        <is>
          <t>(без привʼязки)</t>
        </is>
      </c>
      <c r="F4290" t="inlineStr">
        <is>
          <t>Нараховані доходи за коштами, що надані філіям банку</t>
        </is>
      </c>
      <c r="G4290" t="inlineStr">
        <is>
          <t>А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36</t>
        </is>
      </c>
      <c r="B4291" t="inlineStr">
        <is>
          <t>АТ "Райффайзен Банк"</t>
        </is>
      </c>
      <c r="C4291" t="inlineStr">
        <is>
          <t>Іноземний капітал</t>
        </is>
      </c>
      <c r="D4291" t="inlineStr">
        <is>
          <t>3906</t>
        </is>
      </c>
      <c r="E4291" t="inlineStr">
        <is>
          <t>(без привʼязки)</t>
        </is>
      </c>
      <c r="F4291" t="inlineStr">
        <is>
          <t>Дебіторська заборгованість за операціями з готівкою між філіями банку</t>
        </is>
      </c>
      <c r="G4291" t="inlineStr">
        <is>
          <t>А</t>
        </is>
      </c>
      <c r="H4291" t="n">
        <v>29641105.04382</v>
      </c>
      <c r="I4291" t="n">
        <v>5560299.00199</v>
      </c>
      <c r="J4291" t="n">
        <v>24080806.04183</v>
      </c>
      <c r="K4291" t="n">
        <v>29641105.04382</v>
      </c>
      <c r="L4291" t="n">
        <v>5560299.00199</v>
      </c>
      <c r="M4291" t="n">
        <v>24080806.04183</v>
      </c>
      <c r="N4291" t="n">
        <v>0</v>
      </c>
      <c r="O4291" t="n">
        <v>0</v>
      </c>
      <c r="P4291" t="n">
        <v>0</v>
      </c>
    </row>
    <row r="4292">
      <c r="A4292" t="inlineStr">
        <is>
          <t>36</t>
        </is>
      </c>
      <c r="B4292" t="inlineStr">
        <is>
          <t>АТ "Райффайзен Банк"</t>
        </is>
      </c>
      <c r="C4292" t="inlineStr">
        <is>
          <t>Іноземний капітал</t>
        </is>
      </c>
      <c r="D4292" t="inlineStr">
        <is>
          <t>4105</t>
        </is>
      </c>
      <c r="E4292" t="inlineStr">
        <is>
          <t>(без привʼязки)</t>
        </is>
      </c>
      <c r="F4292" t="inlineStr">
        <is>
          <t>Інвестиції в інші асоційовані компанії</t>
        </is>
      </c>
      <c r="G4292" t="inlineStr">
        <is>
          <t>А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inlineStr">
        <is>
          <t>36</t>
        </is>
      </c>
      <c r="B4293" t="inlineStr">
        <is>
          <t>АТ "Райффайзен Банк"</t>
        </is>
      </c>
      <c r="C4293" t="inlineStr">
        <is>
          <t>Іноземний капітал</t>
        </is>
      </c>
      <c r="D4293" t="inlineStr">
        <is>
          <t>4203</t>
        </is>
      </c>
      <c r="E4293" t="inlineStr">
        <is>
          <t>(без привʼязки)</t>
        </is>
      </c>
      <c r="F4293" t="inlineStr">
        <is>
          <t>Інвестиції в дочірні небанківські фінансові установи</t>
        </is>
      </c>
      <c r="G4293" t="inlineStr">
        <is>
          <t>А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36</t>
        </is>
      </c>
      <c r="B4294" t="inlineStr">
        <is>
          <t>АТ "Райффайзен Банк"</t>
        </is>
      </c>
      <c r="C4294" t="inlineStr">
        <is>
          <t>Іноземний капітал</t>
        </is>
      </c>
      <c r="D4294" t="inlineStr">
        <is>
          <t>4205</t>
        </is>
      </c>
      <c r="E4294" t="inlineStr">
        <is>
          <t>(без привʼязки)</t>
        </is>
      </c>
      <c r="F4294" t="inlineStr">
        <is>
          <t>Інвестиції в інші дочірні компанії</t>
        </is>
      </c>
      <c r="G4294" t="inlineStr">
        <is>
          <t>А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49155.1915</v>
      </c>
      <c r="O4294" t="n">
        <v>49155.1915</v>
      </c>
      <c r="P4294" t="n">
        <v>0</v>
      </c>
    </row>
    <row r="4295">
      <c r="A4295" t="inlineStr">
        <is>
          <t>36</t>
        </is>
      </c>
      <c r="B4295" t="inlineStr">
        <is>
          <t>АТ "Райффайзен Банк"</t>
        </is>
      </c>
      <c r="C4295" t="inlineStr">
        <is>
          <t>Іноземний капітал</t>
        </is>
      </c>
      <c r="D4295" t="inlineStr">
        <is>
          <t>4300</t>
        </is>
      </c>
      <c r="E4295" t="inlineStr">
        <is>
          <t>(без привʼязки)</t>
        </is>
      </c>
      <c r="F4295" t="inlineStr">
        <is>
          <t>Нематеріальні активи</t>
        </is>
      </c>
      <c r="G4295" t="inlineStr">
        <is>
          <t>А</t>
        </is>
      </c>
      <c r="H4295" t="n">
        <v>113464.52791</v>
      </c>
      <c r="I4295" t="n">
        <v>113464.52791</v>
      </c>
      <c r="J4295" t="n">
        <v>0</v>
      </c>
      <c r="K4295" t="n">
        <v>0</v>
      </c>
      <c r="L4295" t="n">
        <v>0</v>
      </c>
      <c r="M4295" t="n">
        <v>0</v>
      </c>
      <c r="N4295" t="n">
        <v>5885414.02014</v>
      </c>
      <c r="O4295" t="n">
        <v>5885414.02014</v>
      </c>
      <c r="P4295" t="n">
        <v>0</v>
      </c>
    </row>
    <row r="4296">
      <c r="A4296" t="inlineStr">
        <is>
          <t>36</t>
        </is>
      </c>
      <c r="B4296" t="inlineStr">
        <is>
          <t>АТ "Райффайзен Банк"</t>
        </is>
      </c>
      <c r="C4296" t="inlineStr">
        <is>
          <t>Іноземний капітал</t>
        </is>
      </c>
      <c r="D4296" t="inlineStr">
        <is>
          <t>4309</t>
        </is>
      </c>
      <c r="E4296" t="inlineStr">
        <is>
          <t>(без привʼязки)</t>
        </is>
      </c>
      <c r="F4296" t="inlineStr">
        <is>
          <t>Накопичена амортизація нематеріальних активів</t>
        </is>
      </c>
      <c r="G4296" t="inlineStr">
        <is>
          <t>П</t>
        </is>
      </c>
      <c r="H4296" t="n">
        <v>27020.95551</v>
      </c>
      <c r="I4296" t="n">
        <v>27020.95551</v>
      </c>
      <c r="J4296" t="n">
        <v>0</v>
      </c>
      <c r="K4296" t="n">
        <v>121071.78837</v>
      </c>
      <c r="L4296" t="n">
        <v>121071.78837</v>
      </c>
      <c r="M4296" t="n">
        <v>0</v>
      </c>
      <c r="N4296" t="n">
        <v>-3408263.95902</v>
      </c>
      <c r="O4296" t="n">
        <v>-3408263.95902</v>
      </c>
      <c r="P4296" t="n">
        <v>0</v>
      </c>
    </row>
    <row r="4297">
      <c r="A4297" t="inlineStr">
        <is>
          <t>36</t>
        </is>
      </c>
      <c r="B4297" t="inlineStr">
        <is>
          <t>АТ "Райффайзен Банк"</t>
        </is>
      </c>
      <c r="C4297" t="inlineStr">
        <is>
          <t>Іноземний капітал</t>
        </is>
      </c>
      <c r="D4297" t="inlineStr">
        <is>
          <t>4310</t>
        </is>
      </c>
      <c r="E4297" t="inlineStr">
        <is>
          <t>(без привʼязки)</t>
        </is>
      </c>
      <c r="F4297" t="inlineStr">
        <is>
          <t>Капітальні інвестиції за не введеними в експлуатацію нематеріальними активами</t>
        </is>
      </c>
      <c r="G4297" t="inlineStr">
        <is>
          <t>А</t>
        </is>
      </c>
      <c r="H4297" t="n">
        <v>110218.47002</v>
      </c>
      <c r="I4297" t="n">
        <v>110218.47002</v>
      </c>
      <c r="J4297" t="n">
        <v>0</v>
      </c>
      <c r="K4297" t="n">
        <v>166651.64792</v>
      </c>
      <c r="L4297" t="n">
        <v>166651.64792</v>
      </c>
      <c r="M4297" t="n">
        <v>0</v>
      </c>
      <c r="N4297" t="n">
        <v>81410.80905</v>
      </c>
      <c r="O4297" t="n">
        <v>81410.80905</v>
      </c>
      <c r="P4297" t="n">
        <v>0</v>
      </c>
    </row>
    <row r="4298">
      <c r="A4298" t="inlineStr">
        <is>
          <t>36</t>
        </is>
      </c>
      <c r="B4298" t="inlineStr">
        <is>
          <t>АТ "Райффайзен Банк"</t>
        </is>
      </c>
      <c r="C4298" t="inlineStr">
        <is>
          <t>Іноземний капітал</t>
        </is>
      </c>
      <c r="D4298" t="inlineStr">
        <is>
          <t>4400</t>
        </is>
      </c>
      <c r="E4298" t="inlineStr">
        <is>
          <t>(без привʼязки)</t>
        </is>
      </c>
      <c r="F4298" t="inlineStr">
        <is>
          <t>Основні засоби</t>
        </is>
      </c>
      <c r="G4298" t="inlineStr">
        <is>
          <t>А</t>
        </is>
      </c>
      <c r="H4298" t="n">
        <v>18028.91177</v>
      </c>
      <c r="I4298" t="n">
        <v>18028.91177</v>
      </c>
      <c r="J4298" t="n">
        <v>0</v>
      </c>
      <c r="K4298" t="n">
        <v>7490.23073</v>
      </c>
      <c r="L4298" t="n">
        <v>7490.23073</v>
      </c>
      <c r="M4298" t="n">
        <v>0</v>
      </c>
      <c r="N4298" t="n">
        <v>5088700.07694</v>
      </c>
      <c r="O4298" t="n">
        <v>5088700.07694</v>
      </c>
      <c r="P4298" t="n">
        <v>0</v>
      </c>
    </row>
    <row r="4299">
      <c r="A4299" t="inlineStr">
        <is>
          <t>36</t>
        </is>
      </c>
      <c r="B4299" t="inlineStr">
        <is>
          <t>АТ "Райффайзен Банк"</t>
        </is>
      </c>
      <c r="C4299" t="inlineStr">
        <is>
          <t>Іноземний капітал</t>
        </is>
      </c>
      <c r="D4299" t="inlineStr">
        <is>
          <t>4409</t>
        </is>
      </c>
      <c r="E4299" t="inlineStr">
        <is>
          <t>(без привʼязки)</t>
        </is>
      </c>
      <c r="F4299" t="inlineStr">
        <is>
          <t>Знос основних засобів</t>
        </is>
      </c>
      <c r="G4299" t="inlineStr">
        <is>
          <t>П</t>
        </is>
      </c>
      <c r="H4299" t="n">
        <v>2980.27277</v>
      </c>
      <c r="I4299" t="n">
        <v>2980.27277</v>
      </c>
      <c r="J4299" t="n">
        <v>0</v>
      </c>
      <c r="K4299" t="n">
        <v>32365.64029</v>
      </c>
      <c r="L4299" t="n">
        <v>32365.64029</v>
      </c>
      <c r="M4299" t="n">
        <v>0</v>
      </c>
      <c r="N4299" t="n">
        <v>-2900040.31361</v>
      </c>
      <c r="O4299" t="n">
        <v>-2900040.31361</v>
      </c>
      <c r="P4299" t="n">
        <v>0</v>
      </c>
    </row>
    <row r="4300">
      <c r="A4300" t="inlineStr">
        <is>
          <t>36</t>
        </is>
      </c>
      <c r="B4300" t="inlineStr">
        <is>
          <t>АТ "Райффайзен Банк"</t>
        </is>
      </c>
      <c r="C4300" t="inlineStr">
        <is>
          <t>Іноземний капітал</t>
        </is>
      </c>
      <c r="D4300" t="inlineStr">
        <is>
          <t>4410</t>
        </is>
      </c>
      <c r="E4300" t="inlineStr">
        <is>
          <t>(без привʼязки)</t>
        </is>
      </c>
      <c r="F4300" t="inlineStr">
        <is>
          <t>Інвестиційна нерухомість</t>
        </is>
      </c>
      <c r="G4300" t="inlineStr">
        <is>
          <t>А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72921.00006000001</v>
      </c>
      <c r="O4300" t="n">
        <v>72921.00006000001</v>
      </c>
      <c r="P4300" t="n">
        <v>0</v>
      </c>
    </row>
    <row r="4301">
      <c r="A4301" t="inlineStr">
        <is>
          <t>36</t>
        </is>
      </c>
      <c r="B4301" t="inlineStr">
        <is>
          <t>АТ "Райффайзен Банк"</t>
        </is>
      </c>
      <c r="C4301" t="inlineStr">
        <is>
          <t>Іноземний капітал</t>
        </is>
      </c>
      <c r="D4301" t="inlineStr">
        <is>
          <t>4419</t>
        </is>
      </c>
      <c r="E4301" t="inlineStr">
        <is>
          <t>(без привʼязки)</t>
        </is>
      </c>
      <c r="F4301" t="inlineStr">
        <is>
          <t>Знос інвестиційної нерухомості</t>
        </is>
      </c>
      <c r="G4301" t="inlineStr">
        <is>
          <t>П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inlineStr">
        <is>
          <t>36</t>
        </is>
      </c>
      <c r="B4302" t="inlineStr">
        <is>
          <t>АТ "Райффайзен Банк"</t>
        </is>
      </c>
      <c r="C4302" t="inlineStr">
        <is>
          <t>Іноземний капітал</t>
        </is>
      </c>
      <c r="D4302" t="inlineStr">
        <is>
          <t>4430</t>
        </is>
      </c>
      <c r="E4302" t="inlineStr">
        <is>
          <t>(без привʼязки)</t>
        </is>
      </c>
      <c r="F4302" t="inlineStr">
        <is>
          <t>Капітальні інвестиції за незавершеним будівництвом і за не введеними в експлуатацію основними засобами</t>
        </is>
      </c>
      <c r="G4302" t="inlineStr">
        <is>
          <t>А</t>
        </is>
      </c>
      <c r="H4302" t="n">
        <v>30189.70577</v>
      </c>
      <c r="I4302" t="n">
        <v>30189.70577</v>
      </c>
      <c r="J4302" t="n">
        <v>0</v>
      </c>
      <c r="K4302" t="n">
        <v>22531.33805</v>
      </c>
      <c r="L4302" t="n">
        <v>22531.33805</v>
      </c>
      <c r="M4302" t="n">
        <v>0</v>
      </c>
      <c r="N4302" t="n">
        <v>19706.01505</v>
      </c>
      <c r="O4302" t="n">
        <v>19706.01505</v>
      </c>
      <c r="P4302" t="n">
        <v>0</v>
      </c>
    </row>
    <row r="4303">
      <c r="A4303" t="inlineStr">
        <is>
          <t>36</t>
        </is>
      </c>
      <c r="B4303" t="inlineStr">
        <is>
          <t>АТ "Райффайзен Банк"</t>
        </is>
      </c>
      <c r="C4303" t="inlineStr">
        <is>
          <t>Іноземний капітал</t>
        </is>
      </c>
      <c r="D4303" t="inlineStr">
        <is>
          <t>4431</t>
        </is>
      </c>
      <c r="E4303" t="inlineStr">
        <is>
          <t>(без привʼязки)</t>
        </is>
      </c>
      <c r="F4303" t="inlineStr">
        <is>
          <t>Обладнання, що потребує монтажу</t>
        </is>
      </c>
      <c r="G4303" t="inlineStr">
        <is>
          <t>А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36</t>
        </is>
      </c>
      <c r="B4304" t="inlineStr">
        <is>
          <t>АТ "Райффайзен Банк"</t>
        </is>
      </c>
      <c r="C4304" t="inlineStr">
        <is>
          <t>Іноземний капітал</t>
        </is>
      </c>
      <c r="D4304" t="inlineStr">
        <is>
          <t>4500</t>
        </is>
      </c>
      <c r="E4304" t="inlineStr">
        <is>
          <t>(без привʼязки)</t>
        </is>
      </c>
      <c r="F4304" t="inlineStr">
        <is>
          <t>Інші необоротні матеріальні активи</t>
        </is>
      </c>
      <c r="G4304" t="inlineStr">
        <is>
          <t>А</t>
        </is>
      </c>
      <c r="H4304" t="n">
        <v>5519.80323</v>
      </c>
      <c r="I4304" t="n">
        <v>5519.80323</v>
      </c>
      <c r="J4304" t="n">
        <v>0</v>
      </c>
      <c r="K4304" t="n">
        <v>1912.53365</v>
      </c>
      <c r="L4304" t="n">
        <v>1912.53365</v>
      </c>
      <c r="M4304" t="n">
        <v>0</v>
      </c>
      <c r="N4304" t="n">
        <v>705253.36135</v>
      </c>
      <c r="O4304" t="n">
        <v>705253.36135</v>
      </c>
      <c r="P4304" t="n">
        <v>0</v>
      </c>
    </row>
    <row r="4305">
      <c r="A4305" t="inlineStr">
        <is>
          <t>36</t>
        </is>
      </c>
      <c r="B4305" t="inlineStr">
        <is>
          <t>АТ "Райффайзен Банк"</t>
        </is>
      </c>
      <c r="C4305" t="inlineStr">
        <is>
          <t>Іноземний капітал</t>
        </is>
      </c>
      <c r="D4305" t="inlineStr">
        <is>
          <t>4509</t>
        </is>
      </c>
      <c r="E4305" t="inlineStr">
        <is>
          <t>(без привʼязки)</t>
        </is>
      </c>
      <c r="F4305" t="inlineStr">
        <is>
          <t>Знос інших необоротних матеріальних активів</t>
        </is>
      </c>
      <c r="G4305" t="inlineStr">
        <is>
          <t>П</t>
        </is>
      </c>
      <c r="H4305" t="n">
        <v>1912.53365</v>
      </c>
      <c r="I4305" t="n">
        <v>1912.53365</v>
      </c>
      <c r="J4305" t="n">
        <v>0</v>
      </c>
      <c r="K4305" t="n">
        <v>6711.15938</v>
      </c>
      <c r="L4305" t="n">
        <v>6711.15938</v>
      </c>
      <c r="M4305" t="n">
        <v>0</v>
      </c>
      <c r="N4305" t="n">
        <v>-666072.45415</v>
      </c>
      <c r="O4305" t="n">
        <v>-666072.45415</v>
      </c>
      <c r="P4305" t="n">
        <v>0</v>
      </c>
    </row>
    <row r="4306">
      <c r="A4306" t="inlineStr">
        <is>
          <t>36</t>
        </is>
      </c>
      <c r="B4306" t="inlineStr">
        <is>
          <t>АТ "Райффайзен Банк"</t>
        </is>
      </c>
      <c r="C4306" t="inlineStr">
        <is>
          <t>Іноземний капітал</t>
        </is>
      </c>
      <c r="D4306" t="inlineStr">
        <is>
          <t>4530</t>
        </is>
      </c>
      <c r="E4306" t="inlineStr">
        <is>
          <t>(без привʼязки)</t>
        </is>
      </c>
      <c r="F4306" t="inlineStr">
        <is>
          <t>Капітальні інвестиції за необоротними активами, що отримані в лізинг (оренду)</t>
        </is>
      </c>
      <c r="G4306" t="inlineStr">
        <is>
          <t>А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36</t>
        </is>
      </c>
      <c r="B4307" t="inlineStr">
        <is>
          <t>АТ "Райффайзен Банк"</t>
        </is>
      </c>
      <c r="C4307" t="inlineStr">
        <is>
          <t>Іноземний капітал</t>
        </is>
      </c>
      <c r="D4307" t="inlineStr">
        <is>
          <t>4600</t>
        </is>
      </c>
      <c r="E4307" t="inlineStr">
        <is>
          <t>(без привʼязки)</t>
        </is>
      </c>
      <c r="F4307" t="inlineStr">
        <is>
          <t>Активи з права користування</t>
        </is>
      </c>
      <c r="G4307" t="inlineStr">
        <is>
          <t>А</t>
        </is>
      </c>
      <c r="H4307" t="n">
        <v>1607.74237</v>
      </c>
      <c r="I4307" t="n">
        <v>1607.74237</v>
      </c>
      <c r="J4307" t="n">
        <v>0</v>
      </c>
      <c r="K4307" t="n">
        <v>6535.70252</v>
      </c>
      <c r="L4307" t="n">
        <v>6535.70252</v>
      </c>
      <c r="M4307" t="n">
        <v>0</v>
      </c>
      <c r="N4307" t="n">
        <v>839761.9553499999</v>
      </c>
      <c r="O4307" t="n">
        <v>839761.9553499999</v>
      </c>
      <c r="P4307" t="n">
        <v>0</v>
      </c>
    </row>
    <row r="4308">
      <c r="A4308" t="inlineStr">
        <is>
          <t>36</t>
        </is>
      </c>
      <c r="B4308" t="inlineStr">
        <is>
          <t>АТ "Райффайзен Банк"</t>
        </is>
      </c>
      <c r="C4308" t="inlineStr">
        <is>
          <t>Іноземний капітал</t>
        </is>
      </c>
      <c r="D4308" t="inlineStr">
        <is>
          <t>4609</t>
        </is>
      </c>
      <c r="E4308" t="inlineStr">
        <is>
          <t>(без привʼязки)</t>
        </is>
      </c>
      <c r="F4308" t="inlineStr">
        <is>
          <t>Накопичена амортизація активів з права користування</t>
        </is>
      </c>
      <c r="G4308" t="inlineStr">
        <is>
          <t>П</t>
        </is>
      </c>
      <c r="H4308" t="n">
        <v>11100.93959</v>
      </c>
      <c r="I4308" t="n">
        <v>11100.93959</v>
      </c>
      <c r="J4308" t="n">
        <v>0</v>
      </c>
      <c r="K4308" t="n">
        <v>16094.01659</v>
      </c>
      <c r="L4308" t="n">
        <v>16094.01659</v>
      </c>
      <c r="M4308" t="n">
        <v>0</v>
      </c>
      <c r="N4308" t="n">
        <v>-499343.52138</v>
      </c>
      <c r="O4308" t="n">
        <v>-499343.52138</v>
      </c>
      <c r="P4308" t="n">
        <v>0</v>
      </c>
    </row>
    <row r="4309">
      <c r="A4309" t="inlineStr">
        <is>
          <t>36</t>
        </is>
      </c>
      <c r="B4309" t="inlineStr">
        <is>
          <t>АТ "Райффайзен Банк"</t>
        </is>
      </c>
      <c r="C4309" t="inlineStr">
        <is>
          <t>Іноземний капітал</t>
        </is>
      </c>
      <c r="D4309" t="inlineStr">
        <is>
          <t>1310</t>
        </is>
      </c>
      <c r="E4309" t="inlineStr">
        <is>
          <t>(без привʼязки)</t>
        </is>
      </c>
      <c r="F4309" t="inlineStr">
        <is>
          <t>Кредити овернайт, що отримані від Національного банку України шляхом рефінансування</t>
        </is>
      </c>
      <c r="G4309" t="inlineStr">
        <is>
          <t>П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36</t>
        </is>
      </c>
      <c r="B4310" t="inlineStr">
        <is>
          <t>АТ "Райффайзен Банк"</t>
        </is>
      </c>
      <c r="C4310" t="inlineStr">
        <is>
          <t>Іноземний капітал</t>
        </is>
      </c>
      <c r="D4310" t="inlineStr">
        <is>
          <t>1312</t>
        </is>
      </c>
      <c r="E4310" t="inlineStr">
        <is>
          <t>(без привʼязки)</t>
        </is>
      </c>
      <c r="F4310" t="inlineStr">
        <is>
          <t>Інші кредити, що отримані від Національного банку України шляхом рефінансування</t>
        </is>
      </c>
      <c r="G4310" t="inlineStr">
        <is>
          <t>П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36</t>
        </is>
      </c>
      <c r="B4311" t="inlineStr">
        <is>
          <t>АТ "Райффайзен Банк"</t>
        </is>
      </c>
      <c r="C4311" t="inlineStr">
        <is>
          <t>Іноземний капітал</t>
        </is>
      </c>
      <c r="D4311" t="inlineStr">
        <is>
          <t>1316</t>
        </is>
      </c>
      <c r="E4311" t="inlineStr">
        <is>
          <t>(без привʼязки)</t>
        </is>
      </c>
      <c r="F4311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311" t="inlineStr">
        <is>
          <t>А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inlineStr">
        <is>
          <t>36</t>
        </is>
      </c>
      <c r="B4312" t="inlineStr">
        <is>
          <t>АТ "Райффайзен Банк"</t>
        </is>
      </c>
      <c r="C4312" t="inlineStr">
        <is>
          <t>Іноземний капітал</t>
        </is>
      </c>
      <c r="D4312" t="inlineStr">
        <is>
          <t>1316</t>
        </is>
      </c>
      <c r="E4312" t="inlineStr">
        <is>
          <t>(без привʼязки)</t>
        </is>
      </c>
      <c r="F431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312" t="inlineStr">
        <is>
          <t>П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inlineStr">
        <is>
          <t>36</t>
        </is>
      </c>
      <c r="B4313" t="inlineStr">
        <is>
          <t>АТ "Райффайзен Банк"</t>
        </is>
      </c>
      <c r="C4313" t="inlineStr">
        <is>
          <t>Іноземний капітал</t>
        </is>
      </c>
      <c r="D4313" t="inlineStr">
        <is>
          <t>1318</t>
        </is>
      </c>
      <c r="E4313" t="inlineStr">
        <is>
          <t>(без привʼязки)</t>
        </is>
      </c>
      <c r="F4313" t="inlineStr">
        <is>
          <t>Нараховані витрати за кредитами, що отримані від Національного банку України шляхом рефінансування</t>
        </is>
      </c>
      <c r="G4313" t="inlineStr">
        <is>
          <t>П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36</t>
        </is>
      </c>
      <c r="B4314" t="inlineStr">
        <is>
          <t>АТ "Райффайзен Банк"</t>
        </is>
      </c>
      <c r="C4314" t="inlineStr">
        <is>
          <t>Іноземний капітал</t>
        </is>
      </c>
      <c r="D4314" t="inlineStr">
        <is>
          <t>1507</t>
        </is>
      </c>
      <c r="E4314" t="inlineStr">
        <is>
          <t>(без привʼязки)</t>
        </is>
      </c>
      <c r="F4314" t="inlineStr">
        <is>
          <t>Нараховані витрати за отриманими кредитами овердрафт від інших банків</t>
        </is>
      </c>
      <c r="G4314" t="inlineStr">
        <is>
          <t>П</t>
        </is>
      </c>
      <c r="H4314" t="n">
        <v>0.05855</v>
      </c>
      <c r="I4314" t="n">
        <v>0</v>
      </c>
      <c r="J4314" t="n">
        <v>0.05855</v>
      </c>
      <c r="K4314" t="n">
        <v>0.05855</v>
      </c>
      <c r="L4314" t="n">
        <v>0</v>
      </c>
      <c r="M4314" t="n">
        <v>0.05855</v>
      </c>
      <c r="N4314" t="n">
        <v>0</v>
      </c>
      <c r="O4314" t="n">
        <v>0</v>
      </c>
      <c r="P4314" t="n">
        <v>0</v>
      </c>
    </row>
    <row r="4315">
      <c r="A4315" t="inlineStr">
        <is>
          <t>36</t>
        </is>
      </c>
      <c r="B4315" t="inlineStr">
        <is>
          <t>АТ "Райффайзен Банк"</t>
        </is>
      </c>
      <c r="C4315" t="inlineStr">
        <is>
          <t>Іноземний капітал</t>
        </is>
      </c>
      <c r="D4315" t="inlineStr">
        <is>
          <t>1602</t>
        </is>
      </c>
      <c r="E4315" t="inlineStr">
        <is>
          <t>(без привʼязки)</t>
        </is>
      </c>
      <c r="F4315" t="inlineStr">
        <is>
          <t>Кошти інших банків за рахунками умовного зберігання (ескроу)</t>
        </is>
      </c>
      <c r="G4315" t="inlineStr">
        <is>
          <t>П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36</t>
        </is>
      </c>
      <c r="B4316" t="inlineStr">
        <is>
          <t>АТ "Райффайзен Банк"</t>
        </is>
      </c>
      <c r="C4316" t="inlineStr">
        <is>
          <t>Іноземний капітал</t>
        </is>
      </c>
      <c r="D4316" t="inlineStr">
        <is>
          <t>1608</t>
        </is>
      </c>
      <c r="E4316" t="inlineStr">
        <is>
          <t>(без привʼязки)</t>
        </is>
      </c>
      <c r="F4316" t="inlineStr">
        <is>
          <t>Нараховані витрати за коштами на вимогу інших банків</t>
        </is>
      </c>
      <c r="G4316" t="inlineStr">
        <is>
          <t>А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36</t>
        </is>
      </c>
      <c r="B4317" t="inlineStr">
        <is>
          <t>АТ "Райффайзен Банк"</t>
        </is>
      </c>
      <c r="C4317" t="inlineStr">
        <is>
          <t>Іноземний капітал</t>
        </is>
      </c>
      <c r="D4317" t="inlineStr">
        <is>
          <t>1608</t>
        </is>
      </c>
      <c r="E4317" t="inlineStr">
        <is>
          <t>(без привʼязки)</t>
        </is>
      </c>
      <c r="F4317" t="inlineStr">
        <is>
          <t>Нараховані витрати за коштами на вимогу інших банків</t>
        </is>
      </c>
      <c r="G4317" t="inlineStr">
        <is>
          <t>П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0.63515</v>
      </c>
      <c r="O4317" t="n">
        <v>0.63515</v>
      </c>
      <c r="P4317" t="n">
        <v>0</v>
      </c>
    </row>
    <row r="4318">
      <c r="A4318" t="inlineStr">
        <is>
          <t>36</t>
        </is>
      </c>
      <c r="B4318" t="inlineStr">
        <is>
          <t>АТ "Райффайзен Банк"</t>
        </is>
      </c>
      <c r="C4318" t="inlineStr">
        <is>
          <t>Іноземний капітал</t>
        </is>
      </c>
      <c r="D4318" t="inlineStr">
        <is>
          <t>1613</t>
        </is>
      </c>
      <c r="E4318" t="inlineStr">
        <is>
          <t>(без привʼязки)</t>
        </is>
      </c>
      <c r="F4318" t="inlineStr">
        <is>
          <t>Строкові вклади (депозити) інших банків, які обліковуються за амортизованою собівартістю</t>
        </is>
      </c>
      <c r="G4318" t="inlineStr">
        <is>
          <t>П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36</t>
        </is>
      </c>
      <c r="B4319" t="inlineStr">
        <is>
          <t>АТ "Райффайзен Банк"</t>
        </is>
      </c>
      <c r="C4319" t="inlineStr">
        <is>
          <t>Іноземний капітал</t>
        </is>
      </c>
      <c r="D4319" t="inlineStr">
        <is>
          <t>1618</t>
        </is>
      </c>
      <c r="E4319" t="inlineStr">
        <is>
          <t>(без привʼязки)</t>
        </is>
      </c>
      <c r="F4319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319" t="inlineStr">
        <is>
          <t>А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36</t>
        </is>
      </c>
      <c r="B4320" t="inlineStr">
        <is>
          <t>АТ "Райффайзен Банк"</t>
        </is>
      </c>
      <c r="C4320" t="inlineStr">
        <is>
          <t>Іноземний капітал</t>
        </is>
      </c>
      <c r="D4320" t="inlineStr">
        <is>
          <t>1618</t>
        </is>
      </c>
      <c r="E4320" t="inlineStr">
        <is>
          <t>(без привʼязки)</t>
        </is>
      </c>
      <c r="F432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320" t="inlineStr">
        <is>
          <t>П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36</t>
        </is>
      </c>
      <c r="B4321" t="inlineStr">
        <is>
          <t>АТ "Райффайзен Банк"</t>
        </is>
      </c>
      <c r="C4321" t="inlineStr">
        <is>
          <t>Іноземний капітал</t>
        </is>
      </c>
      <c r="D4321" t="inlineStr">
        <is>
          <t>1616</t>
        </is>
      </c>
      <c r="E4321" t="inlineStr">
        <is>
          <t>(без привʼязки)</t>
        </is>
      </c>
      <c r="F4321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321" t="inlineStr">
        <is>
          <t>А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36</t>
        </is>
      </c>
      <c r="B4322" t="inlineStr">
        <is>
          <t>АТ "Райффайзен Банк"</t>
        </is>
      </c>
      <c r="C4322" t="inlineStr">
        <is>
          <t>Іноземний капітал</t>
        </is>
      </c>
      <c r="D4322" t="inlineStr">
        <is>
          <t>1621</t>
        </is>
      </c>
      <c r="E4322" t="inlineStr">
        <is>
          <t>(без привʼязки)</t>
        </is>
      </c>
      <c r="F4322" t="inlineStr">
        <is>
          <t>Кредити овернайт, що отримані від інших банків, які обліковуються за амортизованою собівартістю</t>
        </is>
      </c>
      <c r="G4322" t="inlineStr">
        <is>
          <t>П</t>
        </is>
      </c>
      <c r="H4322" t="n">
        <v>6885798.52003</v>
      </c>
      <c r="I4322" t="n">
        <v>360000</v>
      </c>
      <c r="J4322" t="n">
        <v>6525798.52003</v>
      </c>
      <c r="K4322" t="n">
        <v>6885798.52003</v>
      </c>
      <c r="L4322" t="n">
        <v>360000</v>
      </c>
      <c r="M4322" t="n">
        <v>6525798.52003</v>
      </c>
      <c r="N4322" t="n">
        <v>0</v>
      </c>
      <c r="O4322" t="n">
        <v>0</v>
      </c>
      <c r="P4322" t="n">
        <v>0</v>
      </c>
    </row>
    <row r="4323">
      <c r="A4323" t="inlineStr">
        <is>
          <t>36</t>
        </is>
      </c>
      <c r="B4323" t="inlineStr">
        <is>
          <t>АТ "Райффайзен Банк"</t>
        </is>
      </c>
      <c r="C4323" t="inlineStr">
        <is>
          <t>Іноземний капітал</t>
        </is>
      </c>
      <c r="D4323" t="inlineStr">
        <is>
          <t>1622</t>
        </is>
      </c>
      <c r="E4323" t="inlineStr">
        <is>
          <t>(без привʼязки)</t>
        </is>
      </c>
      <c r="F4323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323" t="inlineStr">
        <is>
          <t>П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36</t>
        </is>
      </c>
      <c r="B4324" t="inlineStr">
        <is>
          <t>АТ "Райффайзен Банк"</t>
        </is>
      </c>
      <c r="C4324" t="inlineStr">
        <is>
          <t>Іноземний капітал</t>
        </is>
      </c>
      <c r="D4324" t="inlineStr">
        <is>
          <t>1623</t>
        </is>
      </c>
      <c r="E4324" t="inlineStr">
        <is>
          <t>(без привʼязки)</t>
        </is>
      </c>
      <c r="F4324" t="inlineStr">
        <is>
          <t>Інші кредити, що отримані від інших банків, які обліковуються за амортизованою собівартістю</t>
        </is>
      </c>
      <c r="G4324" t="inlineStr">
        <is>
          <t>П</t>
        </is>
      </c>
      <c r="H4324" t="n">
        <v>844377.00002</v>
      </c>
      <c r="I4324" t="n">
        <v>0</v>
      </c>
      <c r="J4324" t="n">
        <v>844377.00002</v>
      </c>
      <c r="K4324" t="n">
        <v>844377.00002</v>
      </c>
      <c r="L4324" t="n">
        <v>0</v>
      </c>
      <c r="M4324" t="n">
        <v>844377.00002</v>
      </c>
      <c r="N4324" t="n">
        <v>0</v>
      </c>
      <c r="O4324" t="n">
        <v>0</v>
      </c>
      <c r="P4324" t="n">
        <v>0</v>
      </c>
    </row>
    <row r="4325">
      <c r="A4325" t="inlineStr">
        <is>
          <t>36</t>
        </is>
      </c>
      <c r="B4325" t="inlineStr">
        <is>
          <t>АТ "Райффайзен Банк"</t>
        </is>
      </c>
      <c r="C4325" t="inlineStr">
        <is>
          <t>Іноземний капітал</t>
        </is>
      </c>
      <c r="D4325" t="inlineStr">
        <is>
          <t>1626</t>
        </is>
      </c>
      <c r="E4325" t="inlineStr">
        <is>
          <t>(без привʼязки)</t>
        </is>
      </c>
      <c r="F432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325" t="inlineStr">
        <is>
          <t>А</t>
        </is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36</t>
        </is>
      </c>
      <c r="B4326" t="inlineStr">
        <is>
          <t>АТ "Райффайзен Банк"</t>
        </is>
      </c>
      <c r="C4326" t="inlineStr">
        <is>
          <t>Іноземний капітал</t>
        </is>
      </c>
      <c r="D4326" t="inlineStr">
        <is>
          <t>1628</t>
        </is>
      </c>
      <c r="E4326" t="inlineStr">
        <is>
          <t>(без привʼязки)</t>
        </is>
      </c>
      <c r="F4326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326" t="inlineStr">
        <is>
          <t>П</t>
        </is>
      </c>
      <c r="H4326" t="n">
        <v>892.54934</v>
      </c>
      <c r="I4326" t="n">
        <v>143.01368</v>
      </c>
      <c r="J4326" t="n">
        <v>749.53566</v>
      </c>
      <c r="K4326" t="n">
        <v>892.54934</v>
      </c>
      <c r="L4326" t="n">
        <v>143.01368</v>
      </c>
      <c r="M4326" t="n">
        <v>749.53566</v>
      </c>
      <c r="N4326" t="n">
        <v>0</v>
      </c>
      <c r="O4326" t="n">
        <v>0</v>
      </c>
      <c r="P4326" t="n">
        <v>0</v>
      </c>
    </row>
    <row r="4327">
      <c r="A4327" t="inlineStr">
        <is>
          <t>36</t>
        </is>
      </c>
      <c r="B4327" t="inlineStr">
        <is>
          <t>АТ "Райффайзен Банк"</t>
        </is>
      </c>
      <c r="C4327" t="inlineStr">
        <is>
          <t>Іноземний капітал</t>
        </is>
      </c>
      <c r="D4327" t="inlineStr">
        <is>
          <t>1911</t>
        </is>
      </c>
      <c r="E4327" t="inlineStr">
        <is>
          <t>(без привʼязки)</t>
        </is>
      </c>
      <c r="F4327" t="inlineStr">
        <is>
          <t>Кредиторська заборгованість за операціями з готівкою</t>
        </is>
      </c>
      <c r="G4327" t="inlineStr">
        <is>
          <t>П</t>
        </is>
      </c>
      <c r="H4327" t="n">
        <v>17965324.67622</v>
      </c>
      <c r="I4327" t="n">
        <v>13486555.459</v>
      </c>
      <c r="J4327" t="n">
        <v>4478769.21722</v>
      </c>
      <c r="K4327" t="n">
        <v>17970739.23092</v>
      </c>
      <c r="L4327" t="n">
        <v>13490557.614</v>
      </c>
      <c r="M4327" t="n">
        <v>4480181.61692</v>
      </c>
      <c r="N4327" t="n">
        <v>5417.5747</v>
      </c>
      <c r="O4327" t="n">
        <v>4005.175</v>
      </c>
      <c r="P4327" t="n">
        <v>1412.3997</v>
      </c>
    </row>
    <row r="4328">
      <c r="A4328" t="inlineStr">
        <is>
          <t>36</t>
        </is>
      </c>
      <c r="B4328" t="inlineStr">
        <is>
          <t>АТ "Райффайзен Банк"</t>
        </is>
      </c>
      <c r="C4328" t="inlineStr">
        <is>
          <t>Іноземний капітал</t>
        </is>
      </c>
      <c r="D4328" t="inlineStr">
        <is>
          <t>1919</t>
        </is>
      </c>
      <c r="E4328" t="inlineStr">
        <is>
          <t>(без привʼязки)</t>
        </is>
      </c>
      <c r="F4328" t="inlineStr">
        <is>
          <t>Інша кредиторська заборгованість за операціями з банками</t>
        </is>
      </c>
      <c r="G4328" t="inlineStr">
        <is>
          <t>П</t>
        </is>
      </c>
      <c r="H4328" t="n">
        <v>1183917.9982</v>
      </c>
      <c r="I4328" t="n">
        <v>1169132.80027</v>
      </c>
      <c r="J4328" t="n">
        <v>14785.19793</v>
      </c>
      <c r="K4328" t="n">
        <v>1182587.74611</v>
      </c>
      <c r="L4328" t="n">
        <v>1165069.25635</v>
      </c>
      <c r="M4328" t="n">
        <v>17518.48976</v>
      </c>
      <c r="N4328" t="n">
        <v>192053.2524</v>
      </c>
      <c r="O4328" t="n">
        <v>18158.93117</v>
      </c>
      <c r="P4328" t="n">
        <v>173894.32123</v>
      </c>
    </row>
    <row r="4329">
      <c r="A4329" t="inlineStr">
        <is>
          <t>36</t>
        </is>
      </c>
      <c r="B4329" t="inlineStr">
        <is>
          <t>АТ "Райффайзен Банк"</t>
        </is>
      </c>
      <c r="C4329" t="inlineStr">
        <is>
          <t>Іноземний капітал</t>
        </is>
      </c>
      <c r="D4329" t="inlineStr">
        <is>
          <t>1932</t>
        </is>
      </c>
      <c r="E4329" t="inlineStr">
        <is>
          <t>(без привʼязки)</t>
        </is>
      </c>
      <c r="F4329" t="inlineStr">
        <is>
          <t>Кошти в розрахунках інших банків</t>
        </is>
      </c>
      <c r="G4329" t="inlineStr">
        <is>
          <t>П</t>
        </is>
      </c>
      <c r="H4329" t="n">
        <v>12.7977</v>
      </c>
      <c r="I4329" t="n">
        <v>0</v>
      </c>
      <c r="J4329" t="n">
        <v>12.7977</v>
      </c>
      <c r="K4329" t="n">
        <v>19.256</v>
      </c>
      <c r="L4329" t="n">
        <v>0</v>
      </c>
      <c r="M4329" t="n">
        <v>19.256</v>
      </c>
      <c r="N4329" t="n">
        <v>1223.5912</v>
      </c>
      <c r="O4329" t="n">
        <v>0</v>
      </c>
      <c r="P4329" t="n">
        <v>1223.5912</v>
      </c>
    </row>
    <row r="4330">
      <c r="A4330" t="inlineStr">
        <is>
          <t>36</t>
        </is>
      </c>
      <c r="B4330" t="inlineStr">
        <is>
          <t>АТ "Райффайзен Банк"</t>
        </is>
      </c>
      <c r="C4330" t="inlineStr">
        <is>
          <t>Іноземний капітал</t>
        </is>
      </c>
      <c r="D4330" t="inlineStr">
        <is>
          <t>2512</t>
        </is>
      </c>
      <c r="E4330" t="inlineStr">
        <is>
          <t>(без привʼязки)</t>
        </is>
      </c>
      <c r="F4330" t="inlineStr">
        <is>
          <t>Кошти Державного бюджету України цільового характеру</t>
        </is>
      </c>
      <c r="G4330" t="inlineStr">
        <is>
          <t>П</t>
        </is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inlineStr">
        <is>
          <t>36</t>
        </is>
      </c>
      <c r="B4331" t="inlineStr">
        <is>
          <t>АТ "Райффайзен Банк"</t>
        </is>
      </c>
      <c r="C4331" t="inlineStr">
        <is>
          <t>Іноземний капітал</t>
        </is>
      </c>
      <c r="D4331" t="inlineStr">
        <is>
          <t>2513</t>
        </is>
      </c>
      <c r="E4331" t="inlineStr">
        <is>
          <t>(без привʼязки)</t>
        </is>
      </c>
      <c r="F4331" t="inlineStr">
        <is>
          <t>Кошти Державного казначейства України</t>
        </is>
      </c>
      <c r="G4331" t="inlineStr">
        <is>
          <t>П</t>
        </is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inlineStr">
        <is>
          <t>36</t>
        </is>
      </c>
      <c r="B4332" t="inlineStr">
        <is>
          <t>АТ "Райффайзен Банк"</t>
        </is>
      </c>
      <c r="C4332" t="inlineStr">
        <is>
          <t>Іноземний капітал</t>
        </is>
      </c>
      <c r="D4332" t="inlineStr">
        <is>
          <t>2518</t>
        </is>
      </c>
      <c r="E4332" t="inlineStr">
        <is>
          <t>(без привʼязки)</t>
        </is>
      </c>
      <c r="F4332" t="inlineStr">
        <is>
          <t>Нараховані витрати за коштами Державного бюджету України</t>
        </is>
      </c>
      <c r="G4332" t="inlineStr">
        <is>
          <t>П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36</t>
        </is>
      </c>
      <c r="B4333" t="inlineStr">
        <is>
          <t>АТ "Райффайзен Банк"</t>
        </is>
      </c>
      <c r="C4333" t="inlineStr">
        <is>
          <t>Іноземний капітал</t>
        </is>
      </c>
      <c r="D4333" t="inlineStr">
        <is>
          <t>2520</t>
        </is>
      </c>
      <c r="E4333" t="inlineStr">
        <is>
          <t>(без привʼязки)</t>
        </is>
      </c>
      <c r="F4333" t="inlineStr">
        <is>
          <t>Поточні рахунки клієнтів, які утримуються за рахунок Державного бюджету України</t>
        </is>
      </c>
      <c r="G4333" t="inlineStr">
        <is>
          <t>П</t>
        </is>
      </c>
      <c r="H4333" t="n">
        <v>926.92486</v>
      </c>
      <c r="I4333" t="n">
        <v>0</v>
      </c>
      <c r="J4333" t="n">
        <v>926.92486</v>
      </c>
      <c r="K4333" t="n">
        <v>247.30983</v>
      </c>
      <c r="L4333" t="n">
        <v>0</v>
      </c>
      <c r="M4333" t="n">
        <v>247.30983</v>
      </c>
      <c r="N4333" t="n">
        <v>10465.89055</v>
      </c>
      <c r="O4333" t="n">
        <v>0</v>
      </c>
      <c r="P4333" t="n">
        <v>10465.89055</v>
      </c>
    </row>
    <row r="4334">
      <c r="A4334" t="inlineStr">
        <is>
          <t>36</t>
        </is>
      </c>
      <c r="B4334" t="inlineStr">
        <is>
          <t>АТ "Райффайзен Банк"</t>
        </is>
      </c>
      <c r="C4334" t="inlineStr">
        <is>
          <t>Іноземний капітал</t>
        </is>
      </c>
      <c r="D4334" t="inlineStr">
        <is>
          <t>2523</t>
        </is>
      </c>
      <c r="E4334" t="inlineStr">
        <is>
          <t>(без привʼязки)</t>
        </is>
      </c>
      <c r="F4334" t="inlineStr">
        <is>
          <t>Поточні рахунки цільового характеру клієнтів, які утримуються за рахунок Державного бюджету України</t>
        </is>
      </c>
      <c r="G4334" t="inlineStr">
        <is>
          <t>П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inlineStr">
        <is>
          <t>36</t>
        </is>
      </c>
      <c r="B4335" t="inlineStr">
        <is>
          <t>АТ "Райффайзен Банк"</t>
        </is>
      </c>
      <c r="C4335" t="inlineStr">
        <is>
          <t>Іноземний капітал</t>
        </is>
      </c>
      <c r="D4335" t="inlineStr">
        <is>
          <t>2528</t>
        </is>
      </c>
      <c r="E4335" t="inlineStr">
        <is>
          <t>(без привʼязки)</t>
        </is>
      </c>
      <c r="F4335" t="inlineStr">
        <is>
          <t>Нараховані витрати за коштами клієнтів банку, які утримуються за рахунок Державного бюджету України</t>
        </is>
      </c>
      <c r="G4335" t="inlineStr">
        <is>
          <t>П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inlineStr">
        <is>
          <t>36</t>
        </is>
      </c>
      <c r="B4336" t="inlineStr">
        <is>
          <t>АТ "Райффайзен Банк"</t>
        </is>
      </c>
      <c r="C4336" t="inlineStr">
        <is>
          <t>Іноземний капітал</t>
        </is>
      </c>
      <c r="D4336" t="inlineStr">
        <is>
          <t>2530</t>
        </is>
      </c>
      <c r="E4336" t="inlineStr">
        <is>
          <t>(без привʼязки)</t>
        </is>
      </c>
      <c r="F4336" t="inlineStr">
        <is>
          <t>Кошти бюджетних установ, що включаються до спеціального фонду Державного бюджету України</t>
        </is>
      </c>
      <c r="G4336" t="inlineStr">
        <is>
          <t>П</t>
        </is>
      </c>
      <c r="H4336" t="n">
        <v>2703.52572</v>
      </c>
      <c r="I4336" t="n">
        <v>0</v>
      </c>
      <c r="J4336" t="n">
        <v>2703.52572</v>
      </c>
      <c r="K4336" t="n">
        <v>4813.92735</v>
      </c>
      <c r="L4336" t="n">
        <v>0</v>
      </c>
      <c r="M4336" t="n">
        <v>4813.92735</v>
      </c>
      <c r="N4336" t="n">
        <v>246951.87875</v>
      </c>
      <c r="O4336" t="n">
        <v>0</v>
      </c>
      <c r="P4336" t="n">
        <v>246951.87875</v>
      </c>
    </row>
    <row r="4337">
      <c r="A4337" t="inlineStr">
        <is>
          <t>36</t>
        </is>
      </c>
      <c r="B4337" t="inlineStr">
        <is>
          <t>АТ "Райффайзен Банк"</t>
        </is>
      </c>
      <c r="C4337" t="inlineStr">
        <is>
          <t>Іноземний капітал</t>
        </is>
      </c>
      <c r="D4337" t="inlineStr">
        <is>
          <t>2531</t>
        </is>
      </c>
      <c r="E4337" t="inlineStr">
        <is>
          <t>(без привʼязки)</t>
        </is>
      </c>
      <c r="F4337" t="inlineStr">
        <is>
          <t>Кошти, що вилучені уповноваженими органами</t>
        </is>
      </c>
      <c r="G4337" t="inlineStr">
        <is>
          <t>П</t>
        </is>
      </c>
      <c r="H4337" t="n">
        <v>22720.55788</v>
      </c>
      <c r="I4337" t="n">
        <v>115.47985</v>
      </c>
      <c r="J4337" t="n">
        <v>22605.07803</v>
      </c>
      <c r="K4337" t="n">
        <v>13080.77354</v>
      </c>
      <c r="L4337" t="n">
        <v>26.72107</v>
      </c>
      <c r="M4337" t="n">
        <v>13054.05247</v>
      </c>
      <c r="N4337" t="n">
        <v>82840.20311</v>
      </c>
      <c r="O4337" t="n">
        <v>6774.384</v>
      </c>
      <c r="P4337" t="n">
        <v>76065.81911</v>
      </c>
    </row>
    <row r="4338">
      <c r="A4338" t="inlineStr">
        <is>
          <t>36</t>
        </is>
      </c>
      <c r="B4338" t="inlineStr">
        <is>
          <t>АТ "Райффайзен Банк"</t>
        </is>
      </c>
      <c r="C4338" t="inlineStr">
        <is>
          <t>Іноземний капітал</t>
        </is>
      </c>
      <c r="D4338" t="inlineStr">
        <is>
          <t>2538</t>
        </is>
      </c>
      <c r="E4338" t="inlineStr">
        <is>
          <t>(без привʼязки)</t>
        </is>
      </c>
      <c r="F4338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338" t="inlineStr">
        <is>
          <t>П</t>
        </is>
      </c>
      <c r="H4338" t="n">
        <v>2.82767</v>
      </c>
      <c r="I4338" t="n">
        <v>2.82767</v>
      </c>
      <c r="J4338" t="n">
        <v>0</v>
      </c>
      <c r="K4338" t="n">
        <v>2.73655</v>
      </c>
      <c r="L4338" t="n">
        <v>2.73655</v>
      </c>
      <c r="M4338" t="n">
        <v>0</v>
      </c>
      <c r="N4338" t="n">
        <v>1.36858</v>
      </c>
      <c r="O4338" t="n">
        <v>1.36858</v>
      </c>
      <c r="P4338" t="n">
        <v>0</v>
      </c>
    </row>
    <row r="4339">
      <c r="A4339" t="inlineStr">
        <is>
          <t>36</t>
        </is>
      </c>
      <c r="B4339" t="inlineStr">
        <is>
          <t>АТ "Райффайзен Банк"</t>
        </is>
      </c>
      <c r="C4339" t="inlineStr">
        <is>
          <t>Іноземний капітал</t>
        </is>
      </c>
      <c r="D4339" t="inlineStr">
        <is>
          <t>2533</t>
        </is>
      </c>
      <c r="E4339" t="inlineStr">
        <is>
          <t>(без привʼязки)</t>
        </is>
      </c>
      <c r="F4339" t="inlineStr">
        <is>
          <t>Депозитні суми та кошти, стягнуті з боржника органами державної виконавчої служби</t>
        </is>
      </c>
      <c r="G4339" t="inlineStr">
        <is>
          <t>П</t>
        </is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inlineStr">
        <is>
          <t>36</t>
        </is>
      </c>
      <c r="B4340" t="inlineStr">
        <is>
          <t>АТ "Райффайзен Банк"</t>
        </is>
      </c>
      <c r="C4340" t="inlineStr">
        <is>
          <t>Іноземний капітал</t>
        </is>
      </c>
      <c r="D4340" t="inlineStr">
        <is>
          <t>2541</t>
        </is>
      </c>
      <c r="E4340" t="inlineStr">
        <is>
          <t>(без привʼязки)</t>
        </is>
      </c>
      <c r="F4340" t="inlineStr">
        <is>
          <t>Кошти бюджету Автономної Республіки Крим та обласних бюджетів</t>
        </is>
      </c>
      <c r="G4340" t="inlineStr">
        <is>
          <t>П</t>
        </is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36</t>
        </is>
      </c>
      <c r="B4341" t="inlineStr">
        <is>
          <t>АТ "Райффайзен Банк"</t>
        </is>
      </c>
      <c r="C4341" t="inlineStr">
        <is>
          <t>Іноземний капітал</t>
        </is>
      </c>
      <c r="D4341" t="inlineStr">
        <is>
          <t>2542</t>
        </is>
      </c>
      <c r="E4341" t="inlineStr">
        <is>
          <t>(без привʼязки)</t>
        </is>
      </c>
      <c r="F4341" t="inlineStr">
        <is>
          <t>Кошти районних, міських, селищних та сільських бюджетів</t>
        </is>
      </c>
      <c r="G4341" t="inlineStr">
        <is>
          <t>П</t>
        </is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36</t>
        </is>
      </c>
      <c r="B4342" t="inlineStr">
        <is>
          <t>АТ "Райффайзен Банк"</t>
        </is>
      </c>
      <c r="C4342" t="inlineStr">
        <is>
          <t>Іноземний капітал</t>
        </is>
      </c>
      <c r="D4342" t="inlineStr">
        <is>
          <t>2544</t>
        </is>
      </c>
      <c r="E4342" t="inlineStr">
        <is>
          <t>(без привʼязки)</t>
        </is>
      </c>
      <c r="F4342" t="inlineStr">
        <is>
          <t>Кошти бюджету Автономної Республіки Крим та обласних бюджетів цільового характеру</t>
        </is>
      </c>
      <c r="G4342" t="inlineStr">
        <is>
          <t>П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36</t>
        </is>
      </c>
      <c r="B4343" t="inlineStr">
        <is>
          <t>АТ "Райффайзен Банк"</t>
        </is>
      </c>
      <c r="C4343" t="inlineStr">
        <is>
          <t>Іноземний капітал</t>
        </is>
      </c>
      <c r="D4343" t="inlineStr">
        <is>
          <t>2545</t>
        </is>
      </c>
      <c r="E4343" t="inlineStr">
        <is>
          <t>(без привʼязки)</t>
        </is>
      </c>
      <c r="F4343" t="inlineStr">
        <is>
          <t>Кошти районних, міських, селищних та сільських бюджетів цільового характеру</t>
        </is>
      </c>
      <c r="G4343" t="inlineStr">
        <is>
          <t>П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36</t>
        </is>
      </c>
      <c r="B4344" t="inlineStr">
        <is>
          <t>АТ "Райффайзен Банк"</t>
        </is>
      </c>
      <c r="C4344" t="inlineStr">
        <is>
          <t>Іноземний капітал</t>
        </is>
      </c>
      <c r="D4344" t="inlineStr">
        <is>
          <t>2548</t>
        </is>
      </c>
      <c r="E4344" t="inlineStr">
        <is>
          <t>(без привʼязки)</t>
        </is>
      </c>
      <c r="F4344" t="inlineStr">
        <is>
          <t xml:space="preserve">Нараховані витрати за коштами місцевих бюджетів </t>
        </is>
      </c>
      <c r="G4344" t="inlineStr">
        <is>
          <t>П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36</t>
        </is>
      </c>
      <c r="B4345" t="inlineStr">
        <is>
          <t>АТ "Райффайзен Банк"</t>
        </is>
      </c>
      <c r="C4345" t="inlineStr">
        <is>
          <t>Іноземний капітал</t>
        </is>
      </c>
      <c r="D4345" t="inlineStr">
        <is>
          <t>2550</t>
        </is>
      </c>
      <c r="E4345" t="inlineStr">
        <is>
          <t>(без привʼязки)</t>
        </is>
      </c>
      <c r="F434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45" t="inlineStr">
        <is>
          <t>П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36</t>
        </is>
      </c>
      <c r="B4346" t="inlineStr">
        <is>
          <t>АТ "Райффайзен Банк"</t>
        </is>
      </c>
      <c r="C4346" t="inlineStr">
        <is>
          <t>Іноземний капітал</t>
        </is>
      </c>
      <c r="D4346" t="inlineStr">
        <is>
          <t>2551</t>
        </is>
      </c>
      <c r="E4346" t="inlineStr">
        <is>
          <t>(без привʼязки)</t>
        </is>
      </c>
      <c r="F4346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46" t="inlineStr">
        <is>
          <t>П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36</t>
        </is>
      </c>
      <c r="B4347" t="inlineStr">
        <is>
          <t>АТ "Райффайзен Банк"</t>
        </is>
      </c>
      <c r="C4347" t="inlineStr">
        <is>
          <t>Іноземний капітал</t>
        </is>
      </c>
      <c r="D4347" t="inlineStr">
        <is>
          <t>2552</t>
        </is>
      </c>
      <c r="E4347" t="inlineStr">
        <is>
          <t>(без привʼязки)</t>
        </is>
      </c>
      <c r="F4347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47" t="inlineStr">
        <is>
          <t>П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36</t>
        </is>
      </c>
      <c r="B4348" t="inlineStr">
        <is>
          <t>АТ "Райффайзен Банк"</t>
        </is>
      </c>
      <c r="C4348" t="inlineStr">
        <is>
          <t>Іноземний капітал</t>
        </is>
      </c>
      <c r="D4348" t="inlineStr">
        <is>
          <t>2553</t>
        </is>
      </c>
      <c r="E4348" t="inlineStr">
        <is>
          <t>(без привʼязки)</t>
        </is>
      </c>
      <c r="F4348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48" t="inlineStr">
        <is>
          <t>П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36</t>
        </is>
      </c>
      <c r="B4349" t="inlineStr">
        <is>
          <t>АТ "Райффайзен Банк"</t>
        </is>
      </c>
      <c r="C4349" t="inlineStr">
        <is>
          <t>Іноземний капітал</t>
        </is>
      </c>
      <c r="D4349" t="inlineStr">
        <is>
          <t>2554</t>
        </is>
      </c>
      <c r="E4349" t="inlineStr">
        <is>
          <t>(без привʼязки)</t>
        </is>
      </c>
      <c r="F434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349" t="inlineStr">
        <is>
          <t>П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36</t>
        </is>
      </c>
      <c r="B4350" t="inlineStr">
        <is>
          <t>АТ "Райффайзен Банк"</t>
        </is>
      </c>
      <c r="C4350" t="inlineStr">
        <is>
          <t>Іноземний капітал</t>
        </is>
      </c>
      <c r="D4350" t="inlineStr">
        <is>
          <t>2555</t>
        </is>
      </c>
      <c r="E4350" t="inlineStr">
        <is>
          <t>(без привʼязки)</t>
        </is>
      </c>
      <c r="F4350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350" t="inlineStr">
        <is>
          <t>П</t>
        </is>
      </c>
      <c r="H4350" t="n">
        <v>7.9993</v>
      </c>
      <c r="I4350" t="n">
        <v>0</v>
      </c>
      <c r="J4350" t="n">
        <v>7.9993</v>
      </c>
      <c r="K4350" t="n">
        <v>11.75991</v>
      </c>
      <c r="L4350" t="n">
        <v>0</v>
      </c>
      <c r="M4350" t="n">
        <v>11.75991</v>
      </c>
      <c r="N4350" t="n">
        <v>512.373</v>
      </c>
      <c r="O4350" t="n">
        <v>0</v>
      </c>
      <c r="P4350" t="n">
        <v>512.373</v>
      </c>
    </row>
    <row r="4351">
      <c r="A4351" t="inlineStr">
        <is>
          <t>36</t>
        </is>
      </c>
      <c r="B4351" t="inlineStr">
        <is>
          <t>АТ "Райффайзен Банк"</t>
        </is>
      </c>
      <c r="C4351" t="inlineStr">
        <is>
          <t>Іноземний капітал</t>
        </is>
      </c>
      <c r="D4351" t="inlineStr">
        <is>
          <t>2558</t>
        </is>
      </c>
      <c r="E4351" t="inlineStr">
        <is>
          <t>(без привʼязки)</t>
        </is>
      </c>
      <c r="F4351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351" t="inlineStr">
        <is>
          <t>П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36</t>
        </is>
      </c>
      <c r="B4352" t="inlineStr">
        <is>
          <t>АТ "Райффайзен Банк"</t>
        </is>
      </c>
      <c r="C4352" t="inlineStr">
        <is>
          <t>Іноземний капітал</t>
        </is>
      </c>
      <c r="D4352" t="inlineStr">
        <is>
          <t>2556</t>
        </is>
      </c>
      <c r="E4352" t="inlineStr">
        <is>
          <t>(без привʼязки)</t>
        </is>
      </c>
      <c r="F4352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352" t="inlineStr">
        <is>
          <t>П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36</t>
        </is>
      </c>
      <c r="B4353" t="inlineStr">
        <is>
          <t>АТ "Райффайзен Банк"</t>
        </is>
      </c>
      <c r="C4353" t="inlineStr">
        <is>
          <t>Іноземний капітал</t>
        </is>
      </c>
      <c r="D4353" t="inlineStr">
        <is>
          <t>2560</t>
        </is>
      </c>
      <c r="E4353" t="inlineStr">
        <is>
          <t>(без привʼязки)</t>
        </is>
      </c>
      <c r="F4353" t="inlineStr">
        <is>
          <t>Державні позабюджетні фонди</t>
        </is>
      </c>
      <c r="G4353" t="inlineStr">
        <is>
          <t>П</t>
        </is>
      </c>
      <c r="H4353" t="n">
        <v>2357489.49077</v>
      </c>
      <c r="I4353" t="n">
        <v>2357489.49077</v>
      </c>
      <c r="J4353" t="n">
        <v>0</v>
      </c>
      <c r="K4353" t="n">
        <v>2357511.23248</v>
      </c>
      <c r="L4353" t="n">
        <v>2357511.23248</v>
      </c>
      <c r="M4353" t="n">
        <v>0</v>
      </c>
      <c r="N4353" t="n">
        <v>37.61171</v>
      </c>
      <c r="O4353" t="n">
        <v>37.61171</v>
      </c>
      <c r="P4353" t="n">
        <v>0</v>
      </c>
    </row>
    <row r="4354">
      <c r="A4354" t="inlineStr">
        <is>
          <t>36</t>
        </is>
      </c>
      <c r="B4354" t="inlineStr">
        <is>
          <t>АТ "Райффайзен Банк"</t>
        </is>
      </c>
      <c r="C4354" t="inlineStr">
        <is>
          <t>Іноземний капітал</t>
        </is>
      </c>
      <c r="D4354" t="inlineStr">
        <is>
          <t>2562</t>
        </is>
      </c>
      <c r="E4354" t="inlineStr">
        <is>
          <t>(без привʼязки)</t>
        </is>
      </c>
      <c r="F4354" t="inlineStr">
        <is>
          <t>Регіональні позабюджетні фонди</t>
        </is>
      </c>
      <c r="G4354" t="inlineStr">
        <is>
          <t>П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36</t>
        </is>
      </c>
      <c r="B4355" t="inlineStr">
        <is>
          <t>АТ "Райффайзен Банк"</t>
        </is>
      </c>
      <c r="C4355" t="inlineStr">
        <is>
          <t>Іноземний капітал</t>
        </is>
      </c>
      <c r="D4355" t="inlineStr">
        <is>
          <t>2565</t>
        </is>
      </c>
      <c r="E4355" t="inlineStr">
        <is>
          <t>(без привʼязки)</t>
        </is>
      </c>
      <c r="F4355" t="inlineStr">
        <is>
          <t>Цільові кошти позабюджетних фондів</t>
        </is>
      </c>
      <c r="G4355" t="inlineStr">
        <is>
          <t>П</t>
        </is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36</t>
        </is>
      </c>
      <c r="B4356" t="inlineStr">
        <is>
          <t>АТ "Райффайзен Банк"</t>
        </is>
      </c>
      <c r="C4356" t="inlineStr">
        <is>
          <t>Іноземний капітал</t>
        </is>
      </c>
      <c r="D4356" t="inlineStr">
        <is>
          <t>2568</t>
        </is>
      </c>
      <c r="E4356" t="inlineStr">
        <is>
          <t>(без привʼязки)</t>
        </is>
      </c>
      <c r="F4356" t="inlineStr">
        <is>
          <t>Нараховані витрати за коштами позабюджетних фондів</t>
        </is>
      </c>
      <c r="G4356" t="inlineStr">
        <is>
          <t>П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36</t>
        </is>
      </c>
      <c r="B4357" t="inlineStr">
        <is>
          <t>АТ "Райффайзен Банк"</t>
        </is>
      </c>
      <c r="C4357" t="inlineStr">
        <is>
          <t>Іноземний капітал</t>
        </is>
      </c>
      <c r="D4357" t="inlineStr">
        <is>
          <t>2570</t>
        </is>
      </c>
      <c r="E4357" t="inlineStr">
        <is>
          <t>(без привʼязки)</t>
        </is>
      </c>
      <c r="F4357" t="inlineStr">
        <is>
          <t>Кошти державного бюджету для виплат</t>
        </is>
      </c>
      <c r="G4357" t="inlineStr">
        <is>
          <t>П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36</t>
        </is>
      </c>
      <c r="B4358" t="inlineStr">
        <is>
          <t>АТ "Райффайзен Банк"</t>
        </is>
      </c>
      <c r="C4358" t="inlineStr">
        <is>
          <t>Іноземний капітал</t>
        </is>
      </c>
      <c r="D4358" t="inlineStr">
        <is>
          <t>2571</t>
        </is>
      </c>
      <c r="E4358" t="inlineStr">
        <is>
          <t>(без привʼязки)</t>
        </is>
      </c>
      <c r="F4358" t="inlineStr">
        <is>
          <t>Кошти державного та місцевих бюджетів для цільових виплат готівкою</t>
        </is>
      </c>
      <c r="G4358" t="inlineStr">
        <is>
          <t>П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36</t>
        </is>
      </c>
      <c r="B4359" t="inlineStr">
        <is>
          <t>АТ "Райффайзен Банк"</t>
        </is>
      </c>
      <c r="C4359" t="inlineStr">
        <is>
          <t>Іноземний капітал</t>
        </is>
      </c>
      <c r="D4359" t="inlineStr">
        <is>
          <t>2572</t>
        </is>
      </c>
      <c r="E4359" t="inlineStr">
        <is>
          <t>(без привʼязки)</t>
        </is>
      </c>
      <c r="F4359" t="inlineStr">
        <is>
          <t>Кошти місцевих бюджетів для виплат</t>
        </is>
      </c>
      <c r="G4359" t="inlineStr">
        <is>
          <t>П</t>
        </is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inlineStr">
        <is>
          <t>36</t>
        </is>
      </c>
      <c r="B4360" t="inlineStr">
        <is>
          <t>АТ "Райффайзен Банк"</t>
        </is>
      </c>
      <c r="C4360" t="inlineStr">
        <is>
          <t>Іноземний капітал</t>
        </is>
      </c>
      <c r="D4360" t="inlineStr">
        <is>
          <t>2601</t>
        </is>
      </c>
      <c r="E4360" t="inlineStr">
        <is>
          <t>(без привʼязки)</t>
        </is>
      </c>
      <c r="F4360" t="inlineStr">
        <is>
          <t>Поточні рахунки банку-управителя з довірчого управління</t>
        </is>
      </c>
      <c r="G4360" t="inlineStr">
        <is>
          <t>П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inlineStr">
        <is>
          <t>36</t>
        </is>
      </c>
      <c r="B4361" t="inlineStr">
        <is>
          <t>АТ "Райффайзен Банк"</t>
        </is>
      </c>
      <c r="C4361" t="inlineStr">
        <is>
          <t>Іноземний капітал</t>
        </is>
      </c>
      <c r="D4361" t="inlineStr">
        <is>
          <t>2601</t>
        </is>
      </c>
      <c r="E4361" t="inlineStr">
        <is>
          <t>Кредити субʼєктам господарювання (р.20, р.23, 260)</t>
        </is>
      </c>
      <c r="F4361" t="inlineStr">
        <is>
          <t>Поточні рахунки банку-управителя з довірчого управління</t>
        </is>
      </c>
      <c r="G4361" t="inlineStr">
        <is>
          <t>П</t>
        </is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36</t>
        </is>
      </c>
      <c r="B4362" t="inlineStr">
        <is>
          <t>АТ "Райффайзен Банк"</t>
        </is>
      </c>
      <c r="C4362" t="inlineStr">
        <is>
          <t>Іноземний капітал</t>
        </is>
      </c>
      <c r="D4362" t="inlineStr">
        <is>
          <t>2602</t>
        </is>
      </c>
      <c r="E4362" t="inlineStr">
        <is>
          <t>(без привʼязки)</t>
        </is>
      </c>
      <c r="F4362" t="inlineStr">
        <is>
          <t>Кошти суб`єктів господарювання  за рахунками умовного зберігання (ескроу)</t>
        </is>
      </c>
      <c r="G4362" t="inlineStr">
        <is>
          <t>П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1789.04561</v>
      </c>
      <c r="O4362" t="n">
        <v>1789.04561</v>
      </c>
      <c r="P4362" t="n">
        <v>0</v>
      </c>
    </row>
    <row r="4363">
      <c r="A4363" t="inlineStr">
        <is>
          <t>36</t>
        </is>
      </c>
      <c r="B4363" t="inlineStr">
        <is>
          <t>АТ "Райффайзен Банк"</t>
        </is>
      </c>
      <c r="C4363" t="inlineStr">
        <is>
          <t>Іноземний капітал</t>
        </is>
      </c>
      <c r="D4363" t="inlineStr">
        <is>
          <t>2602</t>
        </is>
      </c>
      <c r="E4363" t="inlineStr">
        <is>
          <t>Кредити субʼєктам господарювання (р.20, р.23, 260)</t>
        </is>
      </c>
      <c r="F4363" t="inlineStr">
        <is>
          <t>Кошти суб`єктів господарювання  за рахунками умовного зберігання (ескроу)</t>
        </is>
      </c>
      <c r="G4363" t="inlineStr">
        <is>
          <t>П</t>
        </is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1789.04561</v>
      </c>
      <c r="O4363" t="n">
        <v>1789.04561</v>
      </c>
      <c r="P4363" t="n">
        <v>0</v>
      </c>
    </row>
    <row r="4364">
      <c r="A4364" t="inlineStr">
        <is>
          <t>36</t>
        </is>
      </c>
      <c r="B4364" t="inlineStr">
        <is>
          <t>АТ "Райффайзен Банк"</t>
        </is>
      </c>
      <c r="C4364" t="inlineStr">
        <is>
          <t>Іноземний капітал</t>
        </is>
      </c>
      <c r="D4364" t="inlineStr">
        <is>
          <t>2603</t>
        </is>
      </c>
      <c r="E4364" t="inlineStr">
        <is>
          <t>(без привʼязки)</t>
        </is>
      </c>
      <c r="F4364" t="inlineStr">
        <is>
          <t>Розподільчі рахунки суб'єктів господарювання</t>
        </is>
      </c>
      <c r="G4364" t="inlineStr">
        <is>
          <t>П</t>
        </is>
      </c>
      <c r="H4364" t="n">
        <v>26061020.51874</v>
      </c>
      <c r="I4364" t="n">
        <v>972870.86386</v>
      </c>
      <c r="J4364" t="n">
        <v>25088149.65488</v>
      </c>
      <c r="K4364" t="n">
        <v>26519601.79276</v>
      </c>
      <c r="L4364" t="n">
        <v>979513.23077</v>
      </c>
      <c r="M4364" t="n">
        <v>25540088.56199</v>
      </c>
      <c r="N4364" t="n">
        <v>667994.63948</v>
      </c>
      <c r="O4364" t="n">
        <v>6888.44425</v>
      </c>
      <c r="P4364" t="n">
        <v>661106.19523</v>
      </c>
    </row>
    <row r="4365">
      <c r="A4365" t="inlineStr">
        <is>
          <t>36</t>
        </is>
      </c>
      <c r="B4365" t="inlineStr">
        <is>
          <t>АТ "Райффайзен Банк"</t>
        </is>
      </c>
      <c r="C4365" t="inlineStr">
        <is>
          <t>Іноземний капітал</t>
        </is>
      </c>
      <c r="D4365" t="inlineStr">
        <is>
          <t>2603</t>
        </is>
      </c>
      <c r="E4365" t="inlineStr">
        <is>
          <t>Кредити субʼєктам господарювання (р.20, р.23, 260)</t>
        </is>
      </c>
      <c r="F4365" t="inlineStr">
        <is>
          <t>Розподільчі рахунки суб'єктів господарювання</t>
        </is>
      </c>
      <c r="G4365" t="inlineStr">
        <is>
          <t>П</t>
        </is>
      </c>
      <c r="H4365" t="n">
        <v>26061020.51874</v>
      </c>
      <c r="I4365" t="n">
        <v>972870.86386</v>
      </c>
      <c r="J4365" t="n">
        <v>25088149.65488</v>
      </c>
      <c r="K4365" t="n">
        <v>26519601.79276</v>
      </c>
      <c r="L4365" t="n">
        <v>979513.23077</v>
      </c>
      <c r="M4365" t="n">
        <v>25540088.56199</v>
      </c>
      <c r="N4365" t="n">
        <v>667994.63948</v>
      </c>
      <c r="O4365" t="n">
        <v>6888.44425</v>
      </c>
      <c r="P4365" t="n">
        <v>661106.19523</v>
      </c>
    </row>
    <row r="4366">
      <c r="A4366" t="inlineStr">
        <is>
          <t>36</t>
        </is>
      </c>
      <c r="B4366" t="inlineStr">
        <is>
          <t>АТ "Райффайзен Банк"</t>
        </is>
      </c>
      <c r="C4366" t="inlineStr">
        <is>
          <t>Іноземний капітал</t>
        </is>
      </c>
      <c r="D4366" t="inlineStr">
        <is>
          <t>2604</t>
        </is>
      </c>
      <c r="E4366" t="inlineStr">
        <is>
          <t>(без привʼязки)</t>
        </is>
      </c>
      <c r="F4366" t="inlineStr">
        <is>
          <t>Цільові кошти на вимогу суб'єктів господарювання</t>
        </is>
      </c>
      <c r="G4366" t="inlineStr">
        <is>
          <t>П</t>
        </is>
      </c>
      <c r="H4366" t="n">
        <v>171290.5556</v>
      </c>
      <c r="I4366" t="n">
        <v>171290.5556</v>
      </c>
      <c r="J4366" t="n">
        <v>0</v>
      </c>
      <c r="K4366" t="n">
        <v>172425.12784</v>
      </c>
      <c r="L4366" t="n">
        <v>172425.12784</v>
      </c>
      <c r="M4366" t="n">
        <v>0</v>
      </c>
      <c r="N4366" t="n">
        <v>22319.55739</v>
      </c>
      <c r="O4366" t="n">
        <v>22319.55739</v>
      </c>
      <c r="P4366" t="n">
        <v>0</v>
      </c>
    </row>
    <row r="4367">
      <c r="A4367" t="inlineStr">
        <is>
          <t>36</t>
        </is>
      </c>
      <c r="B4367" t="inlineStr">
        <is>
          <t>АТ "Райффайзен Банк"</t>
        </is>
      </c>
      <c r="C4367" t="inlineStr">
        <is>
          <t>Іноземний капітал</t>
        </is>
      </c>
      <c r="D4367" t="inlineStr">
        <is>
          <t>2604</t>
        </is>
      </c>
      <c r="E4367" t="inlineStr">
        <is>
          <t>Кредити субʼєктам господарювання (р.20, р.23, 260)</t>
        </is>
      </c>
      <c r="F4367" t="inlineStr">
        <is>
          <t>Цільові кошти на вимогу суб'єктів господарювання</t>
        </is>
      </c>
      <c r="G4367" t="inlineStr">
        <is>
          <t>П</t>
        </is>
      </c>
      <c r="H4367" t="n">
        <v>171290.5556</v>
      </c>
      <c r="I4367" t="n">
        <v>171290.5556</v>
      </c>
      <c r="J4367" t="n">
        <v>0</v>
      </c>
      <c r="K4367" t="n">
        <v>172425.12784</v>
      </c>
      <c r="L4367" t="n">
        <v>172425.12784</v>
      </c>
      <c r="M4367" t="n">
        <v>0</v>
      </c>
      <c r="N4367" t="n">
        <v>22319.55739</v>
      </c>
      <c r="O4367" t="n">
        <v>22319.55739</v>
      </c>
      <c r="P4367" t="n">
        <v>0</v>
      </c>
    </row>
    <row r="4368">
      <c r="A4368" t="inlineStr">
        <is>
          <t>36</t>
        </is>
      </c>
      <c r="B4368" t="inlineStr">
        <is>
          <t>АТ "Райффайзен Банк"</t>
        </is>
      </c>
      <c r="C4368" t="inlineStr">
        <is>
          <t>Іноземний капітал</t>
        </is>
      </c>
      <c r="D4368" t="inlineStr">
        <is>
          <t>2606</t>
        </is>
      </c>
      <c r="E4368" t="inlineStr">
        <is>
          <t>(без привʼязки)</t>
        </is>
      </c>
      <c r="F4368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368" t="inlineStr">
        <is>
          <t>П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36</t>
        </is>
      </c>
      <c r="B4369" t="inlineStr">
        <is>
          <t>АТ "Райффайзен Банк"</t>
        </is>
      </c>
      <c r="C4369" t="inlineStr">
        <is>
          <t>Іноземний капітал</t>
        </is>
      </c>
      <c r="D4369" t="inlineStr">
        <is>
          <t>2606</t>
        </is>
      </c>
      <c r="E4369" t="inlineStr">
        <is>
          <t>Кредити субʼєктам господарювання (р.20, р.23, 260)</t>
        </is>
      </c>
      <c r="F436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369" t="inlineStr">
        <is>
          <t>П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36</t>
        </is>
      </c>
      <c r="B4370" t="inlineStr">
        <is>
          <t>АТ "Райффайзен Банк"</t>
        </is>
      </c>
      <c r="C4370" t="inlineStr">
        <is>
          <t>Іноземний капітал</t>
        </is>
      </c>
      <c r="D4370" t="inlineStr">
        <is>
          <t>2608</t>
        </is>
      </c>
      <c r="E4370" t="inlineStr">
        <is>
          <t>(без привʼязки)</t>
        </is>
      </c>
      <c r="F4370" t="inlineStr">
        <is>
          <t>Нараховані витрати за коштами на вимогу суб'єктів господарювання</t>
        </is>
      </c>
      <c r="G4370" t="inlineStr">
        <is>
          <t>П</t>
        </is>
      </c>
      <c r="H4370" t="n">
        <v>257273.25523</v>
      </c>
      <c r="I4370" t="n">
        <v>256825.00477</v>
      </c>
      <c r="J4370" t="n">
        <v>448.25046</v>
      </c>
      <c r="K4370" t="n">
        <v>262996.75953</v>
      </c>
      <c r="L4370" t="n">
        <v>261721.47197</v>
      </c>
      <c r="M4370" t="n">
        <v>1275.28756</v>
      </c>
      <c r="N4370" t="n">
        <v>259322.36079</v>
      </c>
      <c r="O4370" t="n">
        <v>258040.06874</v>
      </c>
      <c r="P4370" t="n">
        <v>1282.29205</v>
      </c>
    </row>
    <row r="4371">
      <c r="A4371" t="inlineStr">
        <is>
          <t>36</t>
        </is>
      </c>
      <c r="B4371" t="inlineStr">
        <is>
          <t>АТ "Райффайзен Банк"</t>
        </is>
      </c>
      <c r="C4371" t="inlineStr">
        <is>
          <t>Іноземний капітал</t>
        </is>
      </c>
      <c r="D4371" t="inlineStr">
        <is>
          <t>2608</t>
        </is>
      </c>
      <c r="E4371" t="inlineStr">
        <is>
          <t>Кредити субʼєктам господарювання (р.20, р.23, 260)</t>
        </is>
      </c>
      <c r="F4371" t="inlineStr">
        <is>
          <t>Нараховані витрати за коштами на вимогу суб'єктів господарювання</t>
        </is>
      </c>
      <c r="G4371" t="inlineStr">
        <is>
          <t>П</t>
        </is>
      </c>
      <c r="H4371" t="n">
        <v>257273.25523</v>
      </c>
      <c r="I4371" t="n">
        <v>256825.00477</v>
      </c>
      <c r="J4371" t="n">
        <v>448.25046</v>
      </c>
      <c r="K4371" t="n">
        <v>262996.75953</v>
      </c>
      <c r="L4371" t="n">
        <v>261721.47197</v>
      </c>
      <c r="M4371" t="n">
        <v>1275.28756</v>
      </c>
      <c r="N4371" t="n">
        <v>259322.36079</v>
      </c>
      <c r="O4371" t="n">
        <v>258040.06874</v>
      </c>
      <c r="P4371" t="n">
        <v>1282.29205</v>
      </c>
    </row>
    <row r="4372">
      <c r="A4372" t="inlineStr">
        <is>
          <t>36</t>
        </is>
      </c>
      <c r="B4372" t="inlineStr">
        <is>
          <t>АТ "Райффайзен Банк"</t>
        </is>
      </c>
      <c r="C4372" t="inlineStr">
        <is>
          <t>Іноземний капітал</t>
        </is>
      </c>
      <c r="D4372" t="inlineStr">
        <is>
          <t>2610</t>
        </is>
      </c>
      <c r="E4372" t="inlineStr">
        <is>
          <t>(без привʼязки)</t>
        </is>
      </c>
      <c r="F4372" t="inlineStr">
        <is>
          <t xml:space="preserve">Строкові вклади (депозити) суб'єктів господарювання </t>
        </is>
      </c>
      <c r="G4372" t="inlineStr">
        <is>
          <t>П</t>
        </is>
      </c>
      <c r="H4372" t="n">
        <v>5972823.72125</v>
      </c>
      <c r="I4372" t="n">
        <v>2454338.37244</v>
      </c>
      <c r="J4372" t="n">
        <v>3518485.34881</v>
      </c>
      <c r="K4372" t="n">
        <v>4412432.73986</v>
      </c>
      <c r="L4372" t="n">
        <v>2190897.48879</v>
      </c>
      <c r="M4372" t="n">
        <v>2221535.25107</v>
      </c>
      <c r="N4372" t="n">
        <v>15035965.1992</v>
      </c>
      <c r="O4372" t="n">
        <v>6139569.02829</v>
      </c>
      <c r="P4372" t="n">
        <v>8896396.170910001</v>
      </c>
    </row>
    <row r="4373">
      <c r="A4373" t="inlineStr">
        <is>
          <t>36</t>
        </is>
      </c>
      <c r="B4373" t="inlineStr">
        <is>
          <t>АТ "Райффайзен Банк"</t>
        </is>
      </c>
      <c r="C4373" t="inlineStr">
        <is>
          <t>Іноземний капітал</t>
        </is>
      </c>
      <c r="D4373" t="inlineStr">
        <is>
          <t>2611</t>
        </is>
      </c>
      <c r="E4373" t="inlineStr">
        <is>
          <t>(без привʼязки)</t>
        </is>
      </c>
      <c r="F4373" t="inlineStr">
        <is>
          <t>Кошти, що отримані від суб'єктів господарювання за операціями репо</t>
        </is>
      </c>
      <c r="G4373" t="inlineStr">
        <is>
          <t>П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inlineStr">
        <is>
          <t>36</t>
        </is>
      </c>
      <c r="B4374" t="inlineStr">
        <is>
          <t>АТ "Райффайзен Банк"</t>
        </is>
      </c>
      <c r="C4374" t="inlineStr">
        <is>
          <t>Іноземний капітал</t>
        </is>
      </c>
      <c r="D4374" t="inlineStr">
        <is>
          <t>2616</t>
        </is>
      </c>
      <c r="E4374" t="inlineStr">
        <is>
          <t>(без привʼязки)</t>
        </is>
      </c>
      <c r="F4374" t="inlineStr">
        <is>
          <t>Неамортизований дисконт/премія за строковими коштами суб'єктів господарювання</t>
        </is>
      </c>
      <c r="G4374" t="inlineStr">
        <is>
          <t>А</t>
        </is>
      </c>
      <c r="H4374" t="n">
        <v>35.19736</v>
      </c>
      <c r="I4374" t="n">
        <v>31.40541</v>
      </c>
      <c r="J4374" t="n">
        <v>3.79195</v>
      </c>
      <c r="K4374" t="n">
        <v>119.82811</v>
      </c>
      <c r="L4374" t="n">
        <v>117.2337</v>
      </c>
      <c r="M4374" t="n">
        <v>2.59441</v>
      </c>
      <c r="N4374" t="n">
        <v>-132.5294</v>
      </c>
      <c r="O4374" t="n">
        <v>-128.9004</v>
      </c>
      <c r="P4374" t="n">
        <v>-3.629</v>
      </c>
    </row>
    <row r="4375">
      <c r="A4375" t="inlineStr">
        <is>
          <t>36</t>
        </is>
      </c>
      <c r="B4375" t="inlineStr">
        <is>
          <t>АТ "Райффайзен Банк"</t>
        </is>
      </c>
      <c r="C4375" t="inlineStr">
        <is>
          <t>Іноземний капітал</t>
        </is>
      </c>
      <c r="D4375" t="inlineStr">
        <is>
          <t>2616</t>
        </is>
      </c>
      <c r="E4375" t="inlineStr">
        <is>
          <t>(без привʼязки)</t>
        </is>
      </c>
      <c r="F4375" t="inlineStr">
        <is>
          <t>Неамортизований дисконт/премія за строковими коштами суб'єктів господарювання</t>
        </is>
      </c>
      <c r="G4375" t="inlineStr">
        <is>
          <t>П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4.01923</v>
      </c>
      <c r="O4375" t="n">
        <v>2.05697</v>
      </c>
      <c r="P4375" t="n">
        <v>1.96226</v>
      </c>
    </row>
    <row r="4376">
      <c r="A4376" t="inlineStr">
        <is>
          <t>36</t>
        </is>
      </c>
      <c r="B4376" t="inlineStr">
        <is>
          <t>АТ "Райффайзен Банк"</t>
        </is>
      </c>
      <c r="C4376" t="inlineStr">
        <is>
          <t>Іноземний капітал</t>
        </is>
      </c>
      <c r="D4376" t="inlineStr">
        <is>
          <t>2618</t>
        </is>
      </c>
      <c r="E4376" t="inlineStr">
        <is>
          <t>(без привʼязки)</t>
        </is>
      </c>
      <c r="F4376" t="inlineStr">
        <is>
          <t>Нараховані витрати за строковими коштами суб'єктів господарювання</t>
        </is>
      </c>
      <c r="G4376" t="inlineStr">
        <is>
          <t>П</t>
        </is>
      </c>
      <c r="H4376" t="n">
        <v>32742.62731</v>
      </c>
      <c r="I4376" t="n">
        <v>22124.70822</v>
      </c>
      <c r="J4376" t="n">
        <v>10617.91909</v>
      </c>
      <c r="K4376" t="n">
        <v>50577.28696</v>
      </c>
      <c r="L4376" t="n">
        <v>41670.50142</v>
      </c>
      <c r="M4376" t="n">
        <v>8906.785540000001</v>
      </c>
      <c r="N4376" t="n">
        <v>71340.91253</v>
      </c>
      <c r="O4376" t="n">
        <v>65639.95888000001</v>
      </c>
      <c r="P4376" t="n">
        <v>5700.95365</v>
      </c>
    </row>
    <row r="4377">
      <c r="A4377" t="inlineStr">
        <is>
          <t>36</t>
        </is>
      </c>
      <c r="B4377" t="inlineStr">
        <is>
          <t>АТ "Райффайзен Банк"</t>
        </is>
      </c>
      <c r="C4377" t="inlineStr">
        <is>
          <t>Іноземний капітал</t>
        </is>
      </c>
      <c r="D4377" t="inlineStr">
        <is>
          <t>2622</t>
        </is>
      </c>
      <c r="E4377" t="inlineStr">
        <is>
          <t>(без привʼязки)</t>
        </is>
      </c>
      <c r="F4377" t="inlineStr">
        <is>
          <t xml:space="preserve">Кошти фізичних осіб за рахунками умовного зберігання (ескроу) </t>
        </is>
      </c>
      <c r="G4377" t="inlineStr">
        <is>
          <t>П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inlineStr">
        <is>
          <t>36</t>
        </is>
      </c>
      <c r="B4378" t="inlineStr">
        <is>
          <t>АТ "Райффайзен Банк"</t>
        </is>
      </c>
      <c r="C4378" t="inlineStr">
        <is>
          <t>Іноземний капітал</t>
        </is>
      </c>
      <c r="D4378" t="inlineStr">
        <is>
          <t>2622</t>
        </is>
      </c>
      <c r="E4378" t="inlineStr">
        <is>
          <t>Кредити фізичним особам (р. 22, 24, 262)</t>
        </is>
      </c>
      <c r="F4378" t="inlineStr">
        <is>
          <t xml:space="preserve">Кошти фізичних осіб за рахунками умовного зберігання (ескроу) </t>
        </is>
      </c>
      <c r="G4378" t="inlineStr">
        <is>
          <t>П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36</t>
        </is>
      </c>
      <c r="B4379" t="inlineStr">
        <is>
          <t>АТ "Райффайзен Банк"</t>
        </is>
      </c>
      <c r="C4379" t="inlineStr">
        <is>
          <t>Іноземний капітал</t>
        </is>
      </c>
      <c r="D4379" t="inlineStr">
        <is>
          <t>2628</t>
        </is>
      </c>
      <c r="E4379" t="inlineStr">
        <is>
          <t>(без привʼязки)</t>
        </is>
      </c>
      <c r="F4379" t="inlineStr">
        <is>
          <t xml:space="preserve">Нараховані витрати за коштами на вимогу фізичних осіб </t>
        </is>
      </c>
      <c r="G4379" t="inlineStr">
        <is>
          <t>П</t>
        </is>
      </c>
      <c r="H4379" t="n">
        <v>39255.87776</v>
      </c>
      <c r="I4379" t="n">
        <v>39255.68334</v>
      </c>
      <c r="J4379" t="n">
        <v>0.19442</v>
      </c>
      <c r="K4379" t="n">
        <v>38361.85427</v>
      </c>
      <c r="L4379" t="n">
        <v>38361.60728</v>
      </c>
      <c r="M4379" t="n">
        <v>0.24699</v>
      </c>
      <c r="N4379" t="n">
        <v>15080.63014</v>
      </c>
      <c r="O4379" t="n">
        <v>15080.54776</v>
      </c>
      <c r="P4379" t="n">
        <v>0.08237999999999999</v>
      </c>
    </row>
    <row r="4380">
      <c r="A4380" t="inlineStr">
        <is>
          <t>36</t>
        </is>
      </c>
      <c r="B4380" t="inlineStr">
        <is>
          <t>АТ "Райффайзен Банк"</t>
        </is>
      </c>
      <c r="C4380" t="inlineStr">
        <is>
          <t>Іноземний капітал</t>
        </is>
      </c>
      <c r="D4380" t="inlineStr">
        <is>
          <t>2628</t>
        </is>
      </c>
      <c r="E4380" t="inlineStr">
        <is>
          <t>Кредити фізичним особам (р. 22, 24, 262)</t>
        </is>
      </c>
      <c r="F4380" t="inlineStr">
        <is>
          <t xml:space="preserve">Нараховані витрати за коштами на вимогу фізичних осіб </t>
        </is>
      </c>
      <c r="G4380" t="inlineStr">
        <is>
          <t>П</t>
        </is>
      </c>
      <c r="H4380" t="n">
        <v>39255.87776</v>
      </c>
      <c r="I4380" t="n">
        <v>39255.68334</v>
      </c>
      <c r="J4380" t="n">
        <v>0.19442</v>
      </c>
      <c r="K4380" t="n">
        <v>38361.85427</v>
      </c>
      <c r="L4380" t="n">
        <v>38361.60728</v>
      </c>
      <c r="M4380" t="n">
        <v>0.24699</v>
      </c>
      <c r="N4380" t="n">
        <v>15080.63014</v>
      </c>
      <c r="O4380" t="n">
        <v>15080.54776</v>
      </c>
      <c r="P4380" t="n">
        <v>0.08237999999999999</v>
      </c>
    </row>
    <row r="4381">
      <c r="A4381" t="inlineStr">
        <is>
          <t>36</t>
        </is>
      </c>
      <c r="B4381" t="inlineStr">
        <is>
          <t>АТ "Райффайзен Банк"</t>
        </is>
      </c>
      <c r="C4381" t="inlineStr">
        <is>
          <t>Іноземний капітал</t>
        </is>
      </c>
      <c r="D4381" t="inlineStr">
        <is>
          <t>2624</t>
        </is>
      </c>
      <c r="E4381" t="inlineStr">
        <is>
          <t>(без привʼязки)</t>
        </is>
      </c>
      <c r="F4381" t="inlineStr">
        <is>
          <t>Кошти, що отримані суб’єктами незалежної професійної діяльності</t>
        </is>
      </c>
      <c r="G4381" t="inlineStr">
        <is>
          <t>П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411.84527</v>
      </c>
      <c r="O4381" t="n">
        <v>411.84527</v>
      </c>
      <c r="P4381" t="n">
        <v>0</v>
      </c>
    </row>
    <row r="4382">
      <c r="A4382" t="inlineStr">
        <is>
          <t>36</t>
        </is>
      </c>
      <c r="B4382" t="inlineStr">
        <is>
          <t>АТ "Райффайзен Банк"</t>
        </is>
      </c>
      <c r="C4382" t="inlineStr">
        <is>
          <t>Іноземний капітал</t>
        </is>
      </c>
      <c r="D4382" t="inlineStr">
        <is>
          <t>2624</t>
        </is>
      </c>
      <c r="E4382" t="inlineStr">
        <is>
          <t>Кредити фізичним особам (р. 22, 24, 262)</t>
        </is>
      </c>
      <c r="F4382" t="inlineStr">
        <is>
          <t>Кошти, що отримані суб’єктами незалежної професійної діяльності</t>
        </is>
      </c>
      <c r="G4382" t="inlineStr">
        <is>
          <t>П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411.84527</v>
      </c>
      <c r="O4382" t="n">
        <v>411.84527</v>
      </c>
      <c r="P4382" t="n">
        <v>0</v>
      </c>
    </row>
    <row r="4383">
      <c r="A4383" t="inlineStr">
        <is>
          <t>36</t>
        </is>
      </c>
      <c r="B4383" t="inlineStr">
        <is>
          <t>АТ "Райффайзен Банк"</t>
        </is>
      </c>
      <c r="C4383" t="inlineStr">
        <is>
          <t>Іноземний капітал</t>
        </is>
      </c>
      <c r="D4383" t="inlineStr">
        <is>
          <t>2630</t>
        </is>
      </c>
      <c r="E4383" t="inlineStr">
        <is>
          <t>(без привʼязки)</t>
        </is>
      </c>
      <c r="F4383" t="inlineStr">
        <is>
          <t xml:space="preserve">Строкові вклади (депозити) фізичних осіб </t>
        </is>
      </c>
      <c r="G4383" t="inlineStr">
        <is>
          <t>П</t>
        </is>
      </c>
      <c r="H4383" t="n">
        <v>7150675.74476</v>
      </c>
      <c r="I4383" t="n">
        <v>994139.59626</v>
      </c>
      <c r="J4383" t="n">
        <v>6156536.1485</v>
      </c>
      <c r="K4383" t="n">
        <v>5909019.40247</v>
      </c>
      <c r="L4383" t="n">
        <v>797494.28658</v>
      </c>
      <c r="M4383" t="n">
        <v>5111525.11589</v>
      </c>
      <c r="N4383" t="n">
        <v>18101910.17295</v>
      </c>
      <c r="O4383" t="n">
        <v>5221654.31867</v>
      </c>
      <c r="P4383" t="n">
        <v>12880255.85428</v>
      </c>
    </row>
    <row r="4384">
      <c r="A4384" t="inlineStr">
        <is>
          <t>36</t>
        </is>
      </c>
      <c r="B4384" t="inlineStr">
        <is>
          <t>АТ "Райффайзен Банк"</t>
        </is>
      </c>
      <c r="C4384" t="inlineStr">
        <is>
          <t>Іноземний капітал</t>
        </is>
      </c>
      <c r="D4384" t="inlineStr">
        <is>
          <t>2636</t>
        </is>
      </c>
      <c r="E4384" t="inlineStr">
        <is>
          <t>(без привʼязки)</t>
        </is>
      </c>
      <c r="F4384" t="inlineStr">
        <is>
          <t>Неамортизований дисконт/премія за строковими коштами фізичних осіб</t>
        </is>
      </c>
      <c r="G4384" t="inlineStr">
        <is>
          <t>А</t>
        </is>
      </c>
      <c r="H4384" t="n">
        <v>213.77909</v>
      </c>
      <c r="I4384" t="n">
        <v>143.3018</v>
      </c>
      <c r="J4384" t="n">
        <v>70.47729</v>
      </c>
      <c r="K4384" t="n">
        <v>244.70273</v>
      </c>
      <c r="L4384" t="n">
        <v>187.28205</v>
      </c>
      <c r="M4384" t="n">
        <v>57.42068</v>
      </c>
      <c r="N4384" t="n">
        <v>-660.03102</v>
      </c>
      <c r="O4384" t="n">
        <v>-646.09866</v>
      </c>
      <c r="P4384" t="n">
        <v>-13.93236</v>
      </c>
    </row>
    <row r="4385">
      <c r="A4385" t="inlineStr">
        <is>
          <t>36</t>
        </is>
      </c>
      <c r="B4385" t="inlineStr">
        <is>
          <t>АТ "Райффайзен Банк"</t>
        </is>
      </c>
      <c r="C4385" t="inlineStr">
        <is>
          <t>Іноземний капітал</t>
        </is>
      </c>
      <c r="D4385" t="inlineStr">
        <is>
          <t>2636</t>
        </is>
      </c>
      <c r="E4385" t="inlineStr">
        <is>
          <t>(без привʼязки)</t>
        </is>
      </c>
      <c r="F4385" t="inlineStr">
        <is>
          <t>Неамортизований дисконт/премія за строковими коштами фізичних осіб</t>
        </is>
      </c>
      <c r="G4385" t="inlineStr">
        <is>
          <t>П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60.37521</v>
      </c>
      <c r="O4385" t="n">
        <v>40.84413</v>
      </c>
      <c r="P4385" t="n">
        <v>19.53108</v>
      </c>
    </row>
    <row r="4386">
      <c r="A4386" t="inlineStr">
        <is>
          <t>36</t>
        </is>
      </c>
      <c r="B4386" t="inlineStr">
        <is>
          <t>АТ "Райффайзен Банк"</t>
        </is>
      </c>
      <c r="C4386" t="inlineStr">
        <is>
          <t>Іноземний капітал</t>
        </is>
      </c>
      <c r="D4386" t="inlineStr">
        <is>
          <t>2638</t>
        </is>
      </c>
      <c r="E4386" t="inlineStr">
        <is>
          <t>(без привʼязки)</t>
        </is>
      </c>
      <c r="F4386" t="inlineStr">
        <is>
          <t xml:space="preserve">Нараховані витрати за строковими коштами фізичних осіб </t>
        </is>
      </c>
      <c r="G4386" t="inlineStr">
        <is>
          <t>П</t>
        </is>
      </c>
      <c r="H4386" t="n">
        <v>59543.48685</v>
      </c>
      <c r="I4386" t="n">
        <v>38027.42763</v>
      </c>
      <c r="J4386" t="n">
        <v>21516.05922</v>
      </c>
      <c r="K4386" t="n">
        <v>52841.48601</v>
      </c>
      <c r="L4386" t="n">
        <v>36297.42329</v>
      </c>
      <c r="M4386" t="n">
        <v>16544.06272</v>
      </c>
      <c r="N4386" t="n">
        <v>86764.98551</v>
      </c>
      <c r="O4386" t="n">
        <v>71544.48101</v>
      </c>
      <c r="P4386" t="n">
        <v>15220.5045</v>
      </c>
    </row>
    <row r="4387">
      <c r="A4387" t="inlineStr">
        <is>
          <t>36</t>
        </is>
      </c>
      <c r="B4387" t="inlineStr">
        <is>
          <t>АТ "Райффайзен Банк"</t>
        </is>
      </c>
      <c r="C4387" t="inlineStr">
        <is>
          <t>Іноземний капітал</t>
        </is>
      </c>
      <c r="D4387" t="inlineStr">
        <is>
          <t>2643</t>
        </is>
      </c>
      <c r="E4387" t="inlineStr">
        <is>
          <t>(без привʼязки)</t>
        </is>
      </c>
      <c r="F4387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387" t="inlineStr">
        <is>
          <t>П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36</t>
        </is>
      </c>
      <c r="B4388" t="inlineStr">
        <is>
          <t>АТ "Райффайзен Банк"</t>
        </is>
      </c>
      <c r="C4388" t="inlineStr">
        <is>
          <t>Іноземний капітал</t>
        </is>
      </c>
      <c r="D4388" t="inlineStr">
        <is>
          <t>2651</t>
        </is>
      </c>
      <c r="E4388" t="inlineStr">
        <is>
          <t>(без привʼязки)</t>
        </is>
      </c>
      <c r="F4388" t="inlineStr">
        <is>
          <t>Строкові вклади (депозити) небанківських фінансових установ</t>
        </is>
      </c>
      <c r="G4388" t="inlineStr">
        <is>
          <t>П</t>
        </is>
      </c>
      <c r="H4388" t="n">
        <v>4808.78</v>
      </c>
      <c r="I4388" t="n">
        <v>4000</v>
      </c>
      <c r="J4388" t="n">
        <v>808.78</v>
      </c>
      <c r="K4388" t="n">
        <v>5189.002</v>
      </c>
      <c r="L4388" t="n">
        <v>4000</v>
      </c>
      <c r="M4388" t="n">
        <v>1189.002</v>
      </c>
      <c r="N4388" t="n">
        <v>549104.214</v>
      </c>
      <c r="O4388" t="n">
        <v>497300</v>
      </c>
      <c r="P4388" t="n">
        <v>51804.214</v>
      </c>
    </row>
    <row r="4389">
      <c r="A4389" t="inlineStr">
        <is>
          <t>36</t>
        </is>
      </c>
      <c r="B4389" t="inlineStr">
        <is>
          <t>АТ "Райффайзен Банк"</t>
        </is>
      </c>
      <c r="C4389" t="inlineStr">
        <is>
          <t>Іноземний капітал</t>
        </is>
      </c>
      <c r="D4389" t="inlineStr">
        <is>
          <t>2652</t>
        </is>
      </c>
      <c r="E4389" t="inlineStr">
        <is>
          <t>(без привʼязки)</t>
        </is>
      </c>
      <c r="F4389" t="inlineStr">
        <is>
          <t>Кошти небанківських фінансових установ за рахунками умовного зберігання (ескроу)</t>
        </is>
      </c>
      <c r="G4389" t="inlineStr">
        <is>
          <t>П</t>
        </is>
      </c>
      <c r="H4389" t="n">
        <v>16877.7818</v>
      </c>
      <c r="I4389" t="n">
        <v>16877.7818</v>
      </c>
      <c r="J4389" t="n">
        <v>0</v>
      </c>
      <c r="K4389" t="n">
        <v>45190</v>
      </c>
      <c r="L4389" t="n">
        <v>45190</v>
      </c>
      <c r="M4389" t="n">
        <v>0</v>
      </c>
      <c r="N4389" t="n">
        <v>28412.2638</v>
      </c>
      <c r="O4389" t="n">
        <v>28412.2638</v>
      </c>
      <c r="P4389" t="n">
        <v>0</v>
      </c>
    </row>
    <row r="4390">
      <c r="A4390" t="inlineStr">
        <is>
          <t>36</t>
        </is>
      </c>
      <c r="B4390" t="inlineStr">
        <is>
          <t>АТ "Райффайзен Банк"</t>
        </is>
      </c>
      <c r="C4390" t="inlineStr">
        <is>
          <t>Іноземний капітал</t>
        </is>
      </c>
      <c r="D4390" t="inlineStr">
        <is>
          <t>2656</t>
        </is>
      </c>
      <c r="E4390" t="inlineStr">
        <is>
          <t>(без привʼязки)</t>
        </is>
      </c>
      <c r="F4390" t="inlineStr">
        <is>
          <t>Неамортизований дисконт/премія за строковими коштами небанківських фінансових установ</t>
        </is>
      </c>
      <c r="G4390" t="inlineStr">
        <is>
          <t>А</t>
        </is>
      </c>
      <c r="H4390" t="n">
        <v>2.71818</v>
      </c>
      <c r="I4390" t="n">
        <v>2.71183</v>
      </c>
      <c r="J4390" t="n">
        <v>0.00635</v>
      </c>
      <c r="K4390" t="n">
        <v>2.72661</v>
      </c>
      <c r="L4390" t="n">
        <v>2.72075</v>
      </c>
      <c r="M4390" t="n">
        <v>0.00586</v>
      </c>
      <c r="N4390" t="n">
        <v>-0.94956</v>
      </c>
      <c r="O4390" t="n">
        <v>-0.94907</v>
      </c>
      <c r="P4390" t="n">
        <v>-0.00049</v>
      </c>
    </row>
    <row r="4391">
      <c r="A4391" t="inlineStr">
        <is>
          <t>36</t>
        </is>
      </c>
      <c r="B4391" t="inlineStr">
        <is>
          <t>АТ "Райффайзен Банк"</t>
        </is>
      </c>
      <c r="C4391" t="inlineStr">
        <is>
          <t>Іноземний капітал</t>
        </is>
      </c>
      <c r="D4391" t="inlineStr">
        <is>
          <t>2656</t>
        </is>
      </c>
      <c r="E4391" t="inlineStr">
        <is>
          <t>(без привʼязки)</t>
        </is>
      </c>
      <c r="F4391" t="inlineStr">
        <is>
          <t>Неамортизований дисконт/премія за строковими коштами небанківських фінансових установ</t>
        </is>
      </c>
      <c r="G4391" t="inlineStr">
        <is>
          <t>П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0.21913</v>
      </c>
      <c r="O4391" t="n">
        <v>0.21913</v>
      </c>
      <c r="P4391" t="n">
        <v>0</v>
      </c>
    </row>
    <row r="4392">
      <c r="A4392" t="inlineStr">
        <is>
          <t>36</t>
        </is>
      </c>
      <c r="B4392" t="inlineStr">
        <is>
          <t>АТ "Райффайзен Банк"</t>
        </is>
      </c>
      <c r="C4392" t="inlineStr">
        <is>
          <t>Іноземний капітал</t>
        </is>
      </c>
      <c r="D4392" t="inlineStr">
        <is>
          <t>2656</t>
        </is>
      </c>
      <c r="E4392" t="inlineStr">
        <is>
          <t>Кредити небанківським установам (265)</t>
        </is>
      </c>
      <c r="F4392" t="inlineStr">
        <is>
          <t>Неамортизований дисконт/премія за строковими коштами небанківських фінансових установ</t>
        </is>
      </c>
      <c r="G4392" t="inlineStr">
        <is>
          <t>П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0.21913</v>
      </c>
      <c r="O4392" t="n">
        <v>0.21913</v>
      </c>
      <c r="P4392" t="n">
        <v>0</v>
      </c>
    </row>
    <row r="4393">
      <c r="A4393" t="inlineStr">
        <is>
          <t>36</t>
        </is>
      </c>
      <c r="B4393" t="inlineStr">
        <is>
          <t>АТ "Райффайзен Банк"</t>
        </is>
      </c>
      <c r="C4393" t="inlineStr">
        <is>
          <t>Іноземний капітал</t>
        </is>
      </c>
      <c r="D4393" t="inlineStr">
        <is>
          <t>2656</t>
        </is>
      </c>
      <c r="E4393" t="inlineStr">
        <is>
          <t>Кредити небанківським установам (265)</t>
        </is>
      </c>
      <c r="F4393" t="inlineStr">
        <is>
          <t>Неамортизований дисконт/премія за строковими коштами небанківських фінансових установ</t>
        </is>
      </c>
      <c r="G4393" t="inlineStr">
        <is>
          <t>П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0.21913</v>
      </c>
      <c r="O4393" t="n">
        <v>0.21913</v>
      </c>
      <c r="P4393" t="n">
        <v>0</v>
      </c>
    </row>
    <row r="4394">
      <c r="A4394" t="inlineStr">
        <is>
          <t>36</t>
        </is>
      </c>
      <c r="B4394" t="inlineStr">
        <is>
          <t>АТ "Райффайзен Банк"</t>
        </is>
      </c>
      <c r="C4394" t="inlineStr">
        <is>
          <t>Іноземний капітал</t>
        </is>
      </c>
      <c r="D4394" t="inlineStr">
        <is>
          <t>2658</t>
        </is>
      </c>
      <c r="E4394" t="inlineStr">
        <is>
          <t>(без привʼязки)</t>
        </is>
      </c>
      <c r="F4394" t="inlineStr">
        <is>
          <t xml:space="preserve">Нараховані витрати за коштами небанківських фінансових установ </t>
        </is>
      </c>
      <c r="G4394" t="inlineStr">
        <is>
          <t>П</t>
        </is>
      </c>
      <c r="H4394" t="n">
        <v>3754.27515</v>
      </c>
      <c r="I4394" t="n">
        <v>3754.16171</v>
      </c>
      <c r="J4394" t="n">
        <v>0.11344</v>
      </c>
      <c r="K4394" t="n">
        <v>3592.73646</v>
      </c>
      <c r="L4394" t="n">
        <v>3588.31907</v>
      </c>
      <c r="M4394" t="n">
        <v>4.41739</v>
      </c>
      <c r="N4394" t="n">
        <v>2743.78126</v>
      </c>
      <c r="O4394" t="n">
        <v>2734.41496</v>
      </c>
      <c r="P4394" t="n">
        <v>9.366300000000001</v>
      </c>
    </row>
    <row r="4395">
      <c r="A4395" t="inlineStr">
        <is>
          <t>36</t>
        </is>
      </c>
      <c r="B4395" t="inlineStr">
        <is>
          <t>АТ "Райффайзен Банк"</t>
        </is>
      </c>
      <c r="C4395" t="inlineStr">
        <is>
          <t>Іноземний капітал</t>
        </is>
      </c>
      <c r="D4395" t="inlineStr">
        <is>
          <t>2654</t>
        </is>
      </c>
      <c r="E4395" t="inlineStr">
        <is>
          <t>(без привʼязки)</t>
        </is>
      </c>
      <c r="F4395" t="inlineStr">
        <is>
          <t>Розрахункові рахунки небанківських надавачів фінансових платіжних послуг</t>
        </is>
      </c>
      <c r="G4395" t="inlineStr">
        <is>
          <t>П</t>
        </is>
      </c>
      <c r="H4395" t="n">
        <v>7838180.21007</v>
      </c>
      <c r="I4395" t="n">
        <v>7838180.21007</v>
      </c>
      <c r="J4395" t="n">
        <v>0</v>
      </c>
      <c r="K4395" t="n">
        <v>7924305.89674</v>
      </c>
      <c r="L4395" t="n">
        <v>7924305.89674</v>
      </c>
      <c r="M4395" t="n">
        <v>0</v>
      </c>
      <c r="N4395" t="n">
        <v>143732.44039</v>
      </c>
      <c r="O4395" t="n">
        <v>143732.44039</v>
      </c>
      <c r="P4395" t="n">
        <v>0</v>
      </c>
    </row>
    <row r="4396">
      <c r="A4396" t="inlineStr">
        <is>
          <t>36</t>
        </is>
      </c>
      <c r="B4396" t="inlineStr">
        <is>
          <t>АТ "Райффайзен Банк"</t>
        </is>
      </c>
      <c r="C4396" t="inlineStr">
        <is>
          <t>Іноземний капітал</t>
        </is>
      </c>
      <c r="D4396" t="inlineStr">
        <is>
          <t>2701</t>
        </is>
      </c>
      <c r="E4396" t="inlineStr">
        <is>
          <t>(без привʼязки)</t>
        </is>
      </c>
      <c r="F4396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396" t="inlineStr">
        <is>
          <t>П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36</t>
        </is>
      </c>
      <c r="B4397" t="inlineStr">
        <is>
          <t>АТ "Райффайзен Банк"</t>
        </is>
      </c>
      <c r="C4397" t="inlineStr">
        <is>
          <t>Іноземний капітал</t>
        </is>
      </c>
      <c r="D4397" t="inlineStr">
        <is>
          <t>2706</t>
        </is>
      </c>
      <c r="E4397" t="inlineStr">
        <is>
          <t>(без привʼязки)</t>
        </is>
      </c>
      <c r="F439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7" t="inlineStr">
        <is>
          <t>А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36</t>
        </is>
      </c>
      <c r="B4398" t="inlineStr">
        <is>
          <t>АТ "Райффайзен Банк"</t>
        </is>
      </c>
      <c r="C4398" t="inlineStr">
        <is>
          <t>Іноземний капітал</t>
        </is>
      </c>
      <c r="D4398" t="inlineStr">
        <is>
          <t>2706</t>
        </is>
      </c>
      <c r="E4398" t="inlineStr">
        <is>
          <t>(без привʼязки)</t>
        </is>
      </c>
      <c r="F439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8" t="inlineStr">
        <is>
          <t>П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>
        <is>
          <t>36</t>
        </is>
      </c>
      <c r="B4399" t="inlineStr">
        <is>
          <t>АТ "Райффайзен Банк"</t>
        </is>
      </c>
      <c r="C4399" t="inlineStr">
        <is>
          <t>Іноземний капітал</t>
        </is>
      </c>
      <c r="D4399" t="inlineStr">
        <is>
          <t>2708</t>
        </is>
      </c>
      <c r="E4399" t="inlineStr">
        <is>
          <t>(без привʼязки)</t>
        </is>
      </c>
      <c r="F439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9" t="inlineStr">
        <is>
          <t>П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36</t>
        </is>
      </c>
      <c r="B4400" t="inlineStr">
        <is>
          <t>АТ "Райффайзен Банк"</t>
        </is>
      </c>
      <c r="C4400" t="inlineStr">
        <is>
          <t>Іноземний капітал</t>
        </is>
      </c>
      <c r="D4400" t="inlineStr">
        <is>
          <t>2900</t>
        </is>
      </c>
      <c r="E4400" t="inlineStr">
        <is>
          <t>(без привʼязки)</t>
        </is>
      </c>
      <c r="F4400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400" t="inlineStr">
        <is>
          <t>П</t>
        </is>
      </c>
      <c r="H4400" t="n">
        <v>44239013.05782</v>
      </c>
      <c r="I4400" t="n">
        <v>23110971.6658</v>
      </c>
      <c r="J4400" t="n">
        <v>21128041.39202</v>
      </c>
      <c r="K4400" t="n">
        <v>44249031.21639</v>
      </c>
      <c r="L4400" t="n">
        <v>23120501.19392</v>
      </c>
      <c r="M4400" t="n">
        <v>21128530.02247</v>
      </c>
      <c r="N4400" t="n">
        <v>48872.74444</v>
      </c>
      <c r="O4400" t="n">
        <v>47981.96114</v>
      </c>
      <c r="P4400" t="n">
        <v>890.7833000000001</v>
      </c>
    </row>
    <row r="4401">
      <c r="A4401" t="inlineStr">
        <is>
          <t>36</t>
        </is>
      </c>
      <c r="B4401" t="inlineStr">
        <is>
          <t>АТ "Райффайзен Банк"</t>
        </is>
      </c>
      <c r="C4401" t="inlineStr">
        <is>
          <t>Іноземний капітал</t>
        </is>
      </c>
      <c r="D4401" t="inlineStr">
        <is>
          <t>2901</t>
        </is>
      </c>
      <c r="E4401" t="inlineStr">
        <is>
          <t>(без привʼязки)</t>
        </is>
      </c>
      <c r="F4401" t="inlineStr">
        <is>
          <t>Кредиторська заборгованість за розрахунками за цінними паперами для клієнтів</t>
        </is>
      </c>
      <c r="G4401" t="inlineStr">
        <is>
          <t>П</t>
        </is>
      </c>
      <c r="H4401" t="n">
        <v>1917290.87285</v>
      </c>
      <c r="I4401" t="n">
        <v>1594697.26323</v>
      </c>
      <c r="J4401" t="n">
        <v>322593.60962</v>
      </c>
      <c r="K4401" t="n">
        <v>1917308.98868</v>
      </c>
      <c r="L4401" t="n">
        <v>1594715.37906</v>
      </c>
      <c r="M4401" t="n">
        <v>322593.60962</v>
      </c>
      <c r="N4401" t="n">
        <v>38082.5344</v>
      </c>
      <c r="O4401" t="n">
        <v>38082.5344</v>
      </c>
      <c r="P4401" t="n">
        <v>0</v>
      </c>
    </row>
    <row r="4402">
      <c r="A4402" t="inlineStr">
        <is>
          <t>36</t>
        </is>
      </c>
      <c r="B4402" t="inlineStr">
        <is>
          <t>АТ "Райффайзен Банк"</t>
        </is>
      </c>
      <c r="C4402" t="inlineStr">
        <is>
          <t>Іноземний капітал</t>
        </is>
      </c>
      <c r="D4402" t="inlineStr">
        <is>
          <t>2902</t>
        </is>
      </c>
      <c r="E4402" t="inlineStr">
        <is>
          <t>(без привʼязки)</t>
        </is>
      </c>
      <c r="F4402" t="inlineStr">
        <is>
          <t>Кредиторська заборгованість за прийняті платежі</t>
        </is>
      </c>
      <c r="G4402" t="inlineStr">
        <is>
          <t>П</t>
        </is>
      </c>
      <c r="H4402" t="n">
        <v>13242539.85623</v>
      </c>
      <c r="I4402" t="n">
        <v>13242539.85623</v>
      </c>
      <c r="J4402" t="n">
        <v>0</v>
      </c>
      <c r="K4402" t="n">
        <v>13244180.42769</v>
      </c>
      <c r="L4402" t="n">
        <v>13244180.42769</v>
      </c>
      <c r="M4402" t="n">
        <v>0</v>
      </c>
      <c r="N4402" t="n">
        <v>10846.43785</v>
      </c>
      <c r="O4402" t="n">
        <v>10846.43785</v>
      </c>
      <c r="P4402" t="n">
        <v>0</v>
      </c>
    </row>
    <row r="4403">
      <c r="A4403" t="inlineStr">
        <is>
          <t>36</t>
        </is>
      </c>
      <c r="B4403" t="inlineStr">
        <is>
          <t>АТ "Райффайзен Банк"</t>
        </is>
      </c>
      <c r="C4403" t="inlineStr">
        <is>
          <t>Іноземний капітал</t>
        </is>
      </c>
      <c r="D4403" t="inlineStr">
        <is>
          <t>2903</t>
        </is>
      </c>
      <c r="E4403" t="inlineStr">
        <is>
          <t>(без привʼязки)</t>
        </is>
      </c>
      <c r="F4403" t="inlineStr">
        <is>
          <t>Кошти клієнтів банку за недіючими рахунками</t>
        </is>
      </c>
      <c r="G4403" t="inlineStr">
        <is>
          <t>П</t>
        </is>
      </c>
      <c r="H4403" t="n">
        <v>51332.89595</v>
      </c>
      <c r="I4403" t="n">
        <v>25352.97189</v>
      </c>
      <c r="J4403" t="n">
        <v>25979.92406</v>
      </c>
      <c r="K4403" t="n">
        <v>46533.83263</v>
      </c>
      <c r="L4403" t="n">
        <v>26298.5939</v>
      </c>
      <c r="M4403" t="n">
        <v>20235.23873</v>
      </c>
      <c r="N4403" t="n">
        <v>1221500.48741</v>
      </c>
      <c r="O4403" t="n">
        <v>849048.46958</v>
      </c>
      <c r="P4403" t="n">
        <v>372452.01783</v>
      </c>
    </row>
    <row r="4404">
      <c r="A4404" t="inlineStr">
        <is>
          <t>36</t>
        </is>
      </c>
      <c r="B4404" t="inlineStr">
        <is>
          <t>АТ "Райффайзен Банк"</t>
        </is>
      </c>
      <c r="C4404" t="inlineStr">
        <is>
          <t>Іноземний капітал</t>
        </is>
      </c>
      <c r="D4404" t="inlineStr">
        <is>
          <t>2904</t>
        </is>
      </c>
      <c r="E4404" t="inlineStr">
        <is>
          <t>(без привʼязки)</t>
        </is>
      </c>
      <c r="F4404" t="inlineStr">
        <is>
          <t>Зобов'язання банку за випущеними електронними грошима</t>
        </is>
      </c>
      <c r="G4404" t="inlineStr">
        <is>
          <t>П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>
        <is>
          <t>36</t>
        </is>
      </c>
      <c r="B4405" t="inlineStr">
        <is>
          <t>АТ "Райффайзен Банк"</t>
        </is>
      </c>
      <c r="C4405" t="inlineStr">
        <is>
          <t>Іноземний капітал</t>
        </is>
      </c>
      <c r="D4405" t="inlineStr">
        <is>
          <t>2907</t>
        </is>
      </c>
      <c r="E4405" t="inlineStr">
        <is>
          <t>(без привʼязки)</t>
        </is>
      </c>
      <c r="F440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405" t="inlineStr">
        <is>
          <t>П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36</t>
        </is>
      </c>
      <c r="B4406" t="inlineStr">
        <is>
          <t>АТ "Райффайзен Банк"</t>
        </is>
      </c>
      <c r="C4406" t="inlineStr">
        <is>
          <t>Іноземний капітал</t>
        </is>
      </c>
      <c r="D4406" t="inlineStr">
        <is>
          <t>2908</t>
        </is>
      </c>
      <c r="E4406" t="inlineStr">
        <is>
          <t>(без привʼязки)</t>
        </is>
      </c>
      <c r="F4406" t="inlineStr">
        <is>
          <t>Кредиторська заборгованість за іншими операціями колишнього СРСР</t>
        </is>
      </c>
      <c r="G4406" t="inlineStr">
        <is>
          <t>П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36</t>
        </is>
      </c>
      <c r="B4407" t="inlineStr">
        <is>
          <t>АТ "Райффайзен Банк"</t>
        </is>
      </c>
      <c r="C4407" t="inlineStr">
        <is>
          <t>Іноземний капітал</t>
        </is>
      </c>
      <c r="D4407" t="inlineStr">
        <is>
          <t>2909</t>
        </is>
      </c>
      <c r="E4407" t="inlineStr">
        <is>
          <t>(без привʼязки)</t>
        </is>
      </c>
      <c r="F4407" t="inlineStr">
        <is>
          <t>Інша кредиторська заборгованість за операціями з клієнтами банку</t>
        </is>
      </c>
      <c r="G4407" t="inlineStr">
        <is>
          <t>П</t>
        </is>
      </c>
      <c r="H4407" t="n">
        <v>22318558.32879</v>
      </c>
      <c r="I4407" t="n">
        <v>21175071.04897</v>
      </c>
      <c r="J4407" t="n">
        <v>1143487.27982</v>
      </c>
      <c r="K4407" t="n">
        <v>22181751.48165</v>
      </c>
      <c r="L4407" t="n">
        <v>21033035.43499</v>
      </c>
      <c r="M4407" t="n">
        <v>1148716.04666</v>
      </c>
      <c r="N4407" t="n">
        <v>875939.7241399999</v>
      </c>
      <c r="O4407" t="n">
        <v>361124.9907</v>
      </c>
      <c r="P4407" t="n">
        <v>514814.73344</v>
      </c>
    </row>
    <row r="4408">
      <c r="A4408" t="inlineStr">
        <is>
          <t>36</t>
        </is>
      </c>
      <c r="B4408" t="inlineStr">
        <is>
          <t>АТ "Райффайзен Банк"</t>
        </is>
      </c>
      <c r="C4408" t="inlineStr">
        <is>
          <t>Іноземний капітал</t>
        </is>
      </c>
      <c r="D4408" t="inlineStr">
        <is>
          <t>2932</t>
        </is>
      </c>
      <c r="E4408" t="inlineStr">
        <is>
          <t>(без привʼязки)</t>
        </is>
      </c>
      <c r="F4408" t="inlineStr">
        <is>
          <t>Кошти в розрахунках суб’єктів господарювання</t>
        </is>
      </c>
      <c r="G4408" t="inlineStr">
        <is>
          <t>П</t>
        </is>
      </c>
      <c r="H4408" t="n">
        <v>638095.50596</v>
      </c>
      <c r="I4408" t="n">
        <v>57036.10173</v>
      </c>
      <c r="J4408" t="n">
        <v>581059.40423</v>
      </c>
      <c r="K4408" t="n">
        <v>205755.38299</v>
      </c>
      <c r="L4408" t="n">
        <v>58025.65081</v>
      </c>
      <c r="M4408" t="n">
        <v>147729.73218</v>
      </c>
      <c r="N4408" t="n">
        <v>672221.58173</v>
      </c>
      <c r="O4408" t="n">
        <v>12921.66896</v>
      </c>
      <c r="P4408" t="n">
        <v>659299.9127700001</v>
      </c>
    </row>
    <row r="4409">
      <c r="A4409" t="inlineStr">
        <is>
          <t>36</t>
        </is>
      </c>
      <c r="B4409" t="inlineStr">
        <is>
          <t>АТ "Райффайзен Банк"</t>
        </is>
      </c>
      <c r="C4409" t="inlineStr">
        <is>
          <t>Іноземний капітал</t>
        </is>
      </c>
      <c r="D4409" t="inlineStr">
        <is>
          <t>2942</t>
        </is>
      </c>
      <c r="E4409" t="inlineStr">
        <is>
          <t>(без привʼязки)</t>
        </is>
      </c>
      <c r="F4409" t="inlineStr">
        <is>
          <t>Кошти в розрахунках фізичних осіб</t>
        </is>
      </c>
      <c r="G4409" t="inlineStr">
        <is>
          <t>П</t>
        </is>
      </c>
      <c r="H4409" t="n">
        <v>43825.24105</v>
      </c>
      <c r="I4409" t="n">
        <v>43825.24105</v>
      </c>
      <c r="J4409" t="n">
        <v>0</v>
      </c>
      <c r="K4409" t="n">
        <v>44010.71961</v>
      </c>
      <c r="L4409" t="n">
        <v>44010.71961</v>
      </c>
      <c r="M4409" t="n">
        <v>0</v>
      </c>
      <c r="N4409" t="n">
        <v>27374.86356</v>
      </c>
      <c r="O4409" t="n">
        <v>27374.86356</v>
      </c>
      <c r="P4409" t="n">
        <v>0</v>
      </c>
    </row>
    <row r="4410">
      <c r="A4410" t="inlineStr">
        <is>
          <t>36</t>
        </is>
      </c>
      <c r="B4410" t="inlineStr">
        <is>
          <t>АТ "Райффайзен Банк"</t>
        </is>
      </c>
      <c r="C4410" t="inlineStr">
        <is>
          <t>Іноземний капітал</t>
        </is>
      </c>
      <c r="D4410" t="inlineStr">
        <is>
          <t>2952</t>
        </is>
      </c>
      <c r="E4410" t="inlineStr">
        <is>
          <t>(без привʼязки)</t>
        </is>
      </c>
      <c r="F4410" t="inlineStr">
        <is>
          <t>Кошти в розрахунках небанківських фінансових установ</t>
        </is>
      </c>
      <c r="G4410" t="inlineStr">
        <is>
          <t>П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36</t>
        </is>
      </c>
      <c r="B4411" t="inlineStr">
        <is>
          <t>АТ "Райффайзен Банк"</t>
        </is>
      </c>
      <c r="C4411" t="inlineStr">
        <is>
          <t>Іноземний капітал</t>
        </is>
      </c>
      <c r="D4411" t="inlineStr">
        <is>
          <t>3300</t>
        </is>
      </c>
      <c r="E4411" t="inlineStr">
        <is>
          <t>(без привʼязки)</t>
        </is>
      </c>
      <c r="F4411" t="inlineStr">
        <is>
          <t>Прості векселі, випущені банком, які обліковуються за амортизованою собівартістю</t>
        </is>
      </c>
      <c r="G4411" t="inlineStr">
        <is>
          <t>П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36</t>
        </is>
      </c>
      <c r="B4412" t="inlineStr">
        <is>
          <t>АТ "Райффайзен Банк"</t>
        </is>
      </c>
      <c r="C4412" t="inlineStr">
        <is>
          <t>Іноземний капітал</t>
        </is>
      </c>
      <c r="D4412" t="inlineStr">
        <is>
          <t>3306</t>
        </is>
      </c>
      <c r="E4412" t="inlineStr">
        <is>
          <t>(без привʼязки)</t>
        </is>
      </c>
      <c r="F4412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4412" t="inlineStr">
        <is>
          <t>А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36</t>
        </is>
      </c>
      <c r="B4413" t="inlineStr">
        <is>
          <t>АТ "Райффайзен Банк"</t>
        </is>
      </c>
      <c r="C4413" t="inlineStr">
        <is>
          <t>Іноземний капітал</t>
        </is>
      </c>
      <c r="D4413" t="inlineStr">
        <is>
          <t>3306</t>
        </is>
      </c>
      <c r="E4413" t="inlineStr">
        <is>
          <t>(без привʼязки)</t>
        </is>
      </c>
      <c r="F441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4413" t="inlineStr">
        <is>
          <t>П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36</t>
        </is>
      </c>
      <c r="B4414" t="inlineStr">
        <is>
          <t>АТ "Райффайзен Банк"</t>
        </is>
      </c>
      <c r="C4414" t="inlineStr">
        <is>
          <t>Іноземний капітал</t>
        </is>
      </c>
      <c r="D4414" t="inlineStr">
        <is>
          <t>3308</t>
        </is>
      </c>
      <c r="E4414" t="inlineStr">
        <is>
          <t>(без привʼязки)</t>
        </is>
      </c>
      <c r="F44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4414" t="inlineStr">
        <is>
          <t>П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36</t>
        </is>
      </c>
      <c r="B4415" t="inlineStr">
        <is>
          <t>АТ "Райффайзен Банк"</t>
        </is>
      </c>
      <c r="C4415" t="inlineStr">
        <is>
          <t>Іноземний капітал</t>
        </is>
      </c>
      <c r="D4415" t="inlineStr">
        <is>
          <t>3303</t>
        </is>
      </c>
      <c r="E4415" t="inlineStr">
        <is>
          <t>(без привʼязки)</t>
        </is>
      </c>
      <c r="F4415" t="inlineStr">
        <is>
          <t>Облігації, випущені банком, які обліковуються за амортизованою собівартістю</t>
        </is>
      </c>
      <c r="G4415" t="inlineStr">
        <is>
          <t>П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inlineStr">
        <is>
          <t>36</t>
        </is>
      </c>
      <c r="B4416" t="inlineStr">
        <is>
          <t>АТ "Райффайзен Банк"</t>
        </is>
      </c>
      <c r="C4416" t="inlineStr">
        <is>
          <t>Іноземний капітал</t>
        </is>
      </c>
      <c r="D4416" t="inlineStr">
        <is>
          <t>3320</t>
        </is>
      </c>
      <c r="E4416" t="inlineStr">
        <is>
          <t>(без привʼязки)</t>
        </is>
      </c>
      <c r="F4416" t="inlineStr">
        <is>
          <t>Ощадні сертифікати, випущені банком, які обліковуються за амортизованою собівартістю</t>
        </is>
      </c>
      <c r="G4416" t="inlineStr">
        <is>
          <t>П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inlineStr">
        <is>
          <t>36</t>
        </is>
      </c>
      <c r="B4417" t="inlineStr">
        <is>
          <t>АТ "Райффайзен Банк"</t>
        </is>
      </c>
      <c r="C4417" t="inlineStr">
        <is>
          <t>Іноземний капітал</t>
        </is>
      </c>
      <c r="D4417" t="inlineStr">
        <is>
          <t>3326</t>
        </is>
      </c>
      <c r="E4417" t="inlineStr">
        <is>
          <t>(без привʼязки)</t>
        </is>
      </c>
      <c r="F441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4417" t="inlineStr">
        <is>
          <t>А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36</t>
        </is>
      </c>
      <c r="B4418" t="inlineStr">
        <is>
          <t>АТ "Райффайзен Банк"</t>
        </is>
      </c>
      <c r="C4418" t="inlineStr">
        <is>
          <t>Іноземний капітал</t>
        </is>
      </c>
      <c r="D4418" t="inlineStr">
        <is>
          <t>3326</t>
        </is>
      </c>
      <c r="E4418" t="inlineStr">
        <is>
          <t>(без привʼязки)</t>
        </is>
      </c>
      <c r="F441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4418" t="inlineStr">
        <is>
          <t>П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36</t>
        </is>
      </c>
      <c r="B4419" t="inlineStr">
        <is>
          <t>АТ "Райффайзен Банк"</t>
        </is>
      </c>
      <c r="C4419" t="inlineStr">
        <is>
          <t>Іноземний капітал</t>
        </is>
      </c>
      <c r="D4419" t="inlineStr">
        <is>
          <t>3328</t>
        </is>
      </c>
      <c r="E4419" t="inlineStr">
        <is>
          <t>(без привʼязки)</t>
        </is>
      </c>
      <c r="F441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4419" t="inlineStr">
        <is>
          <t>П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36</t>
        </is>
      </c>
      <c r="B4420" t="inlineStr">
        <is>
          <t>АТ "Райффайзен Банк"</t>
        </is>
      </c>
      <c r="C4420" t="inlineStr">
        <is>
          <t>Іноземний капітал</t>
        </is>
      </c>
      <c r="D4420" t="inlineStr">
        <is>
          <t>3351</t>
        </is>
      </c>
      <c r="E4420" t="inlineStr">
        <is>
          <t>(без привʼязки)</t>
        </is>
      </c>
      <c r="F4420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4420" t="inlineStr">
        <is>
          <t>П</t>
        </is>
      </c>
      <c r="H4420" t="n">
        <v>867.63105</v>
      </c>
      <c r="I4420" t="n">
        <v>0</v>
      </c>
      <c r="J4420" t="n">
        <v>867.63105</v>
      </c>
      <c r="K4420" t="n">
        <v>867.63105</v>
      </c>
      <c r="L4420" t="n">
        <v>0</v>
      </c>
      <c r="M4420" t="n">
        <v>867.63105</v>
      </c>
      <c r="N4420" t="n">
        <v>0</v>
      </c>
      <c r="O4420" t="n">
        <v>0</v>
      </c>
      <c r="P4420" t="n">
        <v>0</v>
      </c>
    </row>
    <row r="4421">
      <c r="A4421" t="inlineStr">
        <is>
          <t>36</t>
        </is>
      </c>
      <c r="B4421" t="inlineStr">
        <is>
          <t>АТ "Райффайзен Банк"</t>
        </is>
      </c>
      <c r="C4421" t="inlineStr">
        <is>
          <t>Іноземний капітал</t>
        </is>
      </c>
      <c r="D4421" t="inlineStr">
        <is>
          <t>3353</t>
        </is>
      </c>
      <c r="E4421" t="inlineStr">
        <is>
          <t>(без привʼязки)</t>
        </is>
      </c>
      <c r="F4421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4421" t="inlineStr">
        <is>
          <t>П</t>
        </is>
      </c>
      <c r="H4421" t="n">
        <v>28318.77374</v>
      </c>
      <c r="I4421" t="n">
        <v>21007.27876</v>
      </c>
      <c r="J4421" t="n">
        <v>7311.49498</v>
      </c>
      <c r="K4421" t="n">
        <v>27512.80187</v>
      </c>
      <c r="L4421" t="n">
        <v>20523.35795</v>
      </c>
      <c r="M4421" t="n">
        <v>6989.44392</v>
      </c>
      <c r="N4421" t="n">
        <v>2577.07162</v>
      </c>
      <c r="O4421" t="n">
        <v>1821.24961</v>
      </c>
      <c r="P4421" t="n">
        <v>755.82201</v>
      </c>
    </row>
    <row r="4422">
      <c r="A4422" t="inlineStr">
        <is>
          <t>36</t>
        </is>
      </c>
      <c r="B4422" t="inlineStr">
        <is>
          <t>АТ "Райффайзен Банк"</t>
        </is>
      </c>
      <c r="C4422" t="inlineStr">
        <is>
          <t>Іноземний капітал</t>
        </is>
      </c>
      <c r="D4422" t="inlineStr">
        <is>
          <t>3600</t>
        </is>
      </c>
      <c r="E4422" t="inlineStr">
        <is>
          <t>(без привʼязки)</t>
        </is>
      </c>
      <c r="F4422" t="inlineStr">
        <is>
          <t>Доходи майбутніх періодів</t>
        </is>
      </c>
      <c r="G4422" t="inlineStr">
        <is>
          <t>П</t>
        </is>
      </c>
      <c r="H4422" t="n">
        <v>135867.2283</v>
      </c>
      <c r="I4422" t="n">
        <v>126821.31536</v>
      </c>
      <c r="J4422" t="n">
        <v>9045.91294</v>
      </c>
      <c r="K4422" t="n">
        <v>129818.15387</v>
      </c>
      <c r="L4422" t="n">
        <v>120772.24258</v>
      </c>
      <c r="M4422" t="n">
        <v>9045.91129</v>
      </c>
      <c r="N4422" t="n">
        <v>78956.78143</v>
      </c>
      <c r="O4422" t="n">
        <v>78794.5778</v>
      </c>
      <c r="P4422" t="n">
        <v>162.20363</v>
      </c>
    </row>
    <row r="4423">
      <c r="A4423" t="inlineStr">
        <is>
          <t>36</t>
        </is>
      </c>
      <c r="B4423" t="inlineStr">
        <is>
          <t>АТ "Райффайзен Банк"</t>
        </is>
      </c>
      <c r="C4423" t="inlineStr">
        <is>
          <t>Іноземний капітал</t>
        </is>
      </c>
      <c r="D4423" t="inlineStr">
        <is>
          <t>3610</t>
        </is>
      </c>
      <c r="E4423" t="inlineStr">
        <is>
          <t>(без привʼязки)</t>
        </is>
      </c>
      <c r="F4423" t="inlineStr">
        <is>
          <t>Кредиторська заборгованість з придбання активів</t>
        </is>
      </c>
      <c r="G4423" t="inlineStr">
        <is>
          <t>П</t>
        </is>
      </c>
      <c r="H4423" t="n">
        <v>149320.48153</v>
      </c>
      <c r="I4423" t="n">
        <v>149320.48153</v>
      </c>
      <c r="J4423" t="n">
        <v>0</v>
      </c>
      <c r="K4423" t="n">
        <v>151568.68153</v>
      </c>
      <c r="L4423" t="n">
        <v>151568.68153</v>
      </c>
      <c r="M4423" t="n">
        <v>0</v>
      </c>
      <c r="N4423" t="n">
        <v>55684.67346</v>
      </c>
      <c r="O4423" t="n">
        <v>55684.67346</v>
      </c>
      <c r="P4423" t="n">
        <v>0</v>
      </c>
    </row>
    <row r="4424">
      <c r="A4424" t="inlineStr">
        <is>
          <t>36</t>
        </is>
      </c>
      <c r="B4424" t="inlineStr">
        <is>
          <t>АТ "Райффайзен Банк"</t>
        </is>
      </c>
      <c r="C4424" t="inlineStr">
        <is>
          <t>Іноземний капітал</t>
        </is>
      </c>
      <c r="D4424" t="inlineStr">
        <is>
          <t>3611</t>
        </is>
      </c>
      <c r="E4424" t="inlineStr">
        <is>
          <t>(без привʼязки)</t>
        </is>
      </c>
      <c r="F4424" t="inlineStr">
        <is>
          <t>Договірне зобов'язання</t>
        </is>
      </c>
      <c r="G4424" t="inlineStr">
        <is>
          <t>П</t>
        </is>
      </c>
      <c r="H4424" t="n">
        <v>18706.42285</v>
      </c>
      <c r="I4424" t="n">
        <v>18706.42285</v>
      </c>
      <c r="J4424" t="n">
        <v>0</v>
      </c>
      <c r="K4424" t="n">
        <v>22514.78186</v>
      </c>
      <c r="L4424" t="n">
        <v>22514.78186</v>
      </c>
      <c r="M4424" t="n">
        <v>0</v>
      </c>
      <c r="N4424" t="n">
        <v>67566.65648999999</v>
      </c>
      <c r="O4424" t="n">
        <v>67566.65648999999</v>
      </c>
      <c r="P4424" t="n">
        <v>0</v>
      </c>
    </row>
    <row r="4425">
      <c r="A4425" t="inlineStr">
        <is>
          <t>36</t>
        </is>
      </c>
      <c r="B4425" t="inlineStr">
        <is>
          <t>АТ "Райффайзен Банк"</t>
        </is>
      </c>
      <c r="C4425" t="inlineStr">
        <is>
          <t>Іноземний капітал</t>
        </is>
      </c>
      <c r="D4425" t="inlineStr">
        <is>
          <t>3615</t>
        </is>
      </c>
      <c r="E4425" t="inlineStr">
        <is>
          <t>(без привʼязки)</t>
        </is>
      </c>
      <c r="F4425" t="inlineStr">
        <is>
          <t>Зобов'язання орендаря з лізингу (оренди)</t>
        </is>
      </c>
      <c r="G4425" t="inlineStr">
        <is>
          <t>П</t>
        </is>
      </c>
      <c r="H4425" t="n">
        <v>13328.48676</v>
      </c>
      <c r="I4425" t="n">
        <v>11256.96563</v>
      </c>
      <c r="J4425" t="n">
        <v>2071.52113</v>
      </c>
      <c r="K4425" t="n">
        <v>4125.05572</v>
      </c>
      <c r="L4425" t="n">
        <v>3477.08745</v>
      </c>
      <c r="M4425" t="n">
        <v>647.96827</v>
      </c>
      <c r="N4425" t="n">
        <v>423794.63331</v>
      </c>
      <c r="O4425" t="n">
        <v>384118.32182</v>
      </c>
      <c r="P4425" t="n">
        <v>39676.31149</v>
      </c>
    </row>
    <row r="4426">
      <c r="A4426" t="inlineStr">
        <is>
          <t>36</t>
        </is>
      </c>
      <c r="B4426" t="inlineStr">
        <is>
          <t>АТ "Райффайзен Банк"</t>
        </is>
      </c>
      <c r="C4426" t="inlineStr">
        <is>
          <t>Іноземний капітал</t>
        </is>
      </c>
      <c r="D4426" t="inlineStr">
        <is>
          <t>3619</t>
        </is>
      </c>
      <c r="E4426" t="inlineStr">
        <is>
          <t>(без привʼязки)</t>
        </is>
      </c>
      <c r="F4426" t="inlineStr">
        <is>
          <t>Кредиторська заборгованість за послуги</t>
        </is>
      </c>
      <c r="G4426" t="inlineStr">
        <is>
          <t>П</t>
        </is>
      </c>
      <c r="H4426" t="n">
        <v>309244.89372</v>
      </c>
      <c r="I4426" t="n">
        <v>229094.93518</v>
      </c>
      <c r="J4426" t="n">
        <v>80149.95854000001</v>
      </c>
      <c r="K4426" t="n">
        <v>309244.89372</v>
      </c>
      <c r="L4426" t="n">
        <v>229094.93518</v>
      </c>
      <c r="M4426" t="n">
        <v>80149.95854000001</v>
      </c>
      <c r="N4426" t="n">
        <v>0</v>
      </c>
      <c r="O4426" t="n">
        <v>0</v>
      </c>
      <c r="P4426" t="n">
        <v>0</v>
      </c>
    </row>
    <row r="4427">
      <c r="A4427" t="inlineStr">
        <is>
          <t>36</t>
        </is>
      </c>
      <c r="B4427" t="inlineStr">
        <is>
          <t>АТ "Райффайзен Банк"</t>
        </is>
      </c>
      <c r="C4427" t="inlineStr">
        <is>
          <t>Іноземний капітал</t>
        </is>
      </c>
      <c r="D4427" t="inlineStr">
        <is>
          <t>3618</t>
        </is>
      </c>
      <c r="E4427" t="inlineStr">
        <is>
          <t>(без привʼязки)</t>
        </is>
      </c>
      <c r="F4427" t="inlineStr">
        <is>
          <t>Нараховані витрати за зобов'язанням орендаря з лізингу (оренди)</t>
        </is>
      </c>
      <c r="G4427" t="inlineStr">
        <is>
          <t>П</t>
        </is>
      </c>
      <c r="H4427" t="n">
        <v>5267.78454</v>
      </c>
      <c r="I4427" t="n">
        <v>5267.78454</v>
      </c>
      <c r="J4427" t="n">
        <v>0</v>
      </c>
      <c r="K4427" t="n">
        <v>4938.03342</v>
      </c>
      <c r="L4427" t="n">
        <v>4938.03342</v>
      </c>
      <c r="M4427" t="n">
        <v>0</v>
      </c>
      <c r="N4427" t="n">
        <v>878.80375</v>
      </c>
      <c r="O4427" t="n">
        <v>878.80375</v>
      </c>
      <c r="P4427" t="n">
        <v>0</v>
      </c>
    </row>
    <row r="4428">
      <c r="A4428" t="inlineStr">
        <is>
          <t>36</t>
        </is>
      </c>
      <c r="B4428" t="inlineStr">
        <is>
          <t>АТ "Райффайзен Банк"</t>
        </is>
      </c>
      <c r="C4428" t="inlineStr">
        <is>
          <t>Іноземний капітал</t>
        </is>
      </c>
      <c r="D4428" t="inlineStr">
        <is>
          <t>3620</t>
        </is>
      </c>
      <c r="E4428" t="inlineStr">
        <is>
          <t>(без привʼязки)</t>
        </is>
      </c>
      <c r="F4428" t="inlineStr">
        <is>
          <t>Кредиторська заборгованість за податком на прибуток</t>
        </is>
      </c>
      <c r="G4428" t="inlineStr">
        <is>
          <t>П</t>
        </is>
      </c>
      <c r="H4428" t="n">
        <v>861896.14422</v>
      </c>
      <c r="I4428" t="n">
        <v>861896.14422</v>
      </c>
      <c r="J4428" t="n">
        <v>0</v>
      </c>
      <c r="K4428" t="n">
        <v>496335.75322</v>
      </c>
      <c r="L4428" t="n">
        <v>496335.75322</v>
      </c>
      <c r="M4428" t="n">
        <v>0</v>
      </c>
      <c r="N4428" t="n">
        <v>723000.001</v>
      </c>
      <c r="O4428" t="n">
        <v>723000.001</v>
      </c>
      <c r="P4428" t="n">
        <v>0</v>
      </c>
    </row>
    <row r="4429">
      <c r="A4429" t="inlineStr">
        <is>
          <t>36</t>
        </is>
      </c>
      <c r="B4429" t="inlineStr">
        <is>
          <t>АТ "Райффайзен Банк"</t>
        </is>
      </c>
      <c r="C4429" t="inlineStr">
        <is>
          <t>Іноземний капітал</t>
        </is>
      </c>
      <c r="D4429" t="inlineStr">
        <is>
          <t>3621</t>
        </is>
      </c>
      <c r="E4429" t="inlineStr">
        <is>
          <t>(без привʼязки)</t>
        </is>
      </c>
      <c r="F4429" t="inlineStr">
        <is>
          <t>Відстрочені податкові зобов'язання</t>
        </is>
      </c>
      <c r="G4429" t="inlineStr">
        <is>
          <t>П</t>
        </is>
      </c>
      <c r="H4429" t="n">
        <v>1621423.56976</v>
      </c>
      <c r="I4429" t="n">
        <v>1621423.56976</v>
      </c>
      <c r="J4429" t="n">
        <v>0</v>
      </c>
      <c r="K4429" t="n">
        <v>1621105.45995</v>
      </c>
      <c r="L4429" t="n">
        <v>1621105.45995</v>
      </c>
      <c r="M4429" t="n">
        <v>0</v>
      </c>
      <c r="N4429" t="n">
        <v>920672.44891</v>
      </c>
      <c r="O4429" t="n">
        <v>920672.44891</v>
      </c>
      <c r="P4429" t="n">
        <v>0</v>
      </c>
    </row>
    <row r="4430">
      <c r="A4430" t="inlineStr">
        <is>
          <t>36</t>
        </is>
      </c>
      <c r="B4430" t="inlineStr">
        <is>
          <t>АТ "Райффайзен Банк"</t>
        </is>
      </c>
      <c r="C4430" t="inlineStr">
        <is>
          <t>Іноземний капітал</t>
        </is>
      </c>
      <c r="D4430" t="inlineStr">
        <is>
          <t>3622</t>
        </is>
      </c>
      <c r="E4430" t="inlineStr">
        <is>
          <t>(без привʼязки)</t>
        </is>
      </c>
      <c r="F4430" t="inlineStr">
        <is>
          <t>Кредиторська заборгованість за податками та обов'язковими платежами, крім податку на прибуток</t>
        </is>
      </c>
      <c r="G4430" t="inlineStr">
        <is>
          <t>П</t>
        </is>
      </c>
      <c r="H4430" t="n">
        <v>212502.5739</v>
      </c>
      <c r="I4430" t="n">
        <v>212502.5739</v>
      </c>
      <c r="J4430" t="n">
        <v>0</v>
      </c>
      <c r="K4430" t="n">
        <v>197671.14709</v>
      </c>
      <c r="L4430" t="n">
        <v>197671.14709</v>
      </c>
      <c r="M4430" t="n">
        <v>0</v>
      </c>
      <c r="N4430" t="n">
        <v>15396.24958</v>
      </c>
      <c r="O4430" t="n">
        <v>15396.24958</v>
      </c>
      <c r="P4430" t="n">
        <v>0</v>
      </c>
    </row>
    <row r="4431">
      <c r="A4431" t="inlineStr">
        <is>
          <t>36</t>
        </is>
      </c>
      <c r="B4431" t="inlineStr">
        <is>
          <t>АТ "Райффайзен Банк"</t>
        </is>
      </c>
      <c r="C4431" t="inlineStr">
        <is>
          <t>Іноземний капітал</t>
        </is>
      </c>
      <c r="D4431" t="inlineStr">
        <is>
          <t>3623</t>
        </is>
      </c>
      <c r="E4431" t="inlineStr">
        <is>
          <t>(без привʼязки)</t>
        </is>
      </c>
      <c r="F4431" t="inlineStr">
        <is>
          <t>Кредиторська заборгованість за зборами до Фонду гарантування вкладів фізичних осіб</t>
        </is>
      </c>
      <c r="G4431" t="inlineStr">
        <is>
          <t>П</t>
        </is>
      </c>
      <c r="H4431" t="n">
        <v>0</v>
      </c>
      <c r="I4431" t="n">
        <v>0</v>
      </c>
      <c r="J4431" t="n">
        <v>0</v>
      </c>
      <c r="K4431" t="n">
        <v>47483.00754</v>
      </c>
      <c r="L4431" t="n">
        <v>47483.00754</v>
      </c>
      <c r="M4431" t="n">
        <v>0</v>
      </c>
      <c r="N4431" t="n">
        <v>94966.01508</v>
      </c>
      <c r="O4431" t="n">
        <v>94966.01508</v>
      </c>
      <c r="P4431" t="n">
        <v>0</v>
      </c>
    </row>
    <row r="4432">
      <c r="A4432" t="inlineStr">
        <is>
          <t>36</t>
        </is>
      </c>
      <c r="B4432" t="inlineStr">
        <is>
          <t>АТ "Райффайзен Банк"</t>
        </is>
      </c>
      <c r="C4432" t="inlineStr">
        <is>
          <t>Іноземний капітал</t>
        </is>
      </c>
      <c r="D4432" t="inlineStr">
        <is>
          <t>3631</t>
        </is>
      </c>
      <c r="E4432" t="inlineStr">
        <is>
          <t>(без привʼязки)</t>
        </is>
      </c>
      <c r="F4432" t="inlineStr">
        <is>
          <t>Кредиторська заборгованість перед акціонерами (власниками) банку за дивідендами</t>
        </is>
      </c>
      <c r="G4432" t="inlineStr">
        <is>
          <t>П</t>
        </is>
      </c>
      <c r="H4432" t="n">
        <v>1.0449</v>
      </c>
      <c r="I4432" t="n">
        <v>1.0449</v>
      </c>
      <c r="J4432" t="n">
        <v>0</v>
      </c>
      <c r="K4432" t="n">
        <v>0.09034</v>
      </c>
      <c r="L4432" t="n">
        <v>0.09034</v>
      </c>
      <c r="M4432" t="n">
        <v>0</v>
      </c>
      <c r="N4432" t="n">
        <v>4665.54449</v>
      </c>
      <c r="O4432" t="n">
        <v>4665.54449</v>
      </c>
      <c r="P4432" t="n">
        <v>0</v>
      </c>
    </row>
    <row r="4433">
      <c r="A4433" t="inlineStr">
        <is>
          <t>36</t>
        </is>
      </c>
      <c r="B4433" t="inlineStr">
        <is>
          <t>АТ "Райффайзен Банк"</t>
        </is>
      </c>
      <c r="C4433" t="inlineStr">
        <is>
          <t>Іноземний капітал</t>
        </is>
      </c>
      <c r="D4433" t="inlineStr">
        <is>
          <t>3640</t>
        </is>
      </c>
      <c r="E4433" t="inlineStr">
        <is>
          <t>(без привʼязки)</t>
        </is>
      </c>
      <c r="F4433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4433" t="inlineStr">
        <is>
          <t>П</t>
        </is>
      </c>
      <c r="H4433" t="n">
        <v>55299369.31374</v>
      </c>
      <c r="I4433" t="n">
        <v>40074498.63962</v>
      </c>
      <c r="J4433" t="n">
        <v>15224870.67412</v>
      </c>
      <c r="K4433" t="n">
        <v>55316130.1182</v>
      </c>
      <c r="L4433" t="n">
        <v>40091259.44408</v>
      </c>
      <c r="M4433" t="n">
        <v>15224870.67412</v>
      </c>
      <c r="N4433" t="n">
        <v>1014381.0854</v>
      </c>
      <c r="O4433" t="n">
        <v>1014381.0854</v>
      </c>
      <c r="P4433" t="n">
        <v>0</v>
      </c>
    </row>
    <row r="4434">
      <c r="A4434" t="inlineStr">
        <is>
          <t>36</t>
        </is>
      </c>
      <c r="B4434" t="inlineStr">
        <is>
          <t>АТ "Райффайзен Банк"</t>
        </is>
      </c>
      <c r="C4434" t="inlineStr">
        <is>
          <t>Іноземний капітал</t>
        </is>
      </c>
      <c r="D4434" t="inlineStr">
        <is>
          <t>3641</t>
        </is>
      </c>
      <c r="E4434" t="inlineStr">
        <is>
          <t>(без привʼязки)</t>
        </is>
      </c>
      <c r="F4434" t="inlineStr">
        <is>
          <t>Кредиторська заборгованість за розрахунками за цінними паперами для банку</t>
        </is>
      </c>
      <c r="G4434" t="inlineStr">
        <is>
          <t>П</t>
        </is>
      </c>
      <c r="H4434" t="n">
        <v>12842937.06814</v>
      </c>
      <c r="I4434" t="n">
        <v>8506887.5075</v>
      </c>
      <c r="J4434" t="n">
        <v>4336049.56064</v>
      </c>
      <c r="K4434" t="n">
        <v>12842937.06814</v>
      </c>
      <c r="L4434" t="n">
        <v>8506887.5075</v>
      </c>
      <c r="M4434" t="n">
        <v>4336049.56064</v>
      </c>
      <c r="N4434" t="n">
        <v>0</v>
      </c>
      <c r="O4434" t="n">
        <v>0</v>
      </c>
      <c r="P4434" t="n">
        <v>0</v>
      </c>
    </row>
    <row r="4435">
      <c r="A4435" t="inlineStr">
        <is>
          <t>36</t>
        </is>
      </c>
      <c r="B4435" t="inlineStr">
        <is>
          <t>АТ "Райффайзен Банк"</t>
        </is>
      </c>
      <c r="C4435" t="inlineStr">
        <is>
          <t>Іноземний капітал</t>
        </is>
      </c>
      <c r="D4435" t="inlineStr">
        <is>
          <t>3648</t>
        </is>
      </c>
      <c r="E4435" t="inlineStr">
        <is>
          <t>(без привʼязки)</t>
        </is>
      </c>
      <c r="F4435" t="inlineStr">
        <is>
          <t>Кредиторська заборгованість за операціями з іншими фінансовими інструментами</t>
        </is>
      </c>
      <c r="G4435" t="inlineStr">
        <is>
          <t>П</t>
        </is>
      </c>
      <c r="H4435" t="n">
        <v>512511208.89347</v>
      </c>
      <c r="I4435" t="n">
        <v>512511199.8955</v>
      </c>
      <c r="J4435" t="n">
        <v>8.99797</v>
      </c>
      <c r="K4435" t="n">
        <v>512500576.80262</v>
      </c>
      <c r="L4435" t="n">
        <v>512500566.67254</v>
      </c>
      <c r="M4435" t="n">
        <v>10.13008</v>
      </c>
      <c r="N4435" t="n">
        <v>20586.21275</v>
      </c>
      <c r="O4435" t="n">
        <v>20578.96798</v>
      </c>
      <c r="P4435" t="n">
        <v>7.24477</v>
      </c>
    </row>
    <row r="4436">
      <c r="A4436" t="inlineStr">
        <is>
          <t>36</t>
        </is>
      </c>
      <c r="B4436" t="inlineStr">
        <is>
          <t>АТ "Райффайзен Банк"</t>
        </is>
      </c>
      <c r="C4436" t="inlineStr">
        <is>
          <t>Іноземний капітал</t>
        </is>
      </c>
      <c r="D4436" t="inlineStr">
        <is>
          <t>3642</t>
        </is>
      </c>
      <c r="E4436" t="inlineStr">
        <is>
          <t>(без привʼязки)</t>
        </is>
      </c>
      <c r="F4436" t="inlineStr">
        <is>
          <t>Кредиторська заборгованість за кредитними операціями</t>
        </is>
      </c>
      <c r="G4436" t="inlineStr">
        <is>
          <t>П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inlineStr">
        <is>
          <t>36</t>
        </is>
      </c>
      <c r="B4437" t="inlineStr">
        <is>
          <t>АТ "Райффайзен Банк"</t>
        </is>
      </c>
      <c r="C4437" t="inlineStr">
        <is>
          <t>Іноземний капітал</t>
        </is>
      </c>
      <c r="D4437" t="inlineStr">
        <is>
          <t>3650</t>
        </is>
      </c>
      <c r="E4437" t="inlineStr">
        <is>
          <t>(без привʼязки)</t>
        </is>
      </c>
      <c r="F4437" t="inlineStr">
        <is>
          <t>Заборгованість працівникам банку на відрядження</t>
        </is>
      </c>
      <c r="G4437" t="inlineStr">
        <is>
          <t>П</t>
        </is>
      </c>
      <c r="H4437" t="n">
        <v>1341.47588</v>
      </c>
      <c r="I4437" t="n">
        <v>1310.66444</v>
      </c>
      <c r="J4437" t="n">
        <v>30.81144</v>
      </c>
      <c r="K4437" t="n">
        <v>1341.47588</v>
      </c>
      <c r="L4437" t="n">
        <v>1310.66444</v>
      </c>
      <c r="M4437" t="n">
        <v>30.81144</v>
      </c>
      <c r="N4437" t="n">
        <v>0</v>
      </c>
      <c r="O4437" t="n">
        <v>0</v>
      </c>
      <c r="P4437" t="n">
        <v>0</v>
      </c>
    </row>
    <row r="4438">
      <c r="A4438" t="inlineStr">
        <is>
          <t>36</t>
        </is>
      </c>
      <c r="B4438" t="inlineStr">
        <is>
          <t>АТ "Райффайзен Банк"</t>
        </is>
      </c>
      <c r="C4438" t="inlineStr">
        <is>
          <t>Іноземний капітал</t>
        </is>
      </c>
      <c r="D4438" t="inlineStr">
        <is>
          <t>3651</t>
        </is>
      </c>
      <c r="E4438" t="inlineStr">
        <is>
          <t>(без привʼязки)</t>
        </is>
      </c>
      <c r="F4438" t="inlineStr">
        <is>
          <t>Заборгованість працівникам банку на господарські витрати</t>
        </is>
      </c>
      <c r="G4438" t="inlineStr">
        <is>
          <t>П</t>
        </is>
      </c>
      <c r="H4438" t="n">
        <v>473.30678</v>
      </c>
      <c r="I4438" t="n">
        <v>393.3264</v>
      </c>
      <c r="J4438" t="n">
        <v>79.98038</v>
      </c>
      <c r="K4438" t="n">
        <v>473.30678</v>
      </c>
      <c r="L4438" t="n">
        <v>393.3264</v>
      </c>
      <c r="M4438" t="n">
        <v>79.98038</v>
      </c>
      <c r="N4438" t="n">
        <v>0</v>
      </c>
      <c r="O4438" t="n">
        <v>0</v>
      </c>
      <c r="P4438" t="n">
        <v>0</v>
      </c>
    </row>
    <row r="4439">
      <c r="A4439" t="inlineStr">
        <is>
          <t>36</t>
        </is>
      </c>
      <c r="B4439" t="inlineStr">
        <is>
          <t>АТ "Райффайзен Банк"</t>
        </is>
      </c>
      <c r="C4439" t="inlineStr">
        <is>
          <t>Іноземний капітал</t>
        </is>
      </c>
      <c r="D4439" t="inlineStr">
        <is>
          <t>3652</t>
        </is>
      </c>
      <c r="E4439" t="inlineStr">
        <is>
          <t>(без привʼязки)</t>
        </is>
      </c>
      <c r="F4439" t="inlineStr">
        <is>
          <t>Нарахування працівникам банку за заробітною платою</t>
        </is>
      </c>
      <c r="G4439" t="inlineStr">
        <is>
          <t>П</t>
        </is>
      </c>
      <c r="H4439" t="n">
        <v>613515.35048</v>
      </c>
      <c r="I4439" t="n">
        <v>613515.35048</v>
      </c>
      <c r="J4439" t="n">
        <v>0</v>
      </c>
      <c r="K4439" t="n">
        <v>613514.31586</v>
      </c>
      <c r="L4439" t="n">
        <v>613514.31586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36</t>
        </is>
      </c>
      <c r="B4440" t="inlineStr">
        <is>
          <t>АТ "Райффайзен Банк"</t>
        </is>
      </c>
      <c r="C4440" t="inlineStr">
        <is>
          <t>Іноземний капітал</t>
        </is>
      </c>
      <c r="D4440" t="inlineStr">
        <is>
          <t>3653</t>
        </is>
      </c>
      <c r="E4440" t="inlineStr">
        <is>
          <t>(без привʼязки)</t>
        </is>
      </c>
      <c r="F4440" t="inlineStr">
        <is>
          <t>Утримання з працівників банку на користь третіх осіб</t>
        </is>
      </c>
      <c r="G4440" t="inlineStr">
        <is>
          <t>П</t>
        </is>
      </c>
      <c r="H4440" t="n">
        <v>93439.71266</v>
      </c>
      <c r="I4440" t="n">
        <v>93439.71266</v>
      </c>
      <c r="J4440" t="n">
        <v>0</v>
      </c>
      <c r="K4440" t="n">
        <v>93439.71266</v>
      </c>
      <c r="L4440" t="n">
        <v>93439.71266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36</t>
        </is>
      </c>
      <c r="B4441" t="inlineStr">
        <is>
          <t>АТ "Райффайзен Банк"</t>
        </is>
      </c>
      <c r="C4441" t="inlineStr">
        <is>
          <t>Іноземний капітал</t>
        </is>
      </c>
      <c r="D4441" t="inlineStr">
        <is>
          <t>3654</t>
        </is>
      </c>
      <c r="E4441" t="inlineStr">
        <is>
          <t>(без привʼязки)</t>
        </is>
      </c>
      <c r="F4441" t="inlineStr">
        <is>
          <t>Нараховані відпускні до сплати</t>
        </is>
      </c>
      <c r="G4441" t="inlineStr">
        <is>
          <t>П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36</t>
        </is>
      </c>
      <c r="B4442" t="inlineStr">
        <is>
          <t>АТ "Райффайзен Банк"</t>
        </is>
      </c>
      <c r="C4442" t="inlineStr">
        <is>
          <t>Іноземний капітал</t>
        </is>
      </c>
      <c r="D4442" t="inlineStr">
        <is>
          <t>3658</t>
        </is>
      </c>
      <c r="E4442" t="inlineStr">
        <is>
          <t>(без привʼязки)</t>
        </is>
      </c>
      <c r="F4442" t="inlineStr">
        <is>
          <t>Забезпечення оплати відпусток</t>
        </is>
      </c>
      <c r="G4442" t="inlineStr">
        <is>
          <t>П</t>
        </is>
      </c>
      <c r="H4442" t="n">
        <v>0</v>
      </c>
      <c r="I4442" t="n">
        <v>0</v>
      </c>
      <c r="J4442" t="n">
        <v>0</v>
      </c>
      <c r="K4442" t="n">
        <v>7268.10941</v>
      </c>
      <c r="L4442" t="n">
        <v>7268.10941</v>
      </c>
      <c r="M4442" t="n">
        <v>0</v>
      </c>
      <c r="N4442" t="n">
        <v>204352.57237</v>
      </c>
      <c r="O4442" t="n">
        <v>204352.57237</v>
      </c>
      <c r="P4442" t="n">
        <v>0</v>
      </c>
    </row>
    <row r="4443">
      <c r="A4443" t="inlineStr">
        <is>
          <t>36</t>
        </is>
      </c>
      <c r="B4443" t="inlineStr">
        <is>
          <t>АТ "Райффайзен Банк"</t>
        </is>
      </c>
      <c r="C4443" t="inlineStr">
        <is>
          <t>Іноземний капітал</t>
        </is>
      </c>
      <c r="D4443" t="inlineStr">
        <is>
          <t>3659</t>
        </is>
      </c>
      <c r="E4443" t="inlineStr">
        <is>
          <t>(без привʼязки)</t>
        </is>
      </c>
      <c r="F4443" t="inlineStr">
        <is>
          <t>Інша кредиторська заборгованість за розрахунками з працівниками банку та іншими особами</t>
        </is>
      </c>
      <c r="G4443" t="inlineStr">
        <is>
          <t>П</t>
        </is>
      </c>
      <c r="H4443" t="n">
        <v>29959.00497</v>
      </c>
      <c r="I4443" t="n">
        <v>29493.38634</v>
      </c>
      <c r="J4443" t="n">
        <v>465.61863</v>
      </c>
      <c r="K4443" t="n">
        <v>66794.62222999999</v>
      </c>
      <c r="L4443" t="n">
        <v>66329.84333</v>
      </c>
      <c r="M4443" t="n">
        <v>464.7789</v>
      </c>
      <c r="N4443" t="n">
        <v>452108.3132</v>
      </c>
      <c r="O4443" t="n">
        <v>452107.69742</v>
      </c>
      <c r="P4443" t="n">
        <v>0.61578</v>
      </c>
    </row>
    <row r="4444">
      <c r="A4444" t="inlineStr">
        <is>
          <t>36</t>
        </is>
      </c>
      <c r="B4444" t="inlineStr">
        <is>
          <t>АТ "Райффайзен Банк"</t>
        </is>
      </c>
      <c r="C4444" t="inlineStr">
        <is>
          <t>Іноземний капітал</t>
        </is>
      </c>
      <c r="D4444" t="inlineStr">
        <is>
          <t>3660</t>
        </is>
      </c>
      <c r="E4444" t="inlineStr">
        <is>
          <t>(без привʼязки)</t>
        </is>
      </c>
      <c r="F4444" t="inlineStr">
        <is>
          <t>Субординований борг банку</t>
        </is>
      </c>
      <c r="G4444" t="inlineStr">
        <is>
          <t>П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36</t>
        </is>
      </c>
      <c r="B4445" t="inlineStr">
        <is>
          <t>АТ "Райффайзен Банк"</t>
        </is>
      </c>
      <c r="C4445" t="inlineStr">
        <is>
          <t>Іноземний капітал</t>
        </is>
      </c>
      <c r="D4445" t="inlineStr">
        <is>
          <t>3666</t>
        </is>
      </c>
      <c r="E4445" t="inlineStr">
        <is>
          <t>(без привʼязки)</t>
        </is>
      </c>
      <c r="F4445" t="inlineStr">
        <is>
          <t>Неамортизований дисконт/премія за субординованим боргом</t>
        </is>
      </c>
      <c r="G4445" t="inlineStr">
        <is>
          <t>А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36</t>
        </is>
      </c>
      <c r="B4446" t="inlineStr">
        <is>
          <t>АТ "Райффайзен Банк"</t>
        </is>
      </c>
      <c r="C4446" t="inlineStr">
        <is>
          <t>Іноземний капітал</t>
        </is>
      </c>
      <c r="D4446" t="inlineStr">
        <is>
          <t>3666</t>
        </is>
      </c>
      <c r="E4446" t="inlineStr">
        <is>
          <t>(без привʼязки)</t>
        </is>
      </c>
      <c r="F4446" t="inlineStr">
        <is>
          <t>Неамортизований дисконт/премія за субординованим боргом</t>
        </is>
      </c>
      <c r="G4446" t="inlineStr">
        <is>
          <t>П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36</t>
        </is>
      </c>
      <c r="B4447" t="inlineStr">
        <is>
          <t>АТ "Райффайзен Банк"</t>
        </is>
      </c>
      <c r="C4447" t="inlineStr">
        <is>
          <t>Іноземний капітал</t>
        </is>
      </c>
      <c r="D4447" t="inlineStr">
        <is>
          <t>3668</t>
        </is>
      </c>
      <c r="E4447" t="inlineStr">
        <is>
          <t>(без привʼязки)</t>
        </is>
      </c>
      <c r="F4447" t="inlineStr">
        <is>
          <t xml:space="preserve">Нараховані витрати за субординованим боргом </t>
        </is>
      </c>
      <c r="G4447" t="inlineStr">
        <is>
          <t>П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36</t>
        </is>
      </c>
      <c r="B4448" t="inlineStr">
        <is>
          <t>АТ "Райффайзен Банк"</t>
        </is>
      </c>
      <c r="C4448" t="inlineStr">
        <is>
          <t>Іноземний капітал</t>
        </is>
      </c>
      <c r="D4448" t="inlineStr">
        <is>
          <t>3670</t>
        </is>
      </c>
      <c r="E4448" t="inlineStr">
        <is>
          <t>(без привʼязки)</t>
        </is>
      </c>
      <c r="F4448" t="inlineStr">
        <is>
          <t>Нараховані витрати за розрахунково-касове обслуговування</t>
        </is>
      </c>
      <c r="G4448" t="inlineStr">
        <is>
          <t>П</t>
        </is>
      </c>
      <c r="H4448" t="n">
        <v>258527.61873</v>
      </c>
      <c r="I4448" t="n">
        <v>155845.43519</v>
      </c>
      <c r="J4448" t="n">
        <v>102682.18354</v>
      </c>
      <c r="K4448" t="n">
        <v>170144.97602</v>
      </c>
      <c r="L4448" t="n">
        <v>96377.9755</v>
      </c>
      <c r="M4448" t="n">
        <v>73767.00052</v>
      </c>
      <c r="N4448" t="n">
        <v>242572.50785</v>
      </c>
      <c r="O4448" t="n">
        <v>125340.79329</v>
      </c>
      <c r="P4448" t="n">
        <v>117231.71456</v>
      </c>
    </row>
    <row r="4449">
      <c r="A4449" t="inlineStr">
        <is>
          <t>36</t>
        </is>
      </c>
      <c r="B4449" t="inlineStr">
        <is>
          <t>АТ "Райффайзен Банк"</t>
        </is>
      </c>
      <c r="C4449" t="inlineStr">
        <is>
          <t>Іноземний капітал</t>
        </is>
      </c>
      <c r="D4449" t="inlineStr">
        <is>
          <t>3678</t>
        </is>
      </c>
      <c r="E4449" t="inlineStr">
        <is>
          <t>(без привʼязки)</t>
        </is>
      </c>
      <c r="F4449" t="inlineStr">
        <is>
          <t xml:space="preserve">Інші нараховані витрати </t>
        </is>
      </c>
      <c r="G4449" t="inlineStr">
        <is>
          <t>П</t>
        </is>
      </c>
      <c r="H4449" t="n">
        <v>276305.8701</v>
      </c>
      <c r="I4449" t="n">
        <v>170961.21034</v>
      </c>
      <c r="J4449" t="n">
        <v>105344.65976</v>
      </c>
      <c r="K4449" t="n">
        <v>280670.89742</v>
      </c>
      <c r="L4449" t="n">
        <v>174953.95351</v>
      </c>
      <c r="M4449" t="n">
        <v>105716.94391</v>
      </c>
      <c r="N4449" t="n">
        <v>612544.80479</v>
      </c>
      <c r="O4449" t="n">
        <v>175501.09592</v>
      </c>
      <c r="P4449" t="n">
        <v>437043.70887</v>
      </c>
    </row>
    <row r="4450">
      <c r="A4450" t="inlineStr">
        <is>
          <t>36</t>
        </is>
      </c>
      <c r="B4450" t="inlineStr">
        <is>
          <t>АТ "Райффайзен Банк"</t>
        </is>
      </c>
      <c r="C4450" t="inlineStr">
        <is>
          <t>Іноземний капітал</t>
        </is>
      </c>
      <c r="D4450" t="inlineStr">
        <is>
          <t>3680</t>
        </is>
      </c>
      <c r="E4450" t="inlineStr">
        <is>
          <t>(без привʼязки)</t>
        </is>
      </c>
      <c r="F4450" t="inlineStr">
        <is>
          <t>Капітальний інструмент з умовами списання/конверсії</t>
        </is>
      </c>
      <c r="G4450" t="inlineStr">
        <is>
          <t>П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36</t>
        </is>
      </c>
      <c r="B4451" t="inlineStr">
        <is>
          <t>АТ "Райффайзен Банк"</t>
        </is>
      </c>
      <c r="C4451" t="inlineStr">
        <is>
          <t>Іноземний капітал</t>
        </is>
      </c>
      <c r="D4451" t="inlineStr">
        <is>
          <t>3686</t>
        </is>
      </c>
      <c r="E4451" t="inlineStr">
        <is>
          <t>(без привʼязки)</t>
        </is>
      </c>
      <c r="F4451" t="inlineStr">
        <is>
          <t>Неамортизований дисконт/премія за капітальним інструментом з умовами списання/конверсії</t>
        </is>
      </c>
      <c r="G4451" t="inlineStr">
        <is>
          <t>А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inlineStr">
        <is>
          <t>36</t>
        </is>
      </c>
      <c r="B4452" t="inlineStr">
        <is>
          <t>АТ "Райффайзен Банк"</t>
        </is>
      </c>
      <c r="C4452" t="inlineStr">
        <is>
          <t>Іноземний капітал</t>
        </is>
      </c>
      <c r="D4452" t="inlineStr">
        <is>
          <t>3688</t>
        </is>
      </c>
      <c r="E4452" t="inlineStr">
        <is>
          <t>(без привʼязки)</t>
        </is>
      </c>
      <c r="F4452" t="inlineStr">
        <is>
          <t>Нараховані витрати за капітальним інструментом з умовами списання/конверсії</t>
        </is>
      </c>
      <c r="G4452" t="inlineStr">
        <is>
          <t>П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inlineStr">
        <is>
          <t>36</t>
        </is>
      </c>
      <c r="B4453" t="inlineStr">
        <is>
          <t>АТ "Райффайзен Банк"</t>
        </is>
      </c>
      <c r="C4453" t="inlineStr">
        <is>
          <t>Іноземний капітал</t>
        </is>
      </c>
      <c r="D4453" t="inlineStr">
        <is>
          <t>3690</t>
        </is>
      </c>
      <c r="E4453" t="inlineStr">
        <is>
          <t>(без привʼязки)</t>
        </is>
      </c>
      <c r="F4453" t="inlineStr">
        <is>
          <t>Резерви за наданими фінансовими гарантіями</t>
        </is>
      </c>
      <c r="G4453" t="inlineStr">
        <is>
          <t>П</t>
        </is>
      </c>
      <c r="H4453" t="n">
        <v>55859.81175</v>
      </c>
      <c r="I4453" t="n">
        <v>48792.85201</v>
      </c>
      <c r="J4453" t="n">
        <v>7066.95974</v>
      </c>
      <c r="K4453" t="n">
        <v>21350.41942</v>
      </c>
      <c r="L4453" t="n">
        <v>19434.0703</v>
      </c>
      <c r="M4453" t="n">
        <v>1916.34912</v>
      </c>
      <c r="N4453" t="n">
        <v>21203.98909</v>
      </c>
      <c r="O4453" t="n">
        <v>19434.0703</v>
      </c>
      <c r="P4453" t="n">
        <v>1769.91879</v>
      </c>
    </row>
    <row r="4454">
      <c r="A4454" t="inlineStr">
        <is>
          <t>36</t>
        </is>
      </c>
      <c r="B4454" t="inlineStr">
        <is>
          <t>АТ "Райффайзен Банк"</t>
        </is>
      </c>
      <c r="C4454" t="inlineStr">
        <is>
          <t>Іноземний капітал</t>
        </is>
      </c>
      <c r="D4454" t="inlineStr">
        <is>
          <t>3699</t>
        </is>
      </c>
      <c r="E4454" t="inlineStr">
        <is>
          <t>(без привʼязки)</t>
        </is>
      </c>
      <c r="F4454" t="inlineStr">
        <is>
          <t>Резерви за іншими нефінансовими зобов'язаннями</t>
        </is>
      </c>
      <c r="G4454" t="inlineStr">
        <is>
          <t>П</t>
        </is>
      </c>
      <c r="H4454" t="n">
        <v>220.31844</v>
      </c>
      <c r="I4454" t="n">
        <v>141.42723</v>
      </c>
      <c r="J4454" t="n">
        <v>78.89121</v>
      </c>
      <c r="K4454" t="n">
        <v>5214.29725</v>
      </c>
      <c r="L4454" t="n">
        <v>5095.59396</v>
      </c>
      <c r="M4454" t="n">
        <v>118.70329</v>
      </c>
      <c r="N4454" t="n">
        <v>17781.30902</v>
      </c>
      <c r="O4454" t="n">
        <v>10238.50216</v>
      </c>
      <c r="P4454" t="n">
        <v>7542.80686</v>
      </c>
    </row>
    <row r="4455">
      <c r="A4455" t="inlineStr">
        <is>
          <t>36</t>
        </is>
      </c>
      <c r="B4455" t="inlineStr">
        <is>
          <t>АТ "Райффайзен Банк"</t>
        </is>
      </c>
      <c r="C4455" t="inlineStr">
        <is>
          <t>Іноземний капітал</t>
        </is>
      </c>
      <c r="D4455" t="inlineStr">
        <is>
          <t>3692</t>
        </is>
      </c>
      <c r="E4455" t="inlineStr">
        <is>
          <t>(без привʼязки)</t>
        </is>
      </c>
      <c r="F4455" t="inlineStr">
        <is>
          <t>Резерви за кредитними зобов'язаннями</t>
        </is>
      </c>
      <c r="G4455" t="inlineStr">
        <is>
          <t>П</t>
        </is>
      </c>
      <c r="H4455" t="n">
        <v>1487931.47424</v>
      </c>
      <c r="I4455" t="n">
        <v>803218.0014900001</v>
      </c>
      <c r="J4455" t="n">
        <v>684713.47275</v>
      </c>
      <c r="K4455" t="n">
        <v>1456853.61048</v>
      </c>
      <c r="L4455" t="n">
        <v>783983.10415</v>
      </c>
      <c r="M4455" t="n">
        <v>672870.50633</v>
      </c>
      <c r="N4455" t="n">
        <v>1443542.13799</v>
      </c>
      <c r="O4455" t="n">
        <v>783983.10415</v>
      </c>
      <c r="P4455" t="n">
        <v>659559.03384</v>
      </c>
    </row>
    <row r="4456">
      <c r="A4456" t="inlineStr">
        <is>
          <t>36</t>
        </is>
      </c>
      <c r="B4456" t="inlineStr">
        <is>
          <t>АТ "Райффайзен Банк"</t>
        </is>
      </c>
      <c r="C4456" t="inlineStr">
        <is>
          <t>Іноземний капітал</t>
        </is>
      </c>
      <c r="D4456" t="inlineStr">
        <is>
          <t>3720</t>
        </is>
      </c>
      <c r="E4456" t="inlineStr">
        <is>
          <t>(без привʼязки)</t>
        </is>
      </c>
      <c r="F4456" t="inlineStr">
        <is>
          <t>Кредитові суми до з'ясування</t>
        </is>
      </c>
      <c r="G4456" t="inlineStr">
        <is>
          <t>П</t>
        </is>
      </c>
      <c r="H4456" t="n">
        <v>3821412.2436</v>
      </c>
      <c r="I4456" t="n">
        <v>2730067.59467</v>
      </c>
      <c r="J4456" t="n">
        <v>1091344.64893</v>
      </c>
      <c r="K4456" t="n">
        <v>3822435.14865</v>
      </c>
      <c r="L4456" t="n">
        <v>2725992.72342</v>
      </c>
      <c r="M4456" t="n">
        <v>1096442.42523</v>
      </c>
      <c r="N4456" t="n">
        <v>31315.40954</v>
      </c>
      <c r="O4456" t="n">
        <v>11332.42184</v>
      </c>
      <c r="P4456" t="n">
        <v>19982.9877</v>
      </c>
    </row>
    <row r="4457">
      <c r="A4457" t="inlineStr">
        <is>
          <t>36</t>
        </is>
      </c>
      <c r="B4457" t="inlineStr">
        <is>
          <t>АТ "Райффайзен Банк"</t>
        </is>
      </c>
      <c r="C4457" t="inlineStr">
        <is>
          <t>Іноземний капітал</t>
        </is>
      </c>
      <c r="D4457" t="inlineStr">
        <is>
          <t>3903</t>
        </is>
      </c>
      <c r="E4457" t="inlineStr">
        <is>
          <t>(без привʼязки)</t>
        </is>
      </c>
      <c r="F4457" t="inlineStr">
        <is>
          <t>Розрахунки за коштами, що отримані від філій банку</t>
        </is>
      </c>
      <c r="G4457" t="inlineStr">
        <is>
          <t>П</t>
        </is>
      </c>
      <c r="H4457" t="n">
        <v>313104.33528</v>
      </c>
      <c r="I4457" t="n">
        <v>0</v>
      </c>
      <c r="J4457" t="n">
        <v>313104.33528</v>
      </c>
      <c r="K4457" t="n">
        <v>468522.31502</v>
      </c>
      <c r="L4457" t="n">
        <v>0</v>
      </c>
      <c r="M4457" t="n">
        <v>468522.31502</v>
      </c>
      <c r="N4457" t="n">
        <v>125835050.66493</v>
      </c>
      <c r="O4457" t="n">
        <v>98174489.49597999</v>
      </c>
      <c r="P4457" t="n">
        <v>27660561.16895</v>
      </c>
    </row>
    <row r="4458">
      <c r="A4458" t="inlineStr">
        <is>
          <t>36</t>
        </is>
      </c>
      <c r="B4458" t="inlineStr">
        <is>
          <t>АТ "Райффайзен Банк"</t>
        </is>
      </c>
      <c r="C4458" t="inlineStr">
        <is>
          <t>Іноземний капітал</t>
        </is>
      </c>
      <c r="D4458" t="inlineStr">
        <is>
          <t>3905</t>
        </is>
      </c>
      <c r="E4458" t="inlineStr">
        <is>
          <t>(без привʼязки)</t>
        </is>
      </c>
      <c r="F4458" t="inlineStr">
        <is>
          <t>Нараховані витрати за коштами, що отримані від філій банку</t>
        </is>
      </c>
      <c r="G4458" t="inlineStr">
        <is>
          <t>П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36</t>
        </is>
      </c>
      <c r="B4459" t="inlineStr">
        <is>
          <t>АТ "Райффайзен Банк"</t>
        </is>
      </c>
      <c r="C4459" t="inlineStr">
        <is>
          <t>Іноземний капітал</t>
        </is>
      </c>
      <c r="D4459" t="inlineStr">
        <is>
          <t>3907</t>
        </is>
      </c>
      <c r="E4459" t="inlineStr">
        <is>
          <t>(без привʼязки)</t>
        </is>
      </c>
      <c r="F4459" t="inlineStr">
        <is>
          <t>Кредиторська заборгованість за операціями з готівкою між філіями банку</t>
        </is>
      </c>
      <c r="G4459" t="inlineStr">
        <is>
          <t>П</t>
        </is>
      </c>
      <c r="H4459" t="n">
        <v>29641105.04382</v>
      </c>
      <c r="I4459" t="n">
        <v>5560299.00199</v>
      </c>
      <c r="J4459" t="n">
        <v>24080806.04183</v>
      </c>
      <c r="K4459" t="n">
        <v>29641105.04382</v>
      </c>
      <c r="L4459" t="n">
        <v>5560299.00199</v>
      </c>
      <c r="M4459" t="n">
        <v>24080806.04183</v>
      </c>
      <c r="N4459" t="n">
        <v>0</v>
      </c>
      <c r="O4459" t="n">
        <v>0</v>
      </c>
      <c r="P4459" t="n">
        <v>0</v>
      </c>
    </row>
    <row r="4460">
      <c r="A4460" t="inlineStr">
        <is>
          <t>36</t>
        </is>
      </c>
      <c r="B4460" t="inlineStr">
        <is>
          <t>АТ "Райффайзен Банк"</t>
        </is>
      </c>
      <c r="C4460" t="inlineStr">
        <is>
          <t>Іноземний капітал</t>
        </is>
      </c>
      <c r="D4460" t="inlineStr">
        <is>
          <t>5000</t>
        </is>
      </c>
      <c r="E4460" t="inlineStr">
        <is>
          <t>(без привʼязки)</t>
        </is>
      </c>
      <c r="F4460" t="inlineStr">
        <is>
          <t>Статутний капітал банку</t>
        </is>
      </c>
      <c r="G4460" t="inlineStr">
        <is>
          <t>П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6154516.258</v>
      </c>
      <c r="O4460" t="n">
        <v>6154516.258</v>
      </c>
      <c r="P4460" t="n">
        <v>0</v>
      </c>
    </row>
    <row r="4461">
      <c r="A4461" t="inlineStr">
        <is>
          <t>36</t>
        </is>
      </c>
      <c r="B4461" t="inlineStr">
        <is>
          <t>АТ "Райффайзен Банк"</t>
        </is>
      </c>
      <c r="C4461" t="inlineStr">
        <is>
          <t>Іноземний капітал</t>
        </is>
      </c>
      <c r="D4461" t="inlineStr">
        <is>
          <t>5002</t>
        </is>
      </c>
      <c r="E4461" t="inlineStr">
        <is>
          <t>(без привʼязки)</t>
        </is>
      </c>
      <c r="F4461" t="inlineStr">
        <is>
          <t xml:space="preserve">Власні акції (частки, паї), що викуплені в акціонерів (власників) </t>
        </is>
      </c>
      <c r="G4461" t="inlineStr">
        <is>
          <t>А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inlineStr">
        <is>
          <t>36</t>
        </is>
      </c>
      <c r="B4462" t="inlineStr">
        <is>
          <t>АТ "Райффайзен Банк"</t>
        </is>
      </c>
      <c r="C4462" t="inlineStr">
        <is>
          <t>Іноземний капітал</t>
        </is>
      </c>
      <c r="D4462" t="inlineStr">
        <is>
          <t>5004</t>
        </is>
      </c>
      <c r="E4462" t="inlineStr">
        <is>
          <t>(без привʼязки)</t>
        </is>
      </c>
      <c r="F4462" t="inlineStr">
        <is>
          <t>Незареєстрований статутний капітал</t>
        </is>
      </c>
      <c r="G4462" t="inlineStr">
        <is>
          <t>П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36</t>
        </is>
      </c>
      <c r="B4463" t="inlineStr">
        <is>
          <t>АТ "Райффайзен Банк"</t>
        </is>
      </c>
      <c r="C4463" t="inlineStr">
        <is>
          <t>Іноземний капітал</t>
        </is>
      </c>
      <c r="D4463" t="inlineStr">
        <is>
          <t>5010</t>
        </is>
      </c>
      <c r="E4463" t="inlineStr">
        <is>
          <t>(без привʼязки)</t>
        </is>
      </c>
      <c r="F4463" t="inlineStr">
        <is>
          <t>Емісійні різниці</t>
        </is>
      </c>
      <c r="G4463" t="inlineStr">
        <is>
          <t>П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3033597.97646</v>
      </c>
      <c r="O4463" t="n">
        <v>3033597.97646</v>
      </c>
      <c r="P4463" t="n">
        <v>0</v>
      </c>
    </row>
    <row r="4464">
      <c r="A4464" t="inlineStr">
        <is>
          <t>36</t>
        </is>
      </c>
      <c r="B4464" t="inlineStr">
        <is>
          <t>АТ "Райффайзен Банк"</t>
        </is>
      </c>
      <c r="C4464" t="inlineStr">
        <is>
          <t>Іноземний капітал</t>
        </is>
      </c>
      <c r="D4464" t="inlineStr">
        <is>
          <t>5011</t>
        </is>
      </c>
      <c r="E4464" t="inlineStr">
        <is>
          <t>(без привʼязки)</t>
        </is>
      </c>
      <c r="F4464" t="inlineStr">
        <is>
          <t>Операції з акціонерами (власниками)</t>
        </is>
      </c>
      <c r="G4464" t="inlineStr">
        <is>
          <t>А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36</t>
        </is>
      </c>
      <c r="B4465" t="inlineStr">
        <is>
          <t>АТ "Райффайзен Банк"</t>
        </is>
      </c>
      <c r="C4465" t="inlineStr">
        <is>
          <t>Іноземний капітал</t>
        </is>
      </c>
      <c r="D4465" t="inlineStr">
        <is>
          <t>5011</t>
        </is>
      </c>
      <c r="E4465" t="inlineStr">
        <is>
          <t>(без привʼязки)</t>
        </is>
      </c>
      <c r="F4465" t="inlineStr">
        <is>
          <t>Операції з акціонерами (власниками)</t>
        </is>
      </c>
      <c r="G4465" t="inlineStr">
        <is>
          <t>П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36</t>
        </is>
      </c>
      <c r="B4466" t="inlineStr">
        <is>
          <t>АТ "Райффайзен Банк"</t>
        </is>
      </c>
      <c r="C4466" t="inlineStr">
        <is>
          <t>Іноземний капітал</t>
        </is>
      </c>
      <c r="D4466" t="inlineStr">
        <is>
          <t>5020</t>
        </is>
      </c>
      <c r="E4466" t="inlineStr">
        <is>
          <t>(без привʼязки)</t>
        </is>
      </c>
      <c r="F4466" t="inlineStr">
        <is>
          <t>Загальні резерви</t>
        </is>
      </c>
      <c r="G4466" t="inlineStr">
        <is>
          <t>П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36</t>
        </is>
      </c>
      <c r="B4467" t="inlineStr">
        <is>
          <t>АТ "Райффайзен Банк"</t>
        </is>
      </c>
      <c r="C4467" t="inlineStr">
        <is>
          <t>Іноземний капітал</t>
        </is>
      </c>
      <c r="D4467" t="inlineStr">
        <is>
          <t>5021</t>
        </is>
      </c>
      <c r="E4467" t="inlineStr">
        <is>
          <t>(без привʼязки)</t>
        </is>
      </c>
      <c r="F4467" t="inlineStr">
        <is>
          <t>Резервні фонди</t>
        </is>
      </c>
      <c r="G4467" t="inlineStr">
        <is>
          <t>П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11734190.73273</v>
      </c>
      <c r="O4467" t="n">
        <v>11734190.73273</v>
      </c>
      <c r="P4467" t="n">
        <v>0</v>
      </c>
    </row>
    <row r="4468">
      <c r="A4468" t="inlineStr">
        <is>
          <t>36</t>
        </is>
      </c>
      <c r="B4468" t="inlineStr">
        <is>
          <t>АТ "Райффайзен Банк"</t>
        </is>
      </c>
      <c r="C4468" t="inlineStr">
        <is>
          <t>Іноземний капітал</t>
        </is>
      </c>
      <c r="D4468" t="inlineStr">
        <is>
          <t>5022</t>
        </is>
      </c>
      <c r="E4468" t="inlineStr">
        <is>
          <t>(без привʼязки)</t>
        </is>
      </c>
      <c r="F4468" t="inlineStr">
        <is>
          <t>Інші фонди банку</t>
        </is>
      </c>
      <c r="G4468" t="inlineStr">
        <is>
          <t>П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962.33905</v>
      </c>
      <c r="O4468" t="n">
        <v>962.33905</v>
      </c>
      <c r="P4468" t="n">
        <v>0</v>
      </c>
    </row>
    <row r="4469">
      <c r="A4469" t="inlineStr">
        <is>
          <t>36</t>
        </is>
      </c>
      <c r="B4469" t="inlineStr">
        <is>
          <t>АТ "Райффайзен Банк"</t>
        </is>
      </c>
      <c r="C4469" t="inlineStr">
        <is>
          <t>Іноземний капітал</t>
        </is>
      </c>
      <c r="D4469" t="inlineStr">
        <is>
          <t>5030</t>
        </is>
      </c>
      <c r="E4469" t="inlineStr">
        <is>
          <t>(без привʼязки)</t>
        </is>
      </c>
      <c r="F4469" t="inlineStr">
        <is>
          <t>Нерозподілені прибутки минулих років</t>
        </is>
      </c>
      <c r="G4469" t="inlineStr">
        <is>
          <t>П</t>
        </is>
      </c>
      <c r="H4469" t="n">
        <v>344.71755</v>
      </c>
      <c r="I4469" t="n">
        <v>344.71755</v>
      </c>
      <c r="J4469" t="n">
        <v>0</v>
      </c>
      <c r="K4469" t="n">
        <v>2929.71267</v>
      </c>
      <c r="L4469" t="n">
        <v>2929.71267</v>
      </c>
      <c r="M4469" t="n">
        <v>0</v>
      </c>
      <c r="N4469" t="n">
        <v>4593630.82858</v>
      </c>
      <c r="O4469" t="n">
        <v>4593630.82858</v>
      </c>
      <c r="P4469" t="n">
        <v>0</v>
      </c>
    </row>
    <row r="4470">
      <c r="A4470" t="inlineStr">
        <is>
          <t>36</t>
        </is>
      </c>
      <c r="B4470" t="inlineStr">
        <is>
          <t>АТ "Райффайзен Банк"</t>
        </is>
      </c>
      <c r="C4470" t="inlineStr">
        <is>
          <t>Іноземний капітал</t>
        </is>
      </c>
      <c r="D4470" t="inlineStr">
        <is>
          <t>5031</t>
        </is>
      </c>
      <c r="E4470" t="inlineStr">
        <is>
          <t>(без привʼязки)</t>
        </is>
      </c>
      <c r="F4470" t="inlineStr">
        <is>
          <t>Непокриті збитки минулих років</t>
        </is>
      </c>
      <c r="G4470" t="inlineStr">
        <is>
          <t>А</t>
        </is>
      </c>
      <c r="H4470" t="n">
        <v>3329.1028</v>
      </c>
      <c r="I4470" t="n">
        <v>3329.1028</v>
      </c>
      <c r="J4470" t="n">
        <v>0</v>
      </c>
      <c r="K4470" t="n">
        <v>3329.1028</v>
      </c>
      <c r="L4470" t="n">
        <v>3329.1028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inlineStr">
        <is>
          <t>36</t>
        </is>
      </c>
      <c r="B4471" t="inlineStr">
        <is>
          <t>АТ "Райффайзен Банк"</t>
        </is>
      </c>
      <c r="C4471" t="inlineStr">
        <is>
          <t>Іноземний капітал</t>
        </is>
      </c>
      <c r="D4471" t="inlineStr">
        <is>
          <t>5040</t>
        </is>
      </c>
      <c r="E4471" t="inlineStr">
        <is>
          <t>(без привʼязки)</t>
        </is>
      </c>
      <c r="F4471" t="inlineStr">
        <is>
          <t xml:space="preserve">Прибуток звітного року </t>
        </is>
      </c>
      <c r="G4471" t="inlineStr">
        <is>
          <t>П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inlineStr">
        <is>
          <t>36</t>
        </is>
      </c>
      <c r="B4472" t="inlineStr">
        <is>
          <t>АТ "Райффайзен Банк"</t>
        </is>
      </c>
      <c r="C4472" t="inlineStr">
        <is>
          <t>Іноземний капітал</t>
        </is>
      </c>
      <c r="D4472" t="inlineStr">
        <is>
          <t>5040</t>
        </is>
      </c>
      <c r="E4472" t="inlineStr">
        <is>
          <t>Прибуток звітного року (5040)</t>
        </is>
      </c>
      <c r="F4472" t="inlineStr">
        <is>
          <t xml:space="preserve">Прибуток звітного року </t>
        </is>
      </c>
      <c r="G4472" t="inlineStr">
        <is>
          <t>П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>
        <is>
          <t>36</t>
        </is>
      </c>
      <c r="B4473" t="inlineStr">
        <is>
          <t>АТ "Райффайзен Банк"</t>
        </is>
      </c>
      <c r="C4473" t="inlineStr">
        <is>
          <t>Іноземний капітал</t>
        </is>
      </c>
      <c r="D4473" t="inlineStr">
        <is>
          <t>5041</t>
        </is>
      </c>
      <c r="E4473" t="inlineStr">
        <is>
          <t>(без привʼязки)</t>
        </is>
      </c>
      <c r="F4473" t="inlineStr">
        <is>
          <t>Збиток звітного року</t>
        </is>
      </c>
      <c r="G4473" t="inlineStr">
        <is>
          <t>А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inlineStr">
        <is>
          <t>36</t>
        </is>
      </c>
      <c r="B4474" t="inlineStr">
        <is>
          <t>АТ "Райффайзен Банк"</t>
        </is>
      </c>
      <c r="C4474" t="inlineStr">
        <is>
          <t>Іноземний капітал</t>
        </is>
      </c>
      <c r="D4474" t="inlineStr">
        <is>
          <t>5041</t>
        </is>
      </c>
      <c r="E4474" t="inlineStr">
        <is>
          <t>Збиток звітного року (5041)</t>
        </is>
      </c>
      <c r="F4474" t="inlineStr">
        <is>
          <t>Збиток звітного року</t>
        </is>
      </c>
      <c r="G4474" t="inlineStr">
        <is>
          <t>А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36</t>
        </is>
      </c>
      <c r="B4475" t="inlineStr">
        <is>
          <t>АТ "Райффайзен Банк"</t>
        </is>
      </c>
      <c r="C4475" t="inlineStr">
        <is>
          <t>Іноземний капітал</t>
        </is>
      </c>
      <c r="D4475" t="inlineStr">
        <is>
          <t>5100</t>
        </is>
      </c>
      <c r="E4475" t="inlineStr">
        <is>
          <t>(без привʼязки)</t>
        </is>
      </c>
      <c r="F4475" t="inlineStr">
        <is>
          <t>Результати переоцінки основних засобів</t>
        </is>
      </c>
      <c r="G4475" t="inlineStr">
        <is>
          <t>П</t>
        </is>
      </c>
      <c r="H4475" t="n">
        <v>4584.82143</v>
      </c>
      <c r="I4475" t="n">
        <v>4584.82143</v>
      </c>
      <c r="J4475" t="n">
        <v>0</v>
      </c>
      <c r="K4475" t="n">
        <v>1937.45193</v>
      </c>
      <c r="L4475" t="n">
        <v>1937.45193</v>
      </c>
      <c r="M4475" t="n">
        <v>0</v>
      </c>
      <c r="N4475" t="n">
        <v>772571.51031</v>
      </c>
      <c r="O4475" t="n">
        <v>772571.51031</v>
      </c>
      <c r="P4475" t="n">
        <v>0</v>
      </c>
    </row>
    <row r="4476">
      <c r="A4476" t="inlineStr">
        <is>
          <t>36</t>
        </is>
      </c>
      <c r="B4476" t="inlineStr">
        <is>
          <t>АТ "Райффайзен Банк"</t>
        </is>
      </c>
      <c r="C4476" t="inlineStr">
        <is>
          <t>Іноземний капітал</t>
        </is>
      </c>
      <c r="D4476" t="inlineStr">
        <is>
          <t>5102</t>
        </is>
      </c>
      <c r="E4476" t="inlineStr">
        <is>
          <t>(без привʼязки)</t>
        </is>
      </c>
      <c r="F4476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4476" t="inlineStr">
        <is>
          <t>А</t>
        </is>
      </c>
      <c r="H4476" t="n">
        <v>8129305.22547</v>
      </c>
      <c r="I4476" t="n">
        <v>8129305.22547</v>
      </c>
      <c r="J4476" t="n">
        <v>0</v>
      </c>
      <c r="K4476" t="n">
        <v>8129857.62708</v>
      </c>
      <c r="L4476" t="n">
        <v>8129857.62708</v>
      </c>
      <c r="M4476" t="n">
        <v>0</v>
      </c>
      <c r="N4476" t="n">
        <v>-780934.77309</v>
      </c>
      <c r="O4476" t="n">
        <v>-780934.77309</v>
      </c>
      <c r="P4476" t="n">
        <v>0</v>
      </c>
    </row>
    <row r="4477">
      <c r="A4477" t="inlineStr">
        <is>
          <t>36</t>
        </is>
      </c>
      <c r="B4477" t="inlineStr">
        <is>
          <t>АТ "Райффайзен Банк"</t>
        </is>
      </c>
      <c r="C4477" t="inlineStr">
        <is>
          <t>Іноземний капітал</t>
        </is>
      </c>
      <c r="D4477" t="inlineStr">
        <is>
          <t>5102</t>
        </is>
      </c>
      <c r="E4477" t="inlineStr">
        <is>
          <t>(без привʼязки)</t>
        </is>
      </c>
      <c r="F447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4477" t="inlineStr">
        <is>
          <t>П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3123739.09236</v>
      </c>
      <c r="O4477" t="n">
        <v>3123739.09236</v>
      </c>
      <c r="P4477" t="n">
        <v>0</v>
      </c>
    </row>
    <row r="4478">
      <c r="A4478" t="inlineStr">
        <is>
          <t>36</t>
        </is>
      </c>
      <c r="B4478" t="inlineStr">
        <is>
          <t>АТ "Райффайзен Банк"</t>
        </is>
      </c>
      <c r="C4478" t="inlineStr">
        <is>
          <t>Іноземний капітал</t>
        </is>
      </c>
      <c r="D4478" t="inlineStr">
        <is>
          <t>5105</t>
        </is>
      </c>
      <c r="E4478" t="inlineStr">
        <is>
          <t>(без привʼязки)</t>
        </is>
      </c>
      <c r="F4478" t="inlineStr">
        <is>
          <t>Результати коригування вартості фінансових інструментів за операціями з акціонерами</t>
        </is>
      </c>
      <c r="G4478" t="inlineStr">
        <is>
          <t>А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36</t>
        </is>
      </c>
      <c r="B4479" t="inlineStr">
        <is>
          <t>АТ "Райффайзен Банк"</t>
        </is>
      </c>
      <c r="C4479" t="inlineStr">
        <is>
          <t>Іноземний капітал</t>
        </is>
      </c>
      <c r="D4479" t="inlineStr">
        <is>
          <t>5105</t>
        </is>
      </c>
      <c r="E4479" t="inlineStr">
        <is>
          <t>(без привʼязки)</t>
        </is>
      </c>
      <c r="F4479" t="inlineStr">
        <is>
          <t>Результати коригування вартості фінансових інструментів за операціями з акціонерами</t>
        </is>
      </c>
      <c r="G4479" t="inlineStr">
        <is>
          <t>П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36</t>
        </is>
      </c>
      <c r="B4480" t="inlineStr">
        <is>
          <t>АТ "Райффайзен Банк"</t>
        </is>
      </c>
      <c r="C4480" t="inlineStr">
        <is>
          <t>Іноземний капітал</t>
        </is>
      </c>
      <c r="D4480" t="inlineStr">
        <is>
          <t>5106</t>
        </is>
      </c>
      <c r="E4480" t="inlineStr">
        <is>
          <t>(без привʼязки)</t>
        </is>
      </c>
      <c r="F4480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4480" t="inlineStr">
        <is>
          <t>А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36</t>
        </is>
      </c>
      <c r="B4481" t="inlineStr">
        <is>
          <t>АТ "Райффайзен Банк"</t>
        </is>
      </c>
      <c r="C4481" t="inlineStr">
        <is>
          <t>Іноземний капітал</t>
        </is>
      </c>
      <c r="D4481" t="inlineStr">
        <is>
          <t>5106</t>
        </is>
      </c>
      <c r="E4481" t="inlineStr">
        <is>
          <t>(без привʼязки)</t>
        </is>
      </c>
      <c r="F448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4481" t="inlineStr">
        <is>
          <t>П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36</t>
        </is>
      </c>
      <c r="B4482" t="inlineStr">
        <is>
          <t>АТ "Райффайзен Банк"</t>
        </is>
      </c>
      <c r="C4482" t="inlineStr">
        <is>
          <t>Іноземний капітал</t>
        </is>
      </c>
      <c r="D4482" t="inlineStr">
        <is>
          <t>5999</t>
        </is>
      </c>
      <c r="E4482" t="inlineStr">
        <is>
          <t>(без привʼязки)</t>
        </is>
      </c>
      <c r="F4482" t="inlineStr">
        <is>
          <t>5999</t>
        </is>
      </c>
      <c r="G4482" t="inlineStr">
        <is>
          <t>П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10095553.33256</v>
      </c>
      <c r="O4482" t="n">
        <v>10095553.33256</v>
      </c>
      <c r="P4482" t="n">
        <v>0</v>
      </c>
    </row>
    <row r="4483">
      <c r="A4483" t="inlineStr">
        <is>
          <t>36</t>
        </is>
      </c>
      <c r="B4483" t="inlineStr">
        <is>
          <t>АТ "Райффайзен Банк"</t>
        </is>
      </c>
      <c r="C4483" t="inlineStr">
        <is>
          <t>Іноземний капітал</t>
        </is>
      </c>
      <c r="D4483" t="inlineStr">
        <is>
          <t>6000</t>
        </is>
      </c>
      <c r="E4483" t="inlineStr">
        <is>
          <t>(без привʼязки)</t>
        </is>
      </c>
      <c r="F4483" t="inlineStr">
        <is>
          <t>Процентні доходи за коштами на вимогу, що розміщені в Hаціональному банку України</t>
        </is>
      </c>
      <c r="G4483" t="inlineStr">
        <is>
          <t>А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36</t>
        </is>
      </c>
      <c r="B4484" t="inlineStr">
        <is>
          <t>АТ "Райффайзен Банк"</t>
        </is>
      </c>
      <c r="C4484" t="inlineStr">
        <is>
          <t>Іноземний капітал</t>
        </is>
      </c>
      <c r="D4484" t="inlineStr">
        <is>
          <t>6000</t>
        </is>
      </c>
      <c r="E4484" t="inlineStr">
        <is>
          <t>Процентні доходи (коди р.60,р.61)</t>
        </is>
      </c>
      <c r="F4484" t="inlineStr">
        <is>
          <t>Процентні доходи за коштами на вимогу, що розміщені в Hаціональному банку України</t>
        </is>
      </c>
      <c r="G4484" t="inlineStr">
        <is>
          <t>А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36</t>
        </is>
      </c>
      <c r="B4485" t="inlineStr">
        <is>
          <t>АТ "Райффайзен Банк"</t>
        </is>
      </c>
      <c r="C4485" t="inlineStr">
        <is>
          <t>Іноземний капітал</t>
        </is>
      </c>
      <c r="D4485" t="inlineStr">
        <is>
          <t>6000</t>
        </is>
      </c>
      <c r="E4485" t="inlineStr">
        <is>
          <t>Загальні доходи (6)</t>
        </is>
      </c>
      <c r="F4485" t="inlineStr">
        <is>
          <t>Процентні доходи за коштами на вимогу, що розміщені в Hаціональному банку України</t>
        </is>
      </c>
      <c r="G4485" t="inlineStr">
        <is>
          <t>А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36</t>
        </is>
      </c>
      <c r="B4486" t="inlineStr">
        <is>
          <t>АТ "Райффайзен Банк"</t>
        </is>
      </c>
      <c r="C4486" t="inlineStr">
        <is>
          <t>Іноземний капітал</t>
        </is>
      </c>
      <c r="D4486" t="inlineStr">
        <is>
          <t>6000</t>
        </is>
      </c>
      <c r="E4486" t="inlineStr">
        <is>
          <t>(без привʼязки)</t>
        </is>
      </c>
      <c r="F4486" t="inlineStr">
        <is>
          <t>Процентні доходи за коштами на вимогу, що розміщені в Hаціональному банку України</t>
        </is>
      </c>
      <c r="G4486" t="inlineStr">
        <is>
          <t>П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inlineStr">
        <is>
          <t>36</t>
        </is>
      </c>
      <c r="B4487" t="inlineStr">
        <is>
          <t>АТ "Райффайзен Банк"</t>
        </is>
      </c>
      <c r="C4487" t="inlineStr">
        <is>
          <t>Іноземний капітал</t>
        </is>
      </c>
      <c r="D4487" t="inlineStr">
        <is>
          <t>6000</t>
        </is>
      </c>
      <c r="E4487" t="inlineStr">
        <is>
          <t>Процентні доходи (коди р.60,р.61)</t>
        </is>
      </c>
      <c r="F4487" t="inlineStr">
        <is>
          <t>Процентні доходи за коштами на вимогу, що розміщені в Hаціональному банку України</t>
        </is>
      </c>
      <c r="G4487" t="inlineStr">
        <is>
          <t>П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inlineStr">
        <is>
          <t>36</t>
        </is>
      </c>
      <c r="B4488" t="inlineStr">
        <is>
          <t>АТ "Райффайзен Банк"</t>
        </is>
      </c>
      <c r="C4488" t="inlineStr">
        <is>
          <t>Іноземний капітал</t>
        </is>
      </c>
      <c r="D4488" t="inlineStr">
        <is>
          <t>6000</t>
        </is>
      </c>
      <c r="E4488" t="inlineStr">
        <is>
          <t>Загальні доходи (6)</t>
        </is>
      </c>
      <c r="F4488" t="inlineStr">
        <is>
          <t>Процентні доходи за коштами на вимогу, що розміщені в Hаціональному банку України</t>
        </is>
      </c>
      <c r="G4488" t="inlineStr">
        <is>
          <t>П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36</t>
        </is>
      </c>
      <c r="B4489" t="inlineStr">
        <is>
          <t>АТ "Райффайзен Банк"</t>
        </is>
      </c>
      <c r="C4489" t="inlineStr">
        <is>
          <t>Іноземний капітал</t>
        </is>
      </c>
      <c r="D4489" t="inlineStr">
        <is>
          <t>6010</t>
        </is>
      </c>
      <c r="E4489" t="inlineStr">
        <is>
          <t>(без привʼязки)</t>
        </is>
      </c>
      <c r="F4489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89" t="inlineStr">
        <is>
          <t>А</t>
        </is>
      </c>
      <c r="H4489" t="n">
        <v>0</v>
      </c>
      <c r="I4489" t="n">
        <v>0</v>
      </c>
      <c r="J4489" t="n">
        <v>0</v>
      </c>
      <c r="K4489" t="n">
        <v>49508.22681</v>
      </c>
      <c r="L4489" t="n">
        <v>49508.22681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36</t>
        </is>
      </c>
      <c r="B4490" t="inlineStr">
        <is>
          <t>АТ "Райффайзен Банк"</t>
        </is>
      </c>
      <c r="C4490" t="inlineStr">
        <is>
          <t>Іноземний капітал</t>
        </is>
      </c>
      <c r="D4490" t="inlineStr">
        <is>
          <t>6010</t>
        </is>
      </c>
      <c r="E4490" t="inlineStr">
        <is>
          <t>Процентні доходи (коди р.60,р.61)</t>
        </is>
      </c>
      <c r="F449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0" t="inlineStr">
        <is>
          <t>А</t>
        </is>
      </c>
      <c r="H4490" t="n">
        <v>0</v>
      </c>
      <c r="I4490" t="n">
        <v>0</v>
      </c>
      <c r="J4490" t="n">
        <v>0</v>
      </c>
      <c r="K4490" t="n">
        <v>49508.22681</v>
      </c>
      <c r="L4490" t="n">
        <v>49508.22681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36</t>
        </is>
      </c>
      <c r="B4491" t="inlineStr">
        <is>
          <t>АТ "Райффайзен Банк"</t>
        </is>
      </c>
      <c r="C4491" t="inlineStr">
        <is>
          <t>Іноземний капітал</t>
        </is>
      </c>
      <c r="D4491" t="inlineStr">
        <is>
          <t>6010</t>
        </is>
      </c>
      <c r="E4491" t="inlineStr">
        <is>
          <t>Загальні доходи (6)</t>
        </is>
      </c>
      <c r="F449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1" t="inlineStr">
        <is>
          <t>А</t>
        </is>
      </c>
      <c r="H4491" t="n">
        <v>0</v>
      </c>
      <c r="I4491" t="n">
        <v>0</v>
      </c>
      <c r="J4491" t="n">
        <v>0</v>
      </c>
      <c r="K4491" t="n">
        <v>49508.22681</v>
      </c>
      <c r="L4491" t="n">
        <v>49508.22681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inlineStr">
        <is>
          <t>36</t>
        </is>
      </c>
      <c r="B4492" t="inlineStr">
        <is>
          <t>АТ "Райффайзен Банк"</t>
        </is>
      </c>
      <c r="C4492" t="inlineStr">
        <is>
          <t>Іноземний капітал</t>
        </is>
      </c>
      <c r="D4492" t="inlineStr">
        <is>
          <t>6010</t>
        </is>
      </c>
      <c r="E4492" t="inlineStr">
        <is>
          <t>(без привʼязки)</t>
        </is>
      </c>
      <c r="F449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2" t="inlineStr">
        <is>
          <t>П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722397.13429</v>
      </c>
      <c r="O4492" t="n">
        <v>722397.13429</v>
      </c>
      <c r="P4492" t="n">
        <v>0</v>
      </c>
    </row>
    <row r="4493">
      <c r="A4493" t="inlineStr">
        <is>
          <t>36</t>
        </is>
      </c>
      <c r="B4493" t="inlineStr">
        <is>
          <t>АТ "Райффайзен Банк"</t>
        </is>
      </c>
      <c r="C4493" t="inlineStr">
        <is>
          <t>Іноземний капітал</t>
        </is>
      </c>
      <c r="D4493" t="inlineStr">
        <is>
          <t>6010</t>
        </is>
      </c>
      <c r="E4493" t="inlineStr">
        <is>
          <t>Процентні доходи (коди р.60,р.61)</t>
        </is>
      </c>
      <c r="F449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3" t="inlineStr">
        <is>
          <t>П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722397.13429</v>
      </c>
      <c r="O4493" t="n">
        <v>722397.13429</v>
      </c>
      <c r="P4493" t="n">
        <v>0</v>
      </c>
    </row>
    <row r="4494">
      <c r="A4494" t="inlineStr">
        <is>
          <t>36</t>
        </is>
      </c>
      <c r="B4494" t="inlineStr">
        <is>
          <t>АТ "Райффайзен Банк"</t>
        </is>
      </c>
      <c r="C4494" t="inlineStr">
        <is>
          <t>Іноземний капітал</t>
        </is>
      </c>
      <c r="D4494" t="inlineStr">
        <is>
          <t>6010</t>
        </is>
      </c>
      <c r="E4494" t="inlineStr">
        <is>
          <t>Загальні доходи (6)</t>
        </is>
      </c>
      <c r="F449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4" t="inlineStr">
        <is>
          <t>П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722397.13429</v>
      </c>
      <c r="O4494" t="n">
        <v>722397.13429</v>
      </c>
      <c r="P4494" t="n">
        <v>0</v>
      </c>
    </row>
    <row r="4495">
      <c r="A4495" t="inlineStr">
        <is>
          <t>36</t>
        </is>
      </c>
      <c r="B4495" t="inlineStr">
        <is>
          <t>АТ "Райффайзен Банк"</t>
        </is>
      </c>
      <c r="C4495" t="inlineStr">
        <is>
          <t>Іноземний капітал</t>
        </is>
      </c>
      <c r="D4495" t="inlineStr">
        <is>
          <t>6011</t>
        </is>
      </c>
      <c r="E4495" t="inlineStr">
        <is>
          <t>(без привʼязки)</t>
        </is>
      </c>
      <c r="F449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5" t="inlineStr">
        <is>
          <t>А</t>
        </is>
      </c>
      <c r="H4495" t="n">
        <v>0</v>
      </c>
      <c r="I4495" t="n">
        <v>0</v>
      </c>
      <c r="J4495" t="n">
        <v>0</v>
      </c>
      <c r="K4495" t="n">
        <v>364.86772</v>
      </c>
      <c r="L4495" t="n">
        <v>364.86772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36</t>
        </is>
      </c>
      <c r="B4496" t="inlineStr">
        <is>
          <t>АТ "Райффайзен Банк"</t>
        </is>
      </c>
      <c r="C4496" t="inlineStr">
        <is>
          <t>Іноземний капітал</t>
        </is>
      </c>
      <c r="D4496" t="inlineStr">
        <is>
          <t>6011</t>
        </is>
      </c>
      <c r="E4496" t="inlineStr">
        <is>
          <t>Процентні доходи (коди р.60,р.61)</t>
        </is>
      </c>
      <c r="F449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6" t="inlineStr">
        <is>
          <t>А</t>
        </is>
      </c>
      <c r="H4496" t="n">
        <v>0</v>
      </c>
      <c r="I4496" t="n">
        <v>0</v>
      </c>
      <c r="J4496" t="n">
        <v>0</v>
      </c>
      <c r="K4496" t="n">
        <v>364.86772</v>
      </c>
      <c r="L4496" t="n">
        <v>364.86772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36</t>
        </is>
      </c>
      <c r="B4497" t="inlineStr">
        <is>
          <t>АТ "Райффайзен Банк"</t>
        </is>
      </c>
      <c r="C4497" t="inlineStr">
        <is>
          <t>Іноземний капітал</t>
        </is>
      </c>
      <c r="D4497" t="inlineStr">
        <is>
          <t>6011</t>
        </is>
      </c>
      <c r="E4497" t="inlineStr">
        <is>
          <t>Загальні доходи (6)</t>
        </is>
      </c>
      <c r="F449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7" t="inlineStr">
        <is>
          <t>А</t>
        </is>
      </c>
      <c r="H4497" t="n">
        <v>0</v>
      </c>
      <c r="I4497" t="n">
        <v>0</v>
      </c>
      <c r="J4497" t="n">
        <v>0</v>
      </c>
      <c r="K4497" t="n">
        <v>364.86772</v>
      </c>
      <c r="L4497" t="n">
        <v>364.86772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36</t>
        </is>
      </c>
      <c r="B4498" t="inlineStr">
        <is>
          <t>АТ "Райффайзен Банк"</t>
        </is>
      </c>
      <c r="C4498" t="inlineStr">
        <is>
          <t>Іноземний капітал</t>
        </is>
      </c>
      <c r="D4498" t="inlineStr">
        <is>
          <t>6011</t>
        </is>
      </c>
      <c r="E4498" t="inlineStr">
        <is>
          <t>(без привʼязки)</t>
        </is>
      </c>
      <c r="F449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8" t="inlineStr">
        <is>
          <t>П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8362.37974</v>
      </c>
      <c r="O4498" t="n">
        <v>8362.37974</v>
      </c>
      <c r="P4498" t="n">
        <v>0</v>
      </c>
    </row>
    <row r="4499">
      <c r="A4499" t="inlineStr">
        <is>
          <t>36</t>
        </is>
      </c>
      <c r="B4499" t="inlineStr">
        <is>
          <t>АТ "Райффайзен Банк"</t>
        </is>
      </c>
      <c r="C4499" t="inlineStr">
        <is>
          <t>Іноземний капітал</t>
        </is>
      </c>
      <c r="D4499" t="inlineStr">
        <is>
          <t>6011</t>
        </is>
      </c>
      <c r="E4499" t="inlineStr">
        <is>
          <t>Процентні доходи (коди р.60,р.61)</t>
        </is>
      </c>
      <c r="F449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9" t="inlineStr">
        <is>
          <t>П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8362.37974</v>
      </c>
      <c r="O4499" t="n">
        <v>8362.37974</v>
      </c>
      <c r="P4499" t="n">
        <v>0</v>
      </c>
    </row>
    <row r="4500">
      <c r="A4500" t="inlineStr">
        <is>
          <t>36</t>
        </is>
      </c>
      <c r="B4500" t="inlineStr">
        <is>
          <t>АТ "Райффайзен Банк"</t>
        </is>
      </c>
      <c r="C4500" t="inlineStr">
        <is>
          <t>Іноземний капітал</t>
        </is>
      </c>
      <c r="D4500" t="inlineStr">
        <is>
          <t>6011</t>
        </is>
      </c>
      <c r="E4500" t="inlineStr">
        <is>
          <t>Загальні доходи (6)</t>
        </is>
      </c>
      <c r="F450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500" t="inlineStr">
        <is>
          <t>П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8362.37974</v>
      </c>
      <c r="O4500" t="n">
        <v>8362.37974</v>
      </c>
      <c r="P4500" t="n">
        <v>0</v>
      </c>
    </row>
    <row r="4501">
      <c r="A4501" t="inlineStr">
        <is>
          <t>36</t>
        </is>
      </c>
      <c r="B4501" t="inlineStr">
        <is>
          <t>АТ "Райффайзен Банк"</t>
        </is>
      </c>
      <c r="C4501" t="inlineStr">
        <is>
          <t>Іноземний капітал</t>
        </is>
      </c>
      <c r="D4501" t="inlineStr">
        <is>
          <t>6012</t>
        </is>
      </c>
      <c r="E4501" t="inlineStr">
        <is>
          <t>(без привʼязки)</t>
        </is>
      </c>
      <c r="F450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1" t="inlineStr">
        <is>
          <t>А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inlineStr">
        <is>
          <t>36</t>
        </is>
      </c>
      <c r="B4502" t="inlineStr">
        <is>
          <t>АТ "Райффайзен Банк"</t>
        </is>
      </c>
      <c r="C4502" t="inlineStr">
        <is>
          <t>Іноземний капітал</t>
        </is>
      </c>
      <c r="D4502" t="inlineStr">
        <is>
          <t>6012</t>
        </is>
      </c>
      <c r="E4502" t="inlineStr">
        <is>
          <t>Процентні доходи (коди р.60,р.61)</t>
        </is>
      </c>
      <c r="F450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2" t="inlineStr">
        <is>
          <t>А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inlineStr">
        <is>
          <t>36</t>
        </is>
      </c>
      <c r="B4503" t="inlineStr">
        <is>
          <t>АТ "Райффайзен Банк"</t>
        </is>
      </c>
      <c r="C4503" t="inlineStr">
        <is>
          <t>Іноземний капітал</t>
        </is>
      </c>
      <c r="D4503" t="inlineStr">
        <is>
          <t>6012</t>
        </is>
      </c>
      <c r="E4503" t="inlineStr">
        <is>
          <t>Загальні доходи (6)</t>
        </is>
      </c>
      <c r="F450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3" t="inlineStr">
        <is>
          <t>А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inlineStr">
        <is>
          <t>36</t>
        </is>
      </c>
      <c r="B4504" t="inlineStr">
        <is>
          <t>АТ "Райффайзен Банк"</t>
        </is>
      </c>
      <c r="C4504" t="inlineStr">
        <is>
          <t>Іноземний капітал</t>
        </is>
      </c>
      <c r="D4504" t="inlineStr">
        <is>
          <t>6012</t>
        </is>
      </c>
      <c r="E4504" t="inlineStr">
        <is>
          <t>(без привʼязки)</t>
        </is>
      </c>
      <c r="F450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4" t="inlineStr">
        <is>
          <t>П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36</t>
        </is>
      </c>
      <c r="B4505" t="inlineStr">
        <is>
          <t>АТ "Райффайзен Банк"</t>
        </is>
      </c>
      <c r="C4505" t="inlineStr">
        <is>
          <t>Іноземний капітал</t>
        </is>
      </c>
      <c r="D4505" t="inlineStr">
        <is>
          <t>6012</t>
        </is>
      </c>
      <c r="E4505" t="inlineStr">
        <is>
          <t>Процентні доходи (коди р.60,р.61)</t>
        </is>
      </c>
      <c r="F450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5" t="inlineStr">
        <is>
          <t>П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36</t>
        </is>
      </c>
      <c r="B4506" t="inlineStr">
        <is>
          <t>АТ "Райффайзен Банк"</t>
        </is>
      </c>
      <c r="C4506" t="inlineStr">
        <is>
          <t>Іноземний капітал</t>
        </is>
      </c>
      <c r="D4506" t="inlineStr">
        <is>
          <t>6012</t>
        </is>
      </c>
      <c r="E4506" t="inlineStr">
        <is>
          <t>Загальні доходи (6)</t>
        </is>
      </c>
      <c r="F450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6" t="inlineStr">
        <is>
          <t>П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36</t>
        </is>
      </c>
      <c r="B4507" t="inlineStr">
        <is>
          <t>АТ "Райффайзен Банк"</t>
        </is>
      </c>
      <c r="C4507" t="inlineStr">
        <is>
          <t>Іноземний капітал</t>
        </is>
      </c>
      <c r="D4507" t="inlineStr">
        <is>
          <t>6013</t>
        </is>
      </c>
      <c r="E4507" t="inlineStr">
        <is>
          <t>(без привʼязки)</t>
        </is>
      </c>
      <c r="F450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7" t="inlineStr">
        <is>
          <t>А</t>
        </is>
      </c>
      <c r="H4507" t="n">
        <v>0</v>
      </c>
      <c r="I4507" t="n">
        <v>0</v>
      </c>
      <c r="J4507" t="n">
        <v>0</v>
      </c>
      <c r="K4507" t="n">
        <v>29449.94137</v>
      </c>
      <c r="L4507" t="n">
        <v>29449.94137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36</t>
        </is>
      </c>
      <c r="B4508" t="inlineStr">
        <is>
          <t>АТ "Райффайзен Банк"</t>
        </is>
      </c>
      <c r="C4508" t="inlineStr">
        <is>
          <t>Іноземний капітал</t>
        </is>
      </c>
      <c r="D4508" t="inlineStr">
        <is>
          <t>6013</t>
        </is>
      </c>
      <c r="E4508" t="inlineStr">
        <is>
          <t>Процентні доходи (коди р.60,р.61)</t>
        </is>
      </c>
      <c r="F450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8" t="inlineStr">
        <is>
          <t>А</t>
        </is>
      </c>
      <c r="H4508" t="n">
        <v>0</v>
      </c>
      <c r="I4508" t="n">
        <v>0</v>
      </c>
      <c r="J4508" t="n">
        <v>0</v>
      </c>
      <c r="K4508" t="n">
        <v>29449.94137</v>
      </c>
      <c r="L4508" t="n">
        <v>29449.94137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36</t>
        </is>
      </c>
      <c r="B4509" t="inlineStr">
        <is>
          <t>АТ "Райффайзен Банк"</t>
        </is>
      </c>
      <c r="C4509" t="inlineStr">
        <is>
          <t>Іноземний капітал</t>
        </is>
      </c>
      <c r="D4509" t="inlineStr">
        <is>
          <t>6013</t>
        </is>
      </c>
      <c r="E4509" t="inlineStr">
        <is>
          <t>Загальні доходи (6)</t>
        </is>
      </c>
      <c r="F450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9" t="inlineStr">
        <is>
          <t>А</t>
        </is>
      </c>
      <c r="H4509" t="n">
        <v>0</v>
      </c>
      <c r="I4509" t="n">
        <v>0</v>
      </c>
      <c r="J4509" t="n">
        <v>0</v>
      </c>
      <c r="K4509" t="n">
        <v>29449.94137</v>
      </c>
      <c r="L4509" t="n">
        <v>29449.94137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36</t>
        </is>
      </c>
      <c r="B4510" t="inlineStr">
        <is>
          <t>АТ "Райффайзен Банк"</t>
        </is>
      </c>
      <c r="C4510" t="inlineStr">
        <is>
          <t>Іноземний капітал</t>
        </is>
      </c>
      <c r="D4510" t="inlineStr">
        <is>
          <t>6013</t>
        </is>
      </c>
      <c r="E4510" t="inlineStr">
        <is>
          <t>(без привʼязки)</t>
        </is>
      </c>
      <c r="F451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0" t="inlineStr">
        <is>
          <t>П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401032.65781</v>
      </c>
      <c r="O4510" t="n">
        <v>401032.65781</v>
      </c>
      <c r="P4510" t="n">
        <v>0</v>
      </c>
    </row>
    <row r="4511">
      <c r="A4511" t="inlineStr">
        <is>
          <t>36</t>
        </is>
      </c>
      <c r="B4511" t="inlineStr">
        <is>
          <t>АТ "Райффайзен Банк"</t>
        </is>
      </c>
      <c r="C4511" t="inlineStr">
        <is>
          <t>Іноземний капітал</t>
        </is>
      </c>
      <c r="D4511" t="inlineStr">
        <is>
          <t>6013</t>
        </is>
      </c>
      <c r="E4511" t="inlineStr">
        <is>
          <t>Процентні доходи (коди р.60,р.61)</t>
        </is>
      </c>
      <c r="F451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1" t="inlineStr">
        <is>
          <t>П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401032.65781</v>
      </c>
      <c r="O4511" t="n">
        <v>401032.65781</v>
      </c>
      <c r="P4511" t="n">
        <v>0</v>
      </c>
    </row>
    <row r="4512">
      <c r="A4512" t="inlineStr">
        <is>
          <t>36</t>
        </is>
      </c>
      <c r="B4512" t="inlineStr">
        <is>
          <t>АТ "Райффайзен Банк"</t>
        </is>
      </c>
      <c r="C4512" t="inlineStr">
        <is>
          <t>Іноземний капітал</t>
        </is>
      </c>
      <c r="D4512" t="inlineStr">
        <is>
          <t>6013</t>
        </is>
      </c>
      <c r="E4512" t="inlineStr">
        <is>
          <t>Загальні доходи (6)</t>
        </is>
      </c>
      <c r="F451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2" t="inlineStr">
        <is>
          <t>П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401032.65781</v>
      </c>
      <c r="O4512" t="n">
        <v>401032.65781</v>
      </c>
      <c r="P4512" t="n">
        <v>0</v>
      </c>
    </row>
    <row r="4513">
      <c r="A4513" t="inlineStr">
        <is>
          <t>36</t>
        </is>
      </c>
      <c r="B4513" t="inlineStr">
        <is>
          <t>АТ "Райффайзен Банк"</t>
        </is>
      </c>
      <c r="C4513" t="inlineStr">
        <is>
          <t>Іноземний капітал</t>
        </is>
      </c>
      <c r="D4513" t="inlineStr">
        <is>
          <t>6014</t>
        </is>
      </c>
      <c r="E4513" t="inlineStr">
        <is>
          <t>(без привʼязки)</t>
        </is>
      </c>
      <c r="F4513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3" t="inlineStr">
        <is>
          <t>А</t>
        </is>
      </c>
      <c r="H4513" t="n">
        <v>0</v>
      </c>
      <c r="I4513" t="n">
        <v>0</v>
      </c>
      <c r="J4513" t="n">
        <v>0</v>
      </c>
      <c r="K4513" t="n">
        <v>6519.10059</v>
      </c>
      <c r="L4513" t="n">
        <v>6519.10059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36</t>
        </is>
      </c>
      <c r="B4514" t="inlineStr">
        <is>
          <t>АТ "Райффайзен Банк"</t>
        </is>
      </c>
      <c r="C4514" t="inlineStr">
        <is>
          <t>Іноземний капітал</t>
        </is>
      </c>
      <c r="D4514" t="inlineStr">
        <is>
          <t>6014</t>
        </is>
      </c>
      <c r="E4514" t="inlineStr">
        <is>
          <t>Процентні доходи (коди р.60,р.61)</t>
        </is>
      </c>
      <c r="F45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4" t="inlineStr">
        <is>
          <t>А</t>
        </is>
      </c>
      <c r="H4514" t="n">
        <v>0</v>
      </c>
      <c r="I4514" t="n">
        <v>0</v>
      </c>
      <c r="J4514" t="n">
        <v>0</v>
      </c>
      <c r="K4514" t="n">
        <v>6519.10059</v>
      </c>
      <c r="L4514" t="n">
        <v>6519.10059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36</t>
        </is>
      </c>
      <c r="B4515" t="inlineStr">
        <is>
          <t>АТ "Райффайзен Банк"</t>
        </is>
      </c>
      <c r="C4515" t="inlineStr">
        <is>
          <t>Іноземний капітал</t>
        </is>
      </c>
      <c r="D4515" t="inlineStr">
        <is>
          <t>6014</t>
        </is>
      </c>
      <c r="E4515" t="inlineStr">
        <is>
          <t>Загальні доходи (6)</t>
        </is>
      </c>
      <c r="F45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5" t="inlineStr">
        <is>
          <t>А</t>
        </is>
      </c>
      <c r="H4515" t="n">
        <v>0</v>
      </c>
      <c r="I4515" t="n">
        <v>0</v>
      </c>
      <c r="J4515" t="n">
        <v>0</v>
      </c>
      <c r="K4515" t="n">
        <v>6519.10059</v>
      </c>
      <c r="L4515" t="n">
        <v>6519.10059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36</t>
        </is>
      </c>
      <c r="B4516" t="inlineStr">
        <is>
          <t>АТ "Райффайзен Банк"</t>
        </is>
      </c>
      <c r="C4516" t="inlineStr">
        <is>
          <t>Іноземний капітал</t>
        </is>
      </c>
      <c r="D4516" t="inlineStr">
        <is>
          <t>6014</t>
        </is>
      </c>
      <c r="E4516" t="inlineStr">
        <is>
          <t>(без привʼязки)</t>
        </is>
      </c>
      <c r="F451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6" t="inlineStr">
        <is>
          <t>П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131217.13493</v>
      </c>
      <c r="O4516" t="n">
        <v>131217.13493</v>
      </c>
      <c r="P4516" t="n">
        <v>0</v>
      </c>
    </row>
    <row r="4517">
      <c r="A4517" t="inlineStr">
        <is>
          <t>36</t>
        </is>
      </c>
      <c r="B4517" t="inlineStr">
        <is>
          <t>АТ "Райффайзен Банк"</t>
        </is>
      </c>
      <c r="C4517" t="inlineStr">
        <is>
          <t>Іноземний капітал</t>
        </is>
      </c>
      <c r="D4517" t="inlineStr">
        <is>
          <t>6014</t>
        </is>
      </c>
      <c r="E4517" t="inlineStr">
        <is>
          <t>Процентні доходи (коди р.60,р.61)</t>
        </is>
      </c>
      <c r="F451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7" t="inlineStr">
        <is>
          <t>П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131217.13493</v>
      </c>
      <c r="O4517" t="n">
        <v>131217.13493</v>
      </c>
      <c r="P4517" t="n">
        <v>0</v>
      </c>
    </row>
    <row r="4518">
      <c r="A4518" t="inlineStr">
        <is>
          <t>36</t>
        </is>
      </c>
      <c r="B4518" t="inlineStr">
        <is>
          <t>АТ "Райффайзен Банк"</t>
        </is>
      </c>
      <c r="C4518" t="inlineStr">
        <is>
          <t>Іноземний капітал</t>
        </is>
      </c>
      <c r="D4518" t="inlineStr">
        <is>
          <t>6014</t>
        </is>
      </c>
      <c r="E4518" t="inlineStr">
        <is>
          <t>Загальні доходи (6)</t>
        </is>
      </c>
      <c r="F451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8" t="inlineStr">
        <is>
          <t>П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131217.13493</v>
      </c>
      <c r="O4518" t="n">
        <v>131217.13493</v>
      </c>
      <c r="P4518" t="n">
        <v>0</v>
      </c>
    </row>
    <row r="4519">
      <c r="A4519" t="inlineStr">
        <is>
          <t>36</t>
        </is>
      </c>
      <c r="B4519" t="inlineStr">
        <is>
          <t>АТ "Райффайзен Банк"</t>
        </is>
      </c>
      <c r="C4519" t="inlineStr">
        <is>
          <t>Іноземний капітал</t>
        </is>
      </c>
      <c r="D4519" t="inlineStr">
        <is>
          <t>6015</t>
        </is>
      </c>
      <c r="E4519" t="inlineStr">
        <is>
          <t>(без привʼязки)</t>
        </is>
      </c>
      <c r="F4519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19" t="inlineStr">
        <is>
          <t>А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36</t>
        </is>
      </c>
      <c r="B4520" t="inlineStr">
        <is>
          <t>АТ "Райффайзен Банк"</t>
        </is>
      </c>
      <c r="C4520" t="inlineStr">
        <is>
          <t>Іноземний капітал</t>
        </is>
      </c>
      <c r="D4520" t="inlineStr">
        <is>
          <t>6015</t>
        </is>
      </c>
      <c r="E4520" t="inlineStr">
        <is>
          <t>Процентні доходи (коди р.60,р.61)</t>
        </is>
      </c>
      <c r="F452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0" t="inlineStr">
        <is>
          <t>А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36</t>
        </is>
      </c>
      <c r="B4521" t="inlineStr">
        <is>
          <t>АТ "Райффайзен Банк"</t>
        </is>
      </c>
      <c r="C4521" t="inlineStr">
        <is>
          <t>Іноземний капітал</t>
        </is>
      </c>
      <c r="D4521" t="inlineStr">
        <is>
          <t>6015</t>
        </is>
      </c>
      <c r="E4521" t="inlineStr">
        <is>
          <t>Загальні доходи (6)</t>
        </is>
      </c>
      <c r="F452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1" t="inlineStr">
        <is>
          <t>А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inlineStr">
        <is>
          <t>36</t>
        </is>
      </c>
      <c r="B4522" t="inlineStr">
        <is>
          <t>АТ "Райффайзен Банк"</t>
        </is>
      </c>
      <c r="C4522" t="inlineStr">
        <is>
          <t>Іноземний капітал</t>
        </is>
      </c>
      <c r="D4522" t="inlineStr">
        <is>
          <t>6015</t>
        </is>
      </c>
      <c r="E4522" t="inlineStr">
        <is>
          <t>(без привʼязки)</t>
        </is>
      </c>
      <c r="F452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2" t="inlineStr">
        <is>
          <t>П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36</t>
        </is>
      </c>
      <c r="B4523" t="inlineStr">
        <is>
          <t>АТ "Райффайзен Банк"</t>
        </is>
      </c>
      <c r="C4523" t="inlineStr">
        <is>
          <t>Іноземний капітал</t>
        </is>
      </c>
      <c r="D4523" t="inlineStr">
        <is>
          <t>6015</t>
        </is>
      </c>
      <c r="E4523" t="inlineStr">
        <is>
          <t>Процентні доходи (коди р.60,р.61)</t>
        </is>
      </c>
      <c r="F452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3" t="inlineStr">
        <is>
          <t>П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36</t>
        </is>
      </c>
      <c r="B4524" t="inlineStr">
        <is>
          <t>АТ "Райффайзен Банк"</t>
        </is>
      </c>
      <c r="C4524" t="inlineStr">
        <is>
          <t>Іноземний капітал</t>
        </is>
      </c>
      <c r="D4524" t="inlineStr">
        <is>
          <t>6015</t>
        </is>
      </c>
      <c r="E4524" t="inlineStr">
        <is>
          <t>Загальні доходи (6)</t>
        </is>
      </c>
      <c r="F452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4" t="inlineStr">
        <is>
          <t>П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36</t>
        </is>
      </c>
      <c r="B4525" t="inlineStr">
        <is>
          <t>АТ "Райффайзен Банк"</t>
        </is>
      </c>
      <c r="C4525" t="inlineStr">
        <is>
          <t>Іноземний капітал</t>
        </is>
      </c>
      <c r="D4525" t="inlineStr">
        <is>
          <t>6020</t>
        </is>
      </c>
      <c r="E4525" t="inlineStr">
        <is>
          <t>(без привʼязки)</t>
        </is>
      </c>
      <c r="F45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5" t="inlineStr">
        <is>
          <t>А</t>
        </is>
      </c>
      <c r="H4525" t="n">
        <v>81.03774</v>
      </c>
      <c r="I4525" t="n">
        <v>81.03774</v>
      </c>
      <c r="J4525" t="n">
        <v>0</v>
      </c>
      <c r="K4525" t="n">
        <v>30020.15017</v>
      </c>
      <c r="L4525" t="n">
        <v>30020.15017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inlineStr">
        <is>
          <t>36</t>
        </is>
      </c>
      <c r="B4526" t="inlineStr">
        <is>
          <t>АТ "Райффайзен Банк"</t>
        </is>
      </c>
      <c r="C4526" t="inlineStr">
        <is>
          <t>Іноземний капітал</t>
        </is>
      </c>
      <c r="D4526" t="inlineStr">
        <is>
          <t>6020</t>
        </is>
      </c>
      <c r="E4526" t="inlineStr">
        <is>
          <t>Процентні доходи (коди р.60,р.61)</t>
        </is>
      </c>
      <c r="F45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6" t="inlineStr">
        <is>
          <t>А</t>
        </is>
      </c>
      <c r="H4526" t="n">
        <v>81.03774</v>
      </c>
      <c r="I4526" t="n">
        <v>81.03774</v>
      </c>
      <c r="J4526" t="n">
        <v>0</v>
      </c>
      <c r="K4526" t="n">
        <v>30020.15017</v>
      </c>
      <c r="L4526" t="n">
        <v>30020.15017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36</t>
        </is>
      </c>
      <c r="B4527" t="inlineStr">
        <is>
          <t>АТ "Райффайзен Банк"</t>
        </is>
      </c>
      <c r="C4527" t="inlineStr">
        <is>
          <t>Іноземний капітал</t>
        </is>
      </c>
      <c r="D4527" t="inlineStr">
        <is>
          <t>6020</t>
        </is>
      </c>
      <c r="E4527" t="inlineStr">
        <is>
          <t>Проценти за кредитами НК (коди 602, 603, 609)</t>
        </is>
      </c>
      <c r="F45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7" t="inlineStr">
        <is>
          <t>А</t>
        </is>
      </c>
      <c r="H4527" t="n">
        <v>81.03774</v>
      </c>
      <c r="I4527" t="n">
        <v>81.03774</v>
      </c>
      <c r="J4527" t="n">
        <v>0</v>
      </c>
      <c r="K4527" t="n">
        <v>30020.15017</v>
      </c>
      <c r="L4527" t="n">
        <v>30020.15017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inlineStr">
        <is>
          <t>36</t>
        </is>
      </c>
      <c r="B4528" t="inlineStr">
        <is>
          <t>АТ "Райффайзен Банк"</t>
        </is>
      </c>
      <c r="C4528" t="inlineStr">
        <is>
          <t>Іноземний капітал</t>
        </is>
      </c>
      <c r="D4528" t="inlineStr">
        <is>
          <t>6020</t>
        </is>
      </c>
      <c r="E4528" t="inlineStr">
        <is>
          <t>Загальні доходи (6)</t>
        </is>
      </c>
      <c r="F45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8" t="inlineStr">
        <is>
          <t>А</t>
        </is>
      </c>
      <c r="H4528" t="n">
        <v>81.03774</v>
      </c>
      <c r="I4528" t="n">
        <v>81.03774</v>
      </c>
      <c r="J4528" t="n">
        <v>0</v>
      </c>
      <c r="K4528" t="n">
        <v>30020.15017</v>
      </c>
      <c r="L4528" t="n">
        <v>30020.15017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inlineStr">
        <is>
          <t>36</t>
        </is>
      </c>
      <c r="B4529" t="inlineStr">
        <is>
          <t>АТ "Райффайзен Банк"</t>
        </is>
      </c>
      <c r="C4529" t="inlineStr">
        <is>
          <t>Іноземний капітал</t>
        </is>
      </c>
      <c r="D4529" t="inlineStr">
        <is>
          <t>6020</t>
        </is>
      </c>
      <c r="E4529" t="inlineStr">
        <is>
          <t>(без привʼязки)</t>
        </is>
      </c>
      <c r="F45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9" t="inlineStr">
        <is>
          <t>П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285812.05703</v>
      </c>
      <c r="O4529" t="n">
        <v>285812.05703</v>
      </c>
      <c r="P4529" t="n">
        <v>0</v>
      </c>
    </row>
    <row r="4530">
      <c r="A4530" t="inlineStr">
        <is>
          <t>36</t>
        </is>
      </c>
      <c r="B4530" t="inlineStr">
        <is>
          <t>АТ "Райффайзен Банк"</t>
        </is>
      </c>
      <c r="C4530" t="inlineStr">
        <is>
          <t>Іноземний капітал</t>
        </is>
      </c>
      <c r="D4530" t="inlineStr">
        <is>
          <t>6020</t>
        </is>
      </c>
      <c r="E4530" t="inlineStr">
        <is>
          <t>Процентні доходи (коди р.60,р.61)</t>
        </is>
      </c>
      <c r="F453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0" t="inlineStr">
        <is>
          <t>П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285812.05703</v>
      </c>
      <c r="O4530" t="n">
        <v>285812.05703</v>
      </c>
      <c r="P4530" t="n">
        <v>0</v>
      </c>
    </row>
    <row r="4531">
      <c r="A4531" t="inlineStr">
        <is>
          <t>36</t>
        </is>
      </c>
      <c r="B4531" t="inlineStr">
        <is>
          <t>АТ "Райффайзен Банк"</t>
        </is>
      </c>
      <c r="C4531" t="inlineStr">
        <is>
          <t>Іноземний капітал</t>
        </is>
      </c>
      <c r="D4531" t="inlineStr">
        <is>
          <t>6020</t>
        </is>
      </c>
      <c r="E4531" t="inlineStr">
        <is>
          <t>Проценти за кредитами НК (коди 602, 603, 609)</t>
        </is>
      </c>
      <c r="F453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1" t="inlineStr">
        <is>
          <t>П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285812.05703</v>
      </c>
      <c r="O4531" t="n">
        <v>285812.05703</v>
      </c>
      <c r="P4531" t="n">
        <v>0</v>
      </c>
    </row>
    <row r="4532">
      <c r="A4532" t="inlineStr">
        <is>
          <t>36</t>
        </is>
      </c>
      <c r="B4532" t="inlineStr">
        <is>
          <t>АТ "Райффайзен Банк"</t>
        </is>
      </c>
      <c r="C4532" t="inlineStr">
        <is>
          <t>Іноземний капітал</t>
        </is>
      </c>
      <c r="D4532" t="inlineStr">
        <is>
          <t>6020</t>
        </is>
      </c>
      <c r="E4532" t="inlineStr">
        <is>
          <t>Загальні доходи (6)</t>
        </is>
      </c>
      <c r="F453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2" t="inlineStr">
        <is>
          <t>П</t>
        </is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285812.05703</v>
      </c>
      <c r="O4532" t="n">
        <v>285812.05703</v>
      </c>
      <c r="P4532" t="n">
        <v>0</v>
      </c>
    </row>
    <row r="4533">
      <c r="A4533" t="inlineStr">
        <is>
          <t>36</t>
        </is>
      </c>
      <c r="B4533" t="inlineStr">
        <is>
          <t>АТ "Райффайзен Банк"</t>
        </is>
      </c>
      <c r="C4533" t="inlineStr">
        <is>
          <t>Іноземний капітал</t>
        </is>
      </c>
      <c r="D4533" t="inlineStr">
        <is>
          <t>6021</t>
        </is>
      </c>
      <c r="E4533" t="inlineStr">
        <is>
          <t>(без привʼязки)</t>
        </is>
      </c>
      <c r="F45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3" t="inlineStr">
        <is>
          <t>А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36</t>
        </is>
      </c>
      <c r="B4534" t="inlineStr">
        <is>
          <t>АТ "Райффайзен Банк"</t>
        </is>
      </c>
      <c r="C4534" t="inlineStr">
        <is>
          <t>Іноземний капітал</t>
        </is>
      </c>
      <c r="D4534" t="inlineStr">
        <is>
          <t>6021</t>
        </is>
      </c>
      <c r="E4534" t="inlineStr">
        <is>
          <t>Процентні доходи (коди р.60,р.61)</t>
        </is>
      </c>
      <c r="F45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4" t="inlineStr">
        <is>
          <t>А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36</t>
        </is>
      </c>
      <c r="B4535" t="inlineStr">
        <is>
          <t>АТ "Райффайзен Банк"</t>
        </is>
      </c>
      <c r="C4535" t="inlineStr">
        <is>
          <t>Іноземний капітал</t>
        </is>
      </c>
      <c r="D4535" t="inlineStr">
        <is>
          <t>6021</t>
        </is>
      </c>
      <c r="E4535" t="inlineStr">
        <is>
          <t>Проценти за кредитами НК (коди 602, 603, 609)</t>
        </is>
      </c>
      <c r="F453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5" t="inlineStr">
        <is>
          <t>А</t>
        </is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36</t>
        </is>
      </c>
      <c r="B4536" t="inlineStr">
        <is>
          <t>АТ "Райффайзен Банк"</t>
        </is>
      </c>
      <c r="C4536" t="inlineStr">
        <is>
          <t>Іноземний капітал</t>
        </is>
      </c>
      <c r="D4536" t="inlineStr">
        <is>
          <t>6021</t>
        </is>
      </c>
      <c r="E4536" t="inlineStr">
        <is>
          <t>Загальні доходи (6)</t>
        </is>
      </c>
      <c r="F45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6" t="inlineStr">
        <is>
          <t>А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36</t>
        </is>
      </c>
      <c r="B4537" t="inlineStr">
        <is>
          <t>АТ "Райффайзен Банк"</t>
        </is>
      </c>
      <c r="C4537" t="inlineStr">
        <is>
          <t>Іноземний капітал</t>
        </is>
      </c>
      <c r="D4537" t="inlineStr">
        <is>
          <t>6021</t>
        </is>
      </c>
      <c r="E4537" t="inlineStr">
        <is>
          <t>(без привʼязки)</t>
        </is>
      </c>
      <c r="F45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7" t="inlineStr">
        <is>
          <t>П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1085.14486</v>
      </c>
      <c r="O4537" t="n">
        <v>1085.14486</v>
      </c>
      <c r="P4537" t="n">
        <v>0</v>
      </c>
    </row>
    <row r="4538">
      <c r="A4538" t="inlineStr">
        <is>
          <t>36</t>
        </is>
      </c>
      <c r="B4538" t="inlineStr">
        <is>
          <t>АТ "Райффайзен Банк"</t>
        </is>
      </c>
      <c r="C4538" t="inlineStr">
        <is>
          <t>Іноземний капітал</t>
        </is>
      </c>
      <c r="D4538" t="inlineStr">
        <is>
          <t>6021</t>
        </is>
      </c>
      <c r="E4538" t="inlineStr">
        <is>
          <t>Процентні доходи (коди р.60,р.61)</t>
        </is>
      </c>
      <c r="F453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8" t="inlineStr">
        <is>
          <t>П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1085.14486</v>
      </c>
      <c r="O4538" t="n">
        <v>1085.14486</v>
      </c>
      <c r="P4538" t="n">
        <v>0</v>
      </c>
    </row>
    <row r="4539">
      <c r="A4539" t="inlineStr">
        <is>
          <t>36</t>
        </is>
      </c>
      <c r="B4539" t="inlineStr">
        <is>
          <t>АТ "Райффайзен Банк"</t>
        </is>
      </c>
      <c r="C4539" t="inlineStr">
        <is>
          <t>Іноземний капітал</t>
        </is>
      </c>
      <c r="D4539" t="inlineStr">
        <is>
          <t>6021</t>
        </is>
      </c>
      <c r="E4539" t="inlineStr">
        <is>
          <t>Проценти за кредитами НК (коди 602, 603, 609)</t>
        </is>
      </c>
      <c r="F453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9" t="inlineStr">
        <is>
          <t>П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1085.14486</v>
      </c>
      <c r="O4539" t="n">
        <v>1085.14486</v>
      </c>
      <c r="P4539" t="n">
        <v>0</v>
      </c>
    </row>
    <row r="4540">
      <c r="A4540" t="inlineStr">
        <is>
          <t>36</t>
        </is>
      </c>
      <c r="B4540" t="inlineStr">
        <is>
          <t>АТ "Райффайзен Банк"</t>
        </is>
      </c>
      <c r="C4540" t="inlineStr">
        <is>
          <t>Іноземний капітал</t>
        </is>
      </c>
      <c r="D4540" t="inlineStr">
        <is>
          <t>6021</t>
        </is>
      </c>
      <c r="E4540" t="inlineStr">
        <is>
          <t>Загальні доходи (6)</t>
        </is>
      </c>
      <c r="F454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40" t="inlineStr">
        <is>
          <t>П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1085.14486</v>
      </c>
      <c r="O4540" t="n">
        <v>1085.14486</v>
      </c>
      <c r="P4540" t="n">
        <v>0</v>
      </c>
    </row>
    <row r="4541">
      <c r="A4541" t="inlineStr">
        <is>
          <t>36</t>
        </is>
      </c>
      <c r="B4541" t="inlineStr">
        <is>
          <t>АТ "Райффайзен Банк"</t>
        </is>
      </c>
      <c r="C4541" t="inlineStr">
        <is>
          <t>Іноземний капітал</t>
        </is>
      </c>
      <c r="D4541" t="inlineStr">
        <is>
          <t>6022</t>
        </is>
      </c>
      <c r="E4541" t="inlineStr">
        <is>
          <t>(без привʼязки)</t>
        </is>
      </c>
      <c r="F45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1" t="inlineStr">
        <is>
          <t>А</t>
        </is>
      </c>
      <c r="H4541" t="n">
        <v>33.35014</v>
      </c>
      <c r="I4541" t="n">
        <v>33.35014</v>
      </c>
      <c r="J4541" t="n">
        <v>0</v>
      </c>
      <c r="K4541" t="n">
        <v>18518.45979</v>
      </c>
      <c r="L4541" t="n">
        <v>18518.45979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36</t>
        </is>
      </c>
      <c r="B4542" t="inlineStr">
        <is>
          <t>АТ "Райффайзен Банк"</t>
        </is>
      </c>
      <c r="C4542" t="inlineStr">
        <is>
          <t>Іноземний капітал</t>
        </is>
      </c>
      <c r="D4542" t="inlineStr">
        <is>
          <t>6022</t>
        </is>
      </c>
      <c r="E4542" t="inlineStr">
        <is>
          <t>Процентні доходи (коди р.60,р.61)</t>
        </is>
      </c>
      <c r="F45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2" t="inlineStr">
        <is>
          <t>А</t>
        </is>
      </c>
      <c r="H4542" t="n">
        <v>33.35014</v>
      </c>
      <c r="I4542" t="n">
        <v>33.35014</v>
      </c>
      <c r="J4542" t="n">
        <v>0</v>
      </c>
      <c r="K4542" t="n">
        <v>18518.45979</v>
      </c>
      <c r="L4542" t="n">
        <v>18518.45979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inlineStr">
        <is>
          <t>36</t>
        </is>
      </c>
      <c r="B4543" t="inlineStr">
        <is>
          <t>АТ "Райффайзен Банк"</t>
        </is>
      </c>
      <c r="C4543" t="inlineStr">
        <is>
          <t>Іноземний капітал</t>
        </is>
      </c>
      <c r="D4543" t="inlineStr">
        <is>
          <t>6022</t>
        </is>
      </c>
      <c r="E4543" t="inlineStr">
        <is>
          <t>Проценти за кредитами НК (коди 602, 603, 609)</t>
        </is>
      </c>
      <c r="F454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3" t="inlineStr">
        <is>
          <t>А</t>
        </is>
      </c>
      <c r="H4543" t="n">
        <v>33.35014</v>
      </c>
      <c r="I4543" t="n">
        <v>33.35014</v>
      </c>
      <c r="J4543" t="n">
        <v>0</v>
      </c>
      <c r="K4543" t="n">
        <v>18518.45979</v>
      </c>
      <c r="L4543" t="n">
        <v>18518.45979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inlineStr">
        <is>
          <t>36</t>
        </is>
      </c>
      <c r="B4544" t="inlineStr">
        <is>
          <t>АТ "Райффайзен Банк"</t>
        </is>
      </c>
      <c r="C4544" t="inlineStr">
        <is>
          <t>Іноземний капітал</t>
        </is>
      </c>
      <c r="D4544" t="inlineStr">
        <is>
          <t>6022</t>
        </is>
      </c>
      <c r="E4544" t="inlineStr">
        <is>
          <t>Загальні доходи (6)</t>
        </is>
      </c>
      <c r="F45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4" t="inlineStr">
        <is>
          <t>А</t>
        </is>
      </c>
      <c r="H4544" t="n">
        <v>33.35014</v>
      </c>
      <c r="I4544" t="n">
        <v>33.35014</v>
      </c>
      <c r="J4544" t="n">
        <v>0</v>
      </c>
      <c r="K4544" t="n">
        <v>18518.45979</v>
      </c>
      <c r="L4544" t="n">
        <v>18518.45979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36</t>
        </is>
      </c>
      <c r="B4545" t="inlineStr">
        <is>
          <t>АТ "Райффайзен Банк"</t>
        </is>
      </c>
      <c r="C4545" t="inlineStr">
        <is>
          <t>Іноземний капітал</t>
        </is>
      </c>
      <c r="D4545" t="inlineStr">
        <is>
          <t>6022</t>
        </is>
      </c>
      <c r="E4545" t="inlineStr">
        <is>
          <t>(без привʼязки)</t>
        </is>
      </c>
      <c r="F45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5" t="inlineStr">
        <is>
          <t>П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73198.53632</v>
      </c>
      <c r="O4545" t="n">
        <v>73198.53632</v>
      </c>
      <c r="P4545" t="n">
        <v>0</v>
      </c>
    </row>
    <row r="4546">
      <c r="A4546" t="inlineStr">
        <is>
          <t>36</t>
        </is>
      </c>
      <c r="B4546" t="inlineStr">
        <is>
          <t>АТ "Райффайзен Банк"</t>
        </is>
      </c>
      <c r="C4546" t="inlineStr">
        <is>
          <t>Іноземний капітал</t>
        </is>
      </c>
      <c r="D4546" t="inlineStr">
        <is>
          <t>6022</t>
        </is>
      </c>
      <c r="E4546" t="inlineStr">
        <is>
          <t>Процентні доходи (коди р.60,р.61)</t>
        </is>
      </c>
      <c r="F454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6" t="inlineStr">
        <is>
          <t>П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73198.53632</v>
      </c>
      <c r="O4546" t="n">
        <v>73198.53632</v>
      </c>
      <c r="P4546" t="n">
        <v>0</v>
      </c>
    </row>
    <row r="4547">
      <c r="A4547" t="inlineStr">
        <is>
          <t>36</t>
        </is>
      </c>
      <c r="B4547" t="inlineStr">
        <is>
          <t>АТ "Райффайзен Банк"</t>
        </is>
      </c>
      <c r="C4547" t="inlineStr">
        <is>
          <t>Іноземний капітал</t>
        </is>
      </c>
      <c r="D4547" t="inlineStr">
        <is>
          <t>6022</t>
        </is>
      </c>
      <c r="E4547" t="inlineStr">
        <is>
          <t>Проценти за кредитами НК (коди 602, 603, 609)</t>
        </is>
      </c>
      <c r="F454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7" t="inlineStr">
        <is>
          <t>П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73198.53632</v>
      </c>
      <c r="O4547" t="n">
        <v>73198.53632</v>
      </c>
      <c r="P4547" t="n">
        <v>0</v>
      </c>
    </row>
    <row r="4548">
      <c r="A4548" t="inlineStr">
        <is>
          <t>36</t>
        </is>
      </c>
      <c r="B4548" t="inlineStr">
        <is>
          <t>АТ "Райффайзен Банк"</t>
        </is>
      </c>
      <c r="C4548" t="inlineStr">
        <is>
          <t>Іноземний капітал</t>
        </is>
      </c>
      <c r="D4548" t="inlineStr">
        <is>
          <t>6022</t>
        </is>
      </c>
      <c r="E4548" t="inlineStr">
        <is>
          <t>Загальні доходи (6)</t>
        </is>
      </c>
      <c r="F454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8" t="inlineStr">
        <is>
          <t>П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73198.53632</v>
      </c>
      <c r="O4548" t="n">
        <v>73198.53632</v>
      </c>
      <c r="P4548" t="n">
        <v>0</v>
      </c>
    </row>
    <row r="4549">
      <c r="A4549" t="inlineStr">
        <is>
          <t>36</t>
        </is>
      </c>
      <c r="B4549" t="inlineStr">
        <is>
          <t>АТ "Райффайзен Банк"</t>
        </is>
      </c>
      <c r="C4549" t="inlineStr">
        <is>
          <t>Іноземний капітал</t>
        </is>
      </c>
      <c r="D4549" t="inlineStr">
        <is>
          <t>6023</t>
        </is>
      </c>
      <c r="E4549" t="inlineStr">
        <is>
          <t>(без привʼязки)</t>
        </is>
      </c>
      <c r="F45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49" t="inlineStr">
        <is>
          <t>А</t>
        </is>
      </c>
      <c r="H4549" t="n">
        <v>0</v>
      </c>
      <c r="I4549" t="n">
        <v>0</v>
      </c>
      <c r="J4549" t="n">
        <v>0</v>
      </c>
      <c r="K4549" t="n">
        <v>1753.79164</v>
      </c>
      <c r="L4549" t="n">
        <v>1753.79164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36</t>
        </is>
      </c>
      <c r="B4550" t="inlineStr">
        <is>
          <t>АТ "Райффайзен Банк"</t>
        </is>
      </c>
      <c r="C4550" t="inlineStr">
        <is>
          <t>Іноземний капітал</t>
        </is>
      </c>
      <c r="D4550" t="inlineStr">
        <is>
          <t>6023</t>
        </is>
      </c>
      <c r="E4550" t="inlineStr">
        <is>
          <t>Процентні доходи (коди р.60,р.61)</t>
        </is>
      </c>
      <c r="F45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0" t="inlineStr">
        <is>
          <t>А</t>
        </is>
      </c>
      <c r="H4550" t="n">
        <v>0</v>
      </c>
      <c r="I4550" t="n">
        <v>0</v>
      </c>
      <c r="J4550" t="n">
        <v>0</v>
      </c>
      <c r="K4550" t="n">
        <v>1753.79164</v>
      </c>
      <c r="L4550" t="n">
        <v>1753.79164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36</t>
        </is>
      </c>
      <c r="B4551" t="inlineStr">
        <is>
          <t>АТ "Райффайзен Банк"</t>
        </is>
      </c>
      <c r="C4551" t="inlineStr">
        <is>
          <t>Іноземний капітал</t>
        </is>
      </c>
      <c r="D4551" t="inlineStr">
        <is>
          <t>6023</t>
        </is>
      </c>
      <c r="E4551" t="inlineStr">
        <is>
          <t>Проценти за кредитами НК (коди 602, 603, 609)</t>
        </is>
      </c>
      <c r="F455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1" t="inlineStr">
        <is>
          <t>А</t>
        </is>
      </c>
      <c r="H4551" t="n">
        <v>0</v>
      </c>
      <c r="I4551" t="n">
        <v>0</v>
      </c>
      <c r="J4551" t="n">
        <v>0</v>
      </c>
      <c r="K4551" t="n">
        <v>1753.79164</v>
      </c>
      <c r="L4551" t="n">
        <v>1753.79164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36</t>
        </is>
      </c>
      <c r="B4552" t="inlineStr">
        <is>
          <t>АТ "Райффайзен Банк"</t>
        </is>
      </c>
      <c r="C4552" t="inlineStr">
        <is>
          <t>Іноземний капітал</t>
        </is>
      </c>
      <c r="D4552" t="inlineStr">
        <is>
          <t>6023</t>
        </is>
      </c>
      <c r="E4552" t="inlineStr">
        <is>
          <t>Загальні доходи (6)</t>
        </is>
      </c>
      <c r="F45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2" t="inlineStr">
        <is>
          <t>А</t>
        </is>
      </c>
      <c r="H4552" t="n">
        <v>0</v>
      </c>
      <c r="I4552" t="n">
        <v>0</v>
      </c>
      <c r="J4552" t="n">
        <v>0</v>
      </c>
      <c r="K4552" t="n">
        <v>1753.79164</v>
      </c>
      <c r="L4552" t="n">
        <v>1753.79164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inlineStr">
        <is>
          <t>36</t>
        </is>
      </c>
      <c r="B4553" t="inlineStr">
        <is>
          <t>АТ "Райффайзен Банк"</t>
        </is>
      </c>
      <c r="C4553" t="inlineStr">
        <is>
          <t>Іноземний капітал</t>
        </is>
      </c>
      <c r="D4553" t="inlineStr">
        <is>
          <t>6023</t>
        </is>
      </c>
      <c r="E4553" t="inlineStr">
        <is>
          <t>(без привʼязки)</t>
        </is>
      </c>
      <c r="F45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3" t="inlineStr">
        <is>
          <t>П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25244.97497</v>
      </c>
      <c r="O4553" t="n">
        <v>25244.97497</v>
      </c>
      <c r="P4553" t="n">
        <v>0</v>
      </c>
    </row>
    <row r="4554">
      <c r="A4554" t="inlineStr">
        <is>
          <t>36</t>
        </is>
      </c>
      <c r="B4554" t="inlineStr">
        <is>
          <t>АТ "Райффайзен Банк"</t>
        </is>
      </c>
      <c r="C4554" t="inlineStr">
        <is>
          <t>Іноземний капітал</t>
        </is>
      </c>
      <c r="D4554" t="inlineStr">
        <is>
          <t>6023</t>
        </is>
      </c>
      <c r="E4554" t="inlineStr">
        <is>
          <t>Процентні доходи (коди р.60,р.61)</t>
        </is>
      </c>
      <c r="F455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4" t="inlineStr">
        <is>
          <t>П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25244.97497</v>
      </c>
      <c r="O4554" t="n">
        <v>25244.97497</v>
      </c>
      <c r="P4554" t="n">
        <v>0</v>
      </c>
    </row>
    <row r="4555">
      <c r="A4555" t="inlineStr">
        <is>
          <t>36</t>
        </is>
      </c>
      <c r="B4555" t="inlineStr">
        <is>
          <t>АТ "Райффайзен Банк"</t>
        </is>
      </c>
      <c r="C4555" t="inlineStr">
        <is>
          <t>Іноземний капітал</t>
        </is>
      </c>
      <c r="D4555" t="inlineStr">
        <is>
          <t>6023</t>
        </is>
      </c>
      <c r="E4555" t="inlineStr">
        <is>
          <t>Проценти за кредитами НК (коди 602, 603, 609)</t>
        </is>
      </c>
      <c r="F455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5" t="inlineStr">
        <is>
          <t>П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25244.97497</v>
      </c>
      <c r="O4555" t="n">
        <v>25244.97497</v>
      </c>
      <c r="P4555" t="n">
        <v>0</v>
      </c>
    </row>
    <row r="4556">
      <c r="A4556" t="inlineStr">
        <is>
          <t>36</t>
        </is>
      </c>
      <c r="B4556" t="inlineStr">
        <is>
          <t>АТ "Райффайзен Банк"</t>
        </is>
      </c>
      <c r="C4556" t="inlineStr">
        <is>
          <t>Іноземний капітал</t>
        </is>
      </c>
      <c r="D4556" t="inlineStr">
        <is>
          <t>6023</t>
        </is>
      </c>
      <c r="E4556" t="inlineStr">
        <is>
          <t>Загальні доходи (6)</t>
        </is>
      </c>
      <c r="F455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6" t="inlineStr">
        <is>
          <t>П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25244.97497</v>
      </c>
      <c r="O4556" t="n">
        <v>25244.97497</v>
      </c>
      <c r="P4556" t="n">
        <v>0</v>
      </c>
    </row>
    <row r="4557">
      <c r="A4557" t="inlineStr">
        <is>
          <t>36</t>
        </is>
      </c>
      <c r="B4557" t="inlineStr">
        <is>
          <t>АТ "Райффайзен Банк"</t>
        </is>
      </c>
      <c r="C4557" t="inlineStr">
        <is>
          <t>Іноземний капітал</t>
        </is>
      </c>
      <c r="D4557" t="inlineStr">
        <is>
          <t>6024</t>
        </is>
      </c>
      <c r="E4557" t="inlineStr">
        <is>
          <t>(без привʼязки)</t>
        </is>
      </c>
      <c r="F45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7" t="inlineStr">
        <is>
          <t>А</t>
        </is>
      </c>
      <c r="H4557" t="n">
        <v>0.47355</v>
      </c>
      <c r="I4557" t="n">
        <v>0.47355</v>
      </c>
      <c r="J4557" t="n">
        <v>0</v>
      </c>
      <c r="K4557" t="n">
        <v>3095.05426</v>
      </c>
      <c r="L4557" t="n">
        <v>3095.05426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36</t>
        </is>
      </c>
      <c r="B4558" t="inlineStr">
        <is>
          <t>АТ "Райффайзен Банк"</t>
        </is>
      </c>
      <c r="C4558" t="inlineStr">
        <is>
          <t>Іноземний капітал</t>
        </is>
      </c>
      <c r="D4558" t="inlineStr">
        <is>
          <t>6024</t>
        </is>
      </c>
      <c r="E4558" t="inlineStr">
        <is>
          <t>Процентні доходи (коди р.60,р.61)</t>
        </is>
      </c>
      <c r="F45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8" t="inlineStr">
        <is>
          <t>А</t>
        </is>
      </c>
      <c r="H4558" t="n">
        <v>0.47355</v>
      </c>
      <c r="I4558" t="n">
        <v>0.47355</v>
      </c>
      <c r="J4558" t="n">
        <v>0</v>
      </c>
      <c r="K4558" t="n">
        <v>3095.05426</v>
      </c>
      <c r="L4558" t="n">
        <v>3095.05426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36</t>
        </is>
      </c>
      <c r="B4559" t="inlineStr">
        <is>
          <t>АТ "Райффайзен Банк"</t>
        </is>
      </c>
      <c r="C4559" t="inlineStr">
        <is>
          <t>Іноземний капітал</t>
        </is>
      </c>
      <c r="D4559" t="inlineStr">
        <is>
          <t>6024</t>
        </is>
      </c>
      <c r="E4559" t="inlineStr">
        <is>
          <t>Проценти за кредитами НК (коди 602, 603, 609)</t>
        </is>
      </c>
      <c r="F455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9" t="inlineStr">
        <is>
          <t>А</t>
        </is>
      </c>
      <c r="H4559" t="n">
        <v>0.47355</v>
      </c>
      <c r="I4559" t="n">
        <v>0.47355</v>
      </c>
      <c r="J4559" t="n">
        <v>0</v>
      </c>
      <c r="K4559" t="n">
        <v>3095.05426</v>
      </c>
      <c r="L4559" t="n">
        <v>3095.05426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36</t>
        </is>
      </c>
      <c r="B4560" t="inlineStr">
        <is>
          <t>АТ "Райффайзен Банк"</t>
        </is>
      </c>
      <c r="C4560" t="inlineStr">
        <is>
          <t>Іноземний капітал</t>
        </is>
      </c>
      <c r="D4560" t="inlineStr">
        <is>
          <t>6024</t>
        </is>
      </c>
      <c r="E4560" t="inlineStr">
        <is>
          <t>Загальні доходи (6)</t>
        </is>
      </c>
      <c r="F45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0" t="inlineStr">
        <is>
          <t>А</t>
        </is>
      </c>
      <c r="H4560" t="n">
        <v>0.47355</v>
      </c>
      <c r="I4560" t="n">
        <v>0.47355</v>
      </c>
      <c r="J4560" t="n">
        <v>0</v>
      </c>
      <c r="K4560" t="n">
        <v>3095.05426</v>
      </c>
      <c r="L4560" t="n">
        <v>3095.05426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36</t>
        </is>
      </c>
      <c r="B4561" t="inlineStr">
        <is>
          <t>АТ "Райффайзен Банк"</t>
        </is>
      </c>
      <c r="C4561" t="inlineStr">
        <is>
          <t>Іноземний капітал</t>
        </is>
      </c>
      <c r="D4561" t="inlineStr">
        <is>
          <t>6024</t>
        </is>
      </c>
      <c r="E4561" t="inlineStr">
        <is>
          <t>(без привʼязки)</t>
        </is>
      </c>
      <c r="F45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1" t="inlineStr">
        <is>
          <t>П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31154.81272</v>
      </c>
      <c r="O4561" t="n">
        <v>31154.81272</v>
      </c>
      <c r="P4561" t="n">
        <v>0</v>
      </c>
    </row>
    <row r="4562">
      <c r="A4562" t="inlineStr">
        <is>
          <t>36</t>
        </is>
      </c>
      <c r="B4562" t="inlineStr">
        <is>
          <t>АТ "Райффайзен Банк"</t>
        </is>
      </c>
      <c r="C4562" t="inlineStr">
        <is>
          <t>Іноземний капітал</t>
        </is>
      </c>
      <c r="D4562" t="inlineStr">
        <is>
          <t>6024</t>
        </is>
      </c>
      <c r="E4562" t="inlineStr">
        <is>
          <t>Процентні доходи (коди р.60,р.61)</t>
        </is>
      </c>
      <c r="F456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2" t="inlineStr">
        <is>
          <t>П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31154.81272</v>
      </c>
      <c r="O4562" t="n">
        <v>31154.81272</v>
      </c>
      <c r="P4562" t="n">
        <v>0</v>
      </c>
    </row>
    <row r="4563">
      <c r="A4563" t="inlineStr">
        <is>
          <t>36</t>
        </is>
      </c>
      <c r="B4563" t="inlineStr">
        <is>
          <t>АТ "Райффайзен Банк"</t>
        </is>
      </c>
      <c r="C4563" t="inlineStr">
        <is>
          <t>Іноземний капітал</t>
        </is>
      </c>
      <c r="D4563" t="inlineStr">
        <is>
          <t>6024</t>
        </is>
      </c>
      <c r="E4563" t="inlineStr">
        <is>
          <t>Проценти за кредитами НК (коди 602, 603, 609)</t>
        </is>
      </c>
      <c r="F456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3" t="inlineStr">
        <is>
          <t>П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31154.81272</v>
      </c>
      <c r="O4563" t="n">
        <v>31154.81272</v>
      </c>
      <c r="P4563" t="n">
        <v>0</v>
      </c>
    </row>
    <row r="4564">
      <c r="A4564" t="inlineStr">
        <is>
          <t>36</t>
        </is>
      </c>
      <c r="B4564" t="inlineStr">
        <is>
          <t>АТ "Райффайзен Банк"</t>
        </is>
      </c>
      <c r="C4564" t="inlineStr">
        <is>
          <t>Іноземний капітал</t>
        </is>
      </c>
      <c r="D4564" t="inlineStr">
        <is>
          <t>6024</t>
        </is>
      </c>
      <c r="E4564" t="inlineStr">
        <is>
          <t>Загальні доходи (6)</t>
        </is>
      </c>
      <c r="F456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4" t="inlineStr">
        <is>
          <t>П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31154.81272</v>
      </c>
      <c r="O4564" t="n">
        <v>31154.81272</v>
      </c>
      <c r="P4564" t="n">
        <v>0</v>
      </c>
    </row>
    <row r="4565">
      <c r="A4565" t="inlineStr">
        <is>
          <t>36</t>
        </is>
      </c>
      <c r="B4565" t="inlineStr">
        <is>
          <t>АТ "Райффайзен Банк"</t>
        </is>
      </c>
      <c r="C4565" t="inlineStr">
        <is>
          <t>Іноземний капітал</t>
        </is>
      </c>
      <c r="D4565" t="inlineStr">
        <is>
          <t>6025</t>
        </is>
      </c>
      <c r="E4565" t="inlineStr">
        <is>
          <t>(без привʼязки)</t>
        </is>
      </c>
      <c r="F45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5" t="inlineStr">
        <is>
          <t>А</t>
        </is>
      </c>
      <c r="H4565" t="n">
        <v>42696.28199</v>
      </c>
      <c r="I4565" t="n">
        <v>42696.28199</v>
      </c>
      <c r="J4565" t="n">
        <v>0</v>
      </c>
      <c r="K4565" t="n">
        <v>734661.73842</v>
      </c>
      <c r="L4565" t="n">
        <v>734661.73842</v>
      </c>
      <c r="M4565" t="n">
        <v>0</v>
      </c>
      <c r="N4565" t="n">
        <v>-11751.12337</v>
      </c>
      <c r="O4565" t="n">
        <v>-11751.12337</v>
      </c>
      <c r="P4565" t="n">
        <v>0</v>
      </c>
    </row>
    <row r="4566">
      <c r="A4566" t="inlineStr">
        <is>
          <t>36</t>
        </is>
      </c>
      <c r="B4566" t="inlineStr">
        <is>
          <t>АТ "Райффайзен Банк"</t>
        </is>
      </c>
      <c r="C4566" t="inlineStr">
        <is>
          <t>Іноземний капітал</t>
        </is>
      </c>
      <c r="D4566" t="inlineStr">
        <is>
          <t>6025</t>
        </is>
      </c>
      <c r="E4566" t="inlineStr">
        <is>
          <t>Процентні доходи (коди р.60,р.61)</t>
        </is>
      </c>
      <c r="F45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6" t="inlineStr">
        <is>
          <t>А</t>
        </is>
      </c>
      <c r="H4566" t="n">
        <v>42696.28199</v>
      </c>
      <c r="I4566" t="n">
        <v>42696.28199</v>
      </c>
      <c r="J4566" t="n">
        <v>0</v>
      </c>
      <c r="K4566" t="n">
        <v>734661.73842</v>
      </c>
      <c r="L4566" t="n">
        <v>734661.73842</v>
      </c>
      <c r="M4566" t="n">
        <v>0</v>
      </c>
      <c r="N4566" t="n">
        <v>-11751.12337</v>
      </c>
      <c r="O4566" t="n">
        <v>-11751.12337</v>
      </c>
      <c r="P4566" t="n">
        <v>0</v>
      </c>
    </row>
    <row r="4567">
      <c r="A4567" t="inlineStr">
        <is>
          <t>36</t>
        </is>
      </c>
      <c r="B4567" t="inlineStr">
        <is>
          <t>АТ "Райффайзен Банк"</t>
        </is>
      </c>
      <c r="C4567" t="inlineStr">
        <is>
          <t>Іноземний капітал</t>
        </is>
      </c>
      <c r="D4567" t="inlineStr">
        <is>
          <t>6025</t>
        </is>
      </c>
      <c r="E4567" t="inlineStr">
        <is>
          <t>Проценти за кредитами НК (коди 602, 603, 609)</t>
        </is>
      </c>
      <c r="F456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7" t="inlineStr">
        <is>
          <t>А</t>
        </is>
      </c>
      <c r="H4567" t="n">
        <v>42696.28199</v>
      </c>
      <c r="I4567" t="n">
        <v>42696.28199</v>
      </c>
      <c r="J4567" t="n">
        <v>0</v>
      </c>
      <c r="K4567" t="n">
        <v>734661.73842</v>
      </c>
      <c r="L4567" t="n">
        <v>734661.73842</v>
      </c>
      <c r="M4567" t="n">
        <v>0</v>
      </c>
      <c r="N4567" t="n">
        <v>-11751.12337</v>
      </c>
      <c r="O4567" t="n">
        <v>-11751.12337</v>
      </c>
      <c r="P4567" t="n">
        <v>0</v>
      </c>
    </row>
    <row r="4568">
      <c r="A4568" t="inlineStr">
        <is>
          <t>36</t>
        </is>
      </c>
      <c r="B4568" t="inlineStr">
        <is>
          <t>АТ "Райффайзен Банк"</t>
        </is>
      </c>
      <c r="C4568" t="inlineStr">
        <is>
          <t>Іноземний капітал</t>
        </is>
      </c>
      <c r="D4568" t="inlineStr">
        <is>
          <t>6025</t>
        </is>
      </c>
      <c r="E4568" t="inlineStr">
        <is>
          <t>Загальні доходи (6)</t>
        </is>
      </c>
      <c r="F45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8" t="inlineStr">
        <is>
          <t>А</t>
        </is>
      </c>
      <c r="H4568" t="n">
        <v>42696.28199</v>
      </c>
      <c r="I4568" t="n">
        <v>42696.28199</v>
      </c>
      <c r="J4568" t="n">
        <v>0</v>
      </c>
      <c r="K4568" t="n">
        <v>734661.73842</v>
      </c>
      <c r="L4568" t="n">
        <v>734661.73842</v>
      </c>
      <c r="M4568" t="n">
        <v>0</v>
      </c>
      <c r="N4568" t="n">
        <v>-11751.12337</v>
      </c>
      <c r="O4568" t="n">
        <v>-11751.12337</v>
      </c>
      <c r="P4568" t="n">
        <v>0</v>
      </c>
    </row>
    <row r="4569">
      <c r="A4569" t="inlineStr">
        <is>
          <t>36</t>
        </is>
      </c>
      <c r="B4569" t="inlineStr">
        <is>
          <t>АТ "Райффайзен Банк"</t>
        </is>
      </c>
      <c r="C4569" t="inlineStr">
        <is>
          <t>Іноземний капітал</t>
        </is>
      </c>
      <c r="D4569" t="inlineStr">
        <is>
          <t>6025</t>
        </is>
      </c>
      <c r="E4569" t="inlineStr">
        <is>
          <t>(без привʼязки)</t>
        </is>
      </c>
      <c r="F45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9" t="inlineStr">
        <is>
          <t>П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6983072.57246</v>
      </c>
      <c r="O4569" t="n">
        <v>6983072.57246</v>
      </c>
      <c r="P4569" t="n">
        <v>0</v>
      </c>
    </row>
    <row r="4570">
      <c r="A4570" t="inlineStr">
        <is>
          <t>36</t>
        </is>
      </c>
      <c r="B4570" t="inlineStr">
        <is>
          <t>АТ "Райффайзен Банк"</t>
        </is>
      </c>
      <c r="C4570" t="inlineStr">
        <is>
          <t>Іноземний капітал</t>
        </is>
      </c>
      <c r="D4570" t="inlineStr">
        <is>
          <t>6025</t>
        </is>
      </c>
      <c r="E4570" t="inlineStr">
        <is>
          <t>Процентні доходи (коди р.60,р.61)</t>
        </is>
      </c>
      <c r="F457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0" t="inlineStr">
        <is>
          <t>П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6983072.57246</v>
      </c>
      <c r="O4570" t="n">
        <v>6983072.57246</v>
      </c>
      <c r="P4570" t="n">
        <v>0</v>
      </c>
    </row>
    <row r="4571">
      <c r="A4571" t="inlineStr">
        <is>
          <t>36</t>
        </is>
      </c>
      <c r="B4571" t="inlineStr">
        <is>
          <t>АТ "Райффайзен Банк"</t>
        </is>
      </c>
      <c r="C4571" t="inlineStr">
        <is>
          <t>Іноземний капітал</t>
        </is>
      </c>
      <c r="D4571" t="inlineStr">
        <is>
          <t>6025</t>
        </is>
      </c>
      <c r="E4571" t="inlineStr">
        <is>
          <t>Проценти за кредитами НК (коди 602, 603, 609)</t>
        </is>
      </c>
      <c r="F457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1" t="inlineStr">
        <is>
          <t>П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6983072.57246</v>
      </c>
      <c r="O4571" t="n">
        <v>6983072.57246</v>
      </c>
      <c r="P4571" t="n">
        <v>0</v>
      </c>
    </row>
    <row r="4572">
      <c r="A4572" t="inlineStr">
        <is>
          <t>36</t>
        </is>
      </c>
      <c r="B4572" t="inlineStr">
        <is>
          <t>АТ "Райффайзен Банк"</t>
        </is>
      </c>
      <c r="C4572" t="inlineStr">
        <is>
          <t>Іноземний капітал</t>
        </is>
      </c>
      <c r="D4572" t="inlineStr">
        <is>
          <t>6025</t>
        </is>
      </c>
      <c r="E4572" t="inlineStr">
        <is>
          <t>Загальні доходи (6)</t>
        </is>
      </c>
      <c r="F457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2" t="inlineStr">
        <is>
          <t>П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6983072.57246</v>
      </c>
      <c r="O4572" t="n">
        <v>6983072.57246</v>
      </c>
      <c r="P4572" t="n">
        <v>0</v>
      </c>
    </row>
    <row r="4573">
      <c r="A4573" t="inlineStr">
        <is>
          <t>36</t>
        </is>
      </c>
      <c r="B4573" t="inlineStr">
        <is>
          <t>АТ "Райффайзен Банк"</t>
        </is>
      </c>
      <c r="C4573" t="inlineStr">
        <is>
          <t>Іноземний капітал</t>
        </is>
      </c>
      <c r="D4573" t="inlineStr">
        <is>
          <t>6026</t>
        </is>
      </c>
      <c r="E4573" t="inlineStr">
        <is>
          <t>(без привʼязки)</t>
        </is>
      </c>
      <c r="F45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3" t="inlineStr">
        <is>
          <t>А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-3082.27213</v>
      </c>
      <c r="O4573" t="n">
        <v>-3082.27213</v>
      </c>
      <c r="P4573" t="n">
        <v>0</v>
      </c>
    </row>
    <row r="4574">
      <c r="A4574" t="inlineStr">
        <is>
          <t>36</t>
        </is>
      </c>
      <c r="B4574" t="inlineStr">
        <is>
          <t>АТ "Райффайзен Банк"</t>
        </is>
      </c>
      <c r="C4574" t="inlineStr">
        <is>
          <t>Іноземний капітал</t>
        </is>
      </c>
      <c r="D4574" t="inlineStr">
        <is>
          <t>6026</t>
        </is>
      </c>
      <c r="E4574" t="inlineStr">
        <is>
          <t>Процентні доходи (коди р.60,р.61)</t>
        </is>
      </c>
      <c r="F45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4" t="inlineStr">
        <is>
          <t>А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-3082.27213</v>
      </c>
      <c r="O4574" t="n">
        <v>-3082.27213</v>
      </c>
      <c r="P4574" t="n">
        <v>0</v>
      </c>
    </row>
    <row r="4575">
      <c r="A4575" t="inlineStr">
        <is>
          <t>36</t>
        </is>
      </c>
      <c r="B4575" t="inlineStr">
        <is>
          <t>АТ "Райффайзен Банк"</t>
        </is>
      </c>
      <c r="C4575" t="inlineStr">
        <is>
          <t>Іноземний капітал</t>
        </is>
      </c>
      <c r="D4575" t="inlineStr">
        <is>
          <t>6026</t>
        </is>
      </c>
      <c r="E4575" t="inlineStr">
        <is>
          <t>Проценти за кредитами НК (коди 602, 603, 609)</t>
        </is>
      </c>
      <c r="F457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5" t="inlineStr">
        <is>
          <t>А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-3082.27213</v>
      </c>
      <c r="O4575" t="n">
        <v>-3082.27213</v>
      </c>
      <c r="P4575" t="n">
        <v>0</v>
      </c>
    </row>
    <row r="4576">
      <c r="A4576" t="inlineStr">
        <is>
          <t>36</t>
        </is>
      </c>
      <c r="B4576" t="inlineStr">
        <is>
          <t>АТ "Райффайзен Банк"</t>
        </is>
      </c>
      <c r="C4576" t="inlineStr">
        <is>
          <t>Іноземний капітал</t>
        </is>
      </c>
      <c r="D4576" t="inlineStr">
        <is>
          <t>6026</t>
        </is>
      </c>
      <c r="E4576" t="inlineStr">
        <is>
          <t>Загальні доходи (6)</t>
        </is>
      </c>
      <c r="F45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6" t="inlineStr">
        <is>
          <t>А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-3082.27213</v>
      </c>
      <c r="O4576" t="n">
        <v>-3082.27213</v>
      </c>
      <c r="P4576" t="n">
        <v>0</v>
      </c>
    </row>
    <row r="4577">
      <c r="A4577" t="inlineStr">
        <is>
          <t>36</t>
        </is>
      </c>
      <c r="B4577" t="inlineStr">
        <is>
          <t>АТ "Райффайзен Банк"</t>
        </is>
      </c>
      <c r="C4577" t="inlineStr">
        <is>
          <t>Іноземний капітал</t>
        </is>
      </c>
      <c r="D4577" t="inlineStr">
        <is>
          <t>6026</t>
        </is>
      </c>
      <c r="E4577" t="inlineStr">
        <is>
          <t>(без привʼязки)</t>
        </is>
      </c>
      <c r="F45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7" t="inlineStr">
        <is>
          <t>П</t>
        </is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36</t>
        </is>
      </c>
      <c r="B4578" t="inlineStr">
        <is>
          <t>АТ "Райффайзен Банк"</t>
        </is>
      </c>
      <c r="C4578" t="inlineStr">
        <is>
          <t>Іноземний капітал</t>
        </is>
      </c>
      <c r="D4578" t="inlineStr">
        <is>
          <t>6026</t>
        </is>
      </c>
      <c r="E4578" t="inlineStr">
        <is>
          <t>Процентні доходи (коди р.60,р.61)</t>
        </is>
      </c>
      <c r="F457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8" t="inlineStr">
        <is>
          <t>П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36</t>
        </is>
      </c>
      <c r="B4579" t="inlineStr">
        <is>
          <t>АТ "Райффайзен Банк"</t>
        </is>
      </c>
      <c r="C4579" t="inlineStr">
        <is>
          <t>Іноземний капітал</t>
        </is>
      </c>
      <c r="D4579" t="inlineStr">
        <is>
          <t>6026</t>
        </is>
      </c>
      <c r="E4579" t="inlineStr">
        <is>
          <t>Проценти за кредитами НК (коди 602, 603, 609)</t>
        </is>
      </c>
      <c r="F457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9" t="inlineStr">
        <is>
          <t>П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36</t>
        </is>
      </c>
      <c r="B4580" t="inlineStr">
        <is>
          <t>АТ "Райффайзен Банк"</t>
        </is>
      </c>
      <c r="C4580" t="inlineStr">
        <is>
          <t>Іноземний капітал</t>
        </is>
      </c>
      <c r="D4580" t="inlineStr">
        <is>
          <t>6026</t>
        </is>
      </c>
      <c r="E4580" t="inlineStr">
        <is>
          <t>Загальні доходи (6)</t>
        </is>
      </c>
      <c r="F458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80" t="inlineStr">
        <is>
          <t>П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36</t>
        </is>
      </c>
      <c r="B4581" t="inlineStr">
        <is>
          <t>АТ "Райффайзен Банк"</t>
        </is>
      </c>
      <c r="C4581" t="inlineStr">
        <is>
          <t>Іноземний капітал</t>
        </is>
      </c>
      <c r="D4581" t="inlineStr">
        <is>
          <t>6027</t>
        </is>
      </c>
      <c r="E4581" t="inlineStr">
        <is>
          <t>(без привʼязки)</t>
        </is>
      </c>
      <c r="F45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1" t="inlineStr">
        <is>
          <t>А</t>
        </is>
      </c>
      <c r="H4581" t="n">
        <v>7.94051</v>
      </c>
      <c r="I4581" t="n">
        <v>7.94051</v>
      </c>
      <c r="J4581" t="n">
        <v>0</v>
      </c>
      <c r="K4581" t="n">
        <v>10.12335</v>
      </c>
      <c r="L4581" t="n">
        <v>10.12335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36</t>
        </is>
      </c>
      <c r="B4582" t="inlineStr">
        <is>
          <t>АТ "Райффайзен Банк"</t>
        </is>
      </c>
      <c r="C4582" t="inlineStr">
        <is>
          <t>Іноземний капітал</t>
        </is>
      </c>
      <c r="D4582" t="inlineStr">
        <is>
          <t>6027</t>
        </is>
      </c>
      <c r="E4582" t="inlineStr">
        <is>
          <t>Процентні доходи (коди р.60,р.61)</t>
        </is>
      </c>
      <c r="F45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2" t="inlineStr">
        <is>
          <t>А</t>
        </is>
      </c>
      <c r="H4582" t="n">
        <v>7.94051</v>
      </c>
      <c r="I4582" t="n">
        <v>7.94051</v>
      </c>
      <c r="J4582" t="n">
        <v>0</v>
      </c>
      <c r="K4582" t="n">
        <v>10.12335</v>
      </c>
      <c r="L4582" t="n">
        <v>10.12335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36</t>
        </is>
      </c>
      <c r="B4583" t="inlineStr">
        <is>
          <t>АТ "Райффайзен Банк"</t>
        </is>
      </c>
      <c r="C4583" t="inlineStr">
        <is>
          <t>Іноземний капітал</t>
        </is>
      </c>
      <c r="D4583" t="inlineStr">
        <is>
          <t>6027</t>
        </is>
      </c>
      <c r="E4583" t="inlineStr">
        <is>
          <t>Проценти за кредитами НК (коди 602, 603, 609)</t>
        </is>
      </c>
      <c r="F458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3" t="inlineStr">
        <is>
          <t>А</t>
        </is>
      </c>
      <c r="H4583" t="n">
        <v>7.94051</v>
      </c>
      <c r="I4583" t="n">
        <v>7.94051</v>
      </c>
      <c r="J4583" t="n">
        <v>0</v>
      </c>
      <c r="K4583" t="n">
        <v>10.12335</v>
      </c>
      <c r="L4583" t="n">
        <v>10.12335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36</t>
        </is>
      </c>
      <c r="B4584" t="inlineStr">
        <is>
          <t>АТ "Райффайзен Банк"</t>
        </is>
      </c>
      <c r="C4584" t="inlineStr">
        <is>
          <t>Іноземний капітал</t>
        </is>
      </c>
      <c r="D4584" t="inlineStr">
        <is>
          <t>6027</t>
        </is>
      </c>
      <c r="E4584" t="inlineStr">
        <is>
          <t>Загальні доходи (6)</t>
        </is>
      </c>
      <c r="F45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4" t="inlineStr">
        <is>
          <t>А</t>
        </is>
      </c>
      <c r="H4584" t="n">
        <v>7.94051</v>
      </c>
      <c r="I4584" t="n">
        <v>7.94051</v>
      </c>
      <c r="J4584" t="n">
        <v>0</v>
      </c>
      <c r="K4584" t="n">
        <v>10.12335</v>
      </c>
      <c r="L4584" t="n">
        <v>10.12335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36</t>
        </is>
      </c>
      <c r="B4585" t="inlineStr">
        <is>
          <t>АТ "Райффайзен Банк"</t>
        </is>
      </c>
      <c r="C4585" t="inlineStr">
        <is>
          <t>Іноземний капітал</t>
        </is>
      </c>
      <c r="D4585" t="inlineStr">
        <is>
          <t>6027</t>
        </is>
      </c>
      <c r="E4585" t="inlineStr">
        <is>
          <t>(без привʼязки)</t>
        </is>
      </c>
      <c r="F45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5" t="inlineStr">
        <is>
          <t>П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134.30896</v>
      </c>
      <c r="O4585" t="n">
        <v>134.30896</v>
      </c>
      <c r="P4585" t="n">
        <v>0</v>
      </c>
    </row>
    <row r="4586">
      <c r="A4586" t="inlineStr">
        <is>
          <t>36</t>
        </is>
      </c>
      <c r="B4586" t="inlineStr">
        <is>
          <t>АТ "Райффайзен Банк"</t>
        </is>
      </c>
      <c r="C4586" t="inlineStr">
        <is>
          <t>Іноземний капітал</t>
        </is>
      </c>
      <c r="D4586" t="inlineStr">
        <is>
          <t>6027</t>
        </is>
      </c>
      <c r="E4586" t="inlineStr">
        <is>
          <t>Процентні доходи (коди р.60,р.61)</t>
        </is>
      </c>
      <c r="F458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6" t="inlineStr">
        <is>
          <t>П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134.30896</v>
      </c>
      <c r="O4586" t="n">
        <v>134.30896</v>
      </c>
      <c r="P4586" t="n">
        <v>0</v>
      </c>
    </row>
    <row r="4587">
      <c r="A4587" t="inlineStr">
        <is>
          <t>36</t>
        </is>
      </c>
      <c r="B4587" t="inlineStr">
        <is>
          <t>АТ "Райффайзен Банк"</t>
        </is>
      </c>
      <c r="C4587" t="inlineStr">
        <is>
          <t>Іноземний капітал</t>
        </is>
      </c>
      <c r="D4587" t="inlineStr">
        <is>
          <t>6027</t>
        </is>
      </c>
      <c r="E4587" t="inlineStr">
        <is>
          <t>Проценти за кредитами НК (коди 602, 603, 609)</t>
        </is>
      </c>
      <c r="F458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7" t="inlineStr">
        <is>
          <t>П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134.30896</v>
      </c>
      <c r="O4587" t="n">
        <v>134.30896</v>
      </c>
      <c r="P4587" t="n">
        <v>0</v>
      </c>
    </row>
    <row r="4588">
      <c r="A4588" t="inlineStr">
        <is>
          <t>36</t>
        </is>
      </c>
      <c r="B4588" t="inlineStr">
        <is>
          <t>АТ "Райффайзен Банк"</t>
        </is>
      </c>
      <c r="C4588" t="inlineStr">
        <is>
          <t>Іноземний капітал</t>
        </is>
      </c>
      <c r="D4588" t="inlineStr">
        <is>
          <t>6027</t>
        </is>
      </c>
      <c r="E4588" t="inlineStr">
        <is>
          <t>Загальні доходи (6)</t>
        </is>
      </c>
      <c r="F458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8" t="inlineStr">
        <is>
          <t>П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134.30896</v>
      </c>
      <c r="O4588" t="n">
        <v>134.30896</v>
      </c>
      <c r="P4588" t="n">
        <v>0</v>
      </c>
    </row>
    <row r="4589">
      <c r="A4589" t="inlineStr">
        <is>
          <t>36</t>
        </is>
      </c>
      <c r="B4589" t="inlineStr">
        <is>
          <t>АТ "Райффайзен Банк"</t>
        </is>
      </c>
      <c r="C4589" t="inlineStr">
        <is>
          <t>Іноземний капітал</t>
        </is>
      </c>
      <c r="D4589" t="inlineStr">
        <is>
          <t>6033</t>
        </is>
      </c>
      <c r="E4589" t="inlineStr">
        <is>
          <t>(без привʼязки)</t>
        </is>
      </c>
      <c r="F45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89" t="inlineStr">
        <is>
          <t>А</t>
        </is>
      </c>
      <c r="H4589" t="n">
        <v>2799.55794</v>
      </c>
      <c r="I4589" t="n">
        <v>2799.55794</v>
      </c>
      <c r="J4589" t="n">
        <v>0</v>
      </c>
      <c r="K4589" t="n">
        <v>5133.00979</v>
      </c>
      <c r="L4589" t="n">
        <v>5133.00979</v>
      </c>
      <c r="M4589" t="n">
        <v>0</v>
      </c>
      <c r="N4589" t="n">
        <v>-3130.59832</v>
      </c>
      <c r="O4589" t="n">
        <v>-3130.59832</v>
      </c>
      <c r="P4589" t="n">
        <v>0</v>
      </c>
    </row>
    <row r="4590">
      <c r="A4590" t="inlineStr">
        <is>
          <t>36</t>
        </is>
      </c>
      <c r="B4590" t="inlineStr">
        <is>
          <t>АТ "Райффайзен Банк"</t>
        </is>
      </c>
      <c r="C4590" t="inlineStr">
        <is>
          <t>Іноземний капітал</t>
        </is>
      </c>
      <c r="D4590" t="inlineStr">
        <is>
          <t>6033</t>
        </is>
      </c>
      <c r="E4590" t="inlineStr">
        <is>
          <t>Процентні доходи (коди р.60,р.61)</t>
        </is>
      </c>
      <c r="F45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0" t="inlineStr">
        <is>
          <t>А</t>
        </is>
      </c>
      <c r="H4590" t="n">
        <v>2799.55794</v>
      </c>
      <c r="I4590" t="n">
        <v>2799.55794</v>
      </c>
      <c r="J4590" t="n">
        <v>0</v>
      </c>
      <c r="K4590" t="n">
        <v>5133.00979</v>
      </c>
      <c r="L4590" t="n">
        <v>5133.00979</v>
      </c>
      <c r="M4590" t="n">
        <v>0</v>
      </c>
      <c r="N4590" t="n">
        <v>-3130.59832</v>
      </c>
      <c r="O4590" t="n">
        <v>-3130.59832</v>
      </c>
      <c r="P4590" t="n">
        <v>0</v>
      </c>
    </row>
    <row r="4591">
      <c r="A4591" t="inlineStr">
        <is>
          <t>36</t>
        </is>
      </c>
      <c r="B4591" t="inlineStr">
        <is>
          <t>АТ "Райффайзен Банк"</t>
        </is>
      </c>
      <c r="C4591" t="inlineStr">
        <is>
          <t>Іноземний капітал</t>
        </is>
      </c>
      <c r="D4591" t="inlineStr">
        <is>
          <t>6033</t>
        </is>
      </c>
      <c r="E4591" t="inlineStr">
        <is>
          <t>Проценти за кредитами НК (коди 602, 603, 609)</t>
        </is>
      </c>
      <c r="F459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1" t="inlineStr">
        <is>
          <t>А</t>
        </is>
      </c>
      <c r="H4591" t="n">
        <v>2799.55794</v>
      </c>
      <c r="I4591" t="n">
        <v>2799.55794</v>
      </c>
      <c r="J4591" t="n">
        <v>0</v>
      </c>
      <c r="K4591" t="n">
        <v>5133.00979</v>
      </c>
      <c r="L4591" t="n">
        <v>5133.00979</v>
      </c>
      <c r="M4591" t="n">
        <v>0</v>
      </c>
      <c r="N4591" t="n">
        <v>-3130.59832</v>
      </c>
      <c r="O4591" t="n">
        <v>-3130.59832</v>
      </c>
      <c r="P4591" t="n">
        <v>0</v>
      </c>
    </row>
    <row r="4592">
      <c r="A4592" t="inlineStr">
        <is>
          <t>36</t>
        </is>
      </c>
      <c r="B4592" t="inlineStr">
        <is>
          <t>АТ "Райффайзен Банк"</t>
        </is>
      </c>
      <c r="C4592" t="inlineStr">
        <is>
          <t>Іноземний капітал</t>
        </is>
      </c>
      <c r="D4592" t="inlineStr">
        <is>
          <t>6033</t>
        </is>
      </c>
      <c r="E4592" t="inlineStr">
        <is>
          <t>Загальні доходи (6)</t>
        </is>
      </c>
      <c r="F45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2" t="inlineStr">
        <is>
          <t>А</t>
        </is>
      </c>
      <c r="H4592" t="n">
        <v>2799.55794</v>
      </c>
      <c r="I4592" t="n">
        <v>2799.55794</v>
      </c>
      <c r="J4592" t="n">
        <v>0</v>
      </c>
      <c r="K4592" t="n">
        <v>5133.00979</v>
      </c>
      <c r="L4592" t="n">
        <v>5133.00979</v>
      </c>
      <c r="M4592" t="n">
        <v>0</v>
      </c>
      <c r="N4592" t="n">
        <v>-3130.59832</v>
      </c>
      <c r="O4592" t="n">
        <v>-3130.59832</v>
      </c>
      <c r="P4592" t="n">
        <v>0</v>
      </c>
    </row>
    <row r="4593">
      <c r="A4593" t="inlineStr">
        <is>
          <t>36</t>
        </is>
      </c>
      <c r="B4593" t="inlineStr">
        <is>
          <t>АТ "Райффайзен Банк"</t>
        </is>
      </c>
      <c r="C4593" t="inlineStr">
        <is>
          <t>Іноземний капітал</t>
        </is>
      </c>
      <c r="D4593" t="inlineStr">
        <is>
          <t>6033</t>
        </is>
      </c>
      <c r="E4593" t="inlineStr">
        <is>
          <t>(без привʼязки)</t>
        </is>
      </c>
      <c r="F45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3" t="inlineStr">
        <is>
          <t>П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26542.85935</v>
      </c>
      <c r="O4593" t="n">
        <v>26542.85935</v>
      </c>
      <c r="P4593" t="n">
        <v>0</v>
      </c>
    </row>
    <row r="4594">
      <c r="A4594" t="inlineStr">
        <is>
          <t>36</t>
        </is>
      </c>
      <c r="B4594" t="inlineStr">
        <is>
          <t>АТ "Райффайзен Банк"</t>
        </is>
      </c>
      <c r="C4594" t="inlineStr">
        <is>
          <t>Іноземний капітал</t>
        </is>
      </c>
      <c r="D4594" t="inlineStr">
        <is>
          <t>6033</t>
        </is>
      </c>
      <c r="E4594" t="inlineStr">
        <is>
          <t>Процентні доходи (коди р.60,р.61)</t>
        </is>
      </c>
      <c r="F459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4" t="inlineStr">
        <is>
          <t>П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26542.85935</v>
      </c>
      <c r="O4594" t="n">
        <v>26542.85935</v>
      </c>
      <c r="P4594" t="n">
        <v>0</v>
      </c>
    </row>
    <row r="4595">
      <c r="A4595" t="inlineStr">
        <is>
          <t>36</t>
        </is>
      </c>
      <c r="B4595" t="inlineStr">
        <is>
          <t>АТ "Райффайзен Банк"</t>
        </is>
      </c>
      <c r="C4595" t="inlineStr">
        <is>
          <t>Іноземний капітал</t>
        </is>
      </c>
      <c r="D4595" t="inlineStr">
        <is>
          <t>6033</t>
        </is>
      </c>
      <c r="E4595" t="inlineStr">
        <is>
          <t>Проценти за кредитами НК (коди 602, 603, 609)</t>
        </is>
      </c>
      <c r="F459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5" t="inlineStr">
        <is>
          <t>П</t>
        </is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26542.85935</v>
      </c>
      <c r="O4595" t="n">
        <v>26542.85935</v>
      </c>
      <c r="P4595" t="n">
        <v>0</v>
      </c>
    </row>
    <row r="4596">
      <c r="A4596" t="inlineStr">
        <is>
          <t>36</t>
        </is>
      </c>
      <c r="B4596" t="inlineStr">
        <is>
          <t>АТ "Райффайзен Банк"</t>
        </is>
      </c>
      <c r="C4596" t="inlineStr">
        <is>
          <t>Іноземний капітал</t>
        </is>
      </c>
      <c r="D4596" t="inlineStr">
        <is>
          <t>6033</t>
        </is>
      </c>
      <c r="E4596" t="inlineStr">
        <is>
          <t>Загальні доходи (6)</t>
        </is>
      </c>
      <c r="F459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6" t="inlineStr">
        <is>
          <t>П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26542.85935</v>
      </c>
      <c r="O4596" t="n">
        <v>26542.85935</v>
      </c>
      <c r="P4596" t="n">
        <v>0</v>
      </c>
    </row>
    <row r="4597">
      <c r="A4597" t="inlineStr">
        <is>
          <t>36</t>
        </is>
      </c>
      <c r="B4597" t="inlineStr">
        <is>
          <t>АТ "Райффайзен Банк"</t>
        </is>
      </c>
      <c r="C4597" t="inlineStr">
        <is>
          <t>Іноземний капітал</t>
        </is>
      </c>
      <c r="D4597" t="inlineStr">
        <is>
          <t>6034</t>
        </is>
      </c>
      <c r="E4597" t="inlineStr">
        <is>
          <t>(без привʼязки)</t>
        </is>
      </c>
      <c r="F45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7" t="inlineStr">
        <is>
          <t>А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36</t>
        </is>
      </c>
      <c r="B4598" t="inlineStr">
        <is>
          <t>АТ "Райффайзен Банк"</t>
        </is>
      </c>
      <c r="C4598" t="inlineStr">
        <is>
          <t>Іноземний капітал</t>
        </is>
      </c>
      <c r="D4598" t="inlineStr">
        <is>
          <t>6034</t>
        </is>
      </c>
      <c r="E4598" t="inlineStr">
        <is>
          <t>Процентні доходи (коди р.60,р.61)</t>
        </is>
      </c>
      <c r="F45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8" t="inlineStr">
        <is>
          <t>А</t>
        </is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36</t>
        </is>
      </c>
      <c r="B4599" t="inlineStr">
        <is>
          <t>АТ "Райффайзен Банк"</t>
        </is>
      </c>
      <c r="C4599" t="inlineStr">
        <is>
          <t>Іноземний капітал</t>
        </is>
      </c>
      <c r="D4599" t="inlineStr">
        <is>
          <t>6034</t>
        </is>
      </c>
      <c r="E4599" t="inlineStr">
        <is>
          <t>Проценти за кредитами НК (коди 602, 603, 609)</t>
        </is>
      </c>
      <c r="F459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9" t="inlineStr">
        <is>
          <t>А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36</t>
        </is>
      </c>
      <c r="B4600" t="inlineStr">
        <is>
          <t>АТ "Райффайзен Банк"</t>
        </is>
      </c>
      <c r="C4600" t="inlineStr">
        <is>
          <t>Іноземний капітал</t>
        </is>
      </c>
      <c r="D4600" t="inlineStr">
        <is>
          <t>6034</t>
        </is>
      </c>
      <c r="E4600" t="inlineStr">
        <is>
          <t>Загальні доходи (6)</t>
        </is>
      </c>
      <c r="F46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0" t="inlineStr">
        <is>
          <t>А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inlineStr">
        <is>
          <t>36</t>
        </is>
      </c>
      <c r="B4601" t="inlineStr">
        <is>
          <t>АТ "Райффайзен Банк"</t>
        </is>
      </c>
      <c r="C4601" t="inlineStr">
        <is>
          <t>Іноземний капітал</t>
        </is>
      </c>
      <c r="D4601" t="inlineStr">
        <is>
          <t>6034</t>
        </is>
      </c>
      <c r="E4601" t="inlineStr">
        <is>
          <t>(без привʼязки)</t>
        </is>
      </c>
      <c r="F46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1" t="inlineStr">
        <is>
          <t>П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36</t>
        </is>
      </c>
      <c r="B4602" t="inlineStr">
        <is>
          <t>АТ "Райффайзен Банк"</t>
        </is>
      </c>
      <c r="C4602" t="inlineStr">
        <is>
          <t>Іноземний капітал</t>
        </is>
      </c>
      <c r="D4602" t="inlineStr">
        <is>
          <t>6034</t>
        </is>
      </c>
      <c r="E4602" t="inlineStr">
        <is>
          <t>Процентні доходи (коди р.60,р.61)</t>
        </is>
      </c>
      <c r="F460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2" t="inlineStr">
        <is>
          <t>П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inlineStr">
        <is>
          <t>36</t>
        </is>
      </c>
      <c r="B4603" t="inlineStr">
        <is>
          <t>АТ "Райффайзен Банк"</t>
        </is>
      </c>
      <c r="C4603" t="inlineStr">
        <is>
          <t>Іноземний капітал</t>
        </is>
      </c>
      <c r="D4603" t="inlineStr">
        <is>
          <t>6034</t>
        </is>
      </c>
      <c r="E4603" t="inlineStr">
        <is>
          <t>Проценти за кредитами НК (коди 602, 603, 609)</t>
        </is>
      </c>
      <c r="F460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3" t="inlineStr">
        <is>
          <t>П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inlineStr">
        <is>
          <t>36</t>
        </is>
      </c>
      <c r="B4604" t="inlineStr">
        <is>
          <t>АТ "Райффайзен Банк"</t>
        </is>
      </c>
      <c r="C4604" t="inlineStr">
        <is>
          <t>Іноземний капітал</t>
        </is>
      </c>
      <c r="D4604" t="inlineStr">
        <is>
          <t>6034</t>
        </is>
      </c>
      <c r="E4604" t="inlineStr">
        <is>
          <t>Загальні доходи (6)</t>
        </is>
      </c>
      <c r="F460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4" t="inlineStr">
        <is>
          <t>П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inlineStr">
        <is>
          <t>36</t>
        </is>
      </c>
      <c r="B4605" t="inlineStr">
        <is>
          <t>АТ "Райффайзен Банк"</t>
        </is>
      </c>
      <c r="C4605" t="inlineStr">
        <is>
          <t>Іноземний капітал</t>
        </is>
      </c>
      <c r="D4605" t="inlineStr">
        <is>
          <t>6035</t>
        </is>
      </c>
      <c r="E4605" t="inlineStr">
        <is>
          <t>(без привʼязки)</t>
        </is>
      </c>
      <c r="F46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5" t="inlineStr">
        <is>
          <t>А</t>
        </is>
      </c>
      <c r="H4605" t="n">
        <v>203.73802</v>
      </c>
      <c r="I4605" t="n">
        <v>203.73802</v>
      </c>
      <c r="J4605" t="n">
        <v>0</v>
      </c>
      <c r="K4605" t="n">
        <v>372.3519</v>
      </c>
      <c r="L4605" t="n">
        <v>372.3519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inlineStr">
        <is>
          <t>36</t>
        </is>
      </c>
      <c r="B4606" t="inlineStr">
        <is>
          <t>АТ "Райффайзен Банк"</t>
        </is>
      </c>
      <c r="C4606" t="inlineStr">
        <is>
          <t>Іноземний капітал</t>
        </is>
      </c>
      <c r="D4606" t="inlineStr">
        <is>
          <t>6035</t>
        </is>
      </c>
      <c r="E4606" t="inlineStr">
        <is>
          <t>Процентні доходи (коди р.60,р.61)</t>
        </is>
      </c>
      <c r="F46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6" t="inlineStr">
        <is>
          <t>А</t>
        </is>
      </c>
      <c r="H4606" t="n">
        <v>203.73802</v>
      </c>
      <c r="I4606" t="n">
        <v>203.73802</v>
      </c>
      <c r="J4606" t="n">
        <v>0</v>
      </c>
      <c r="K4606" t="n">
        <v>372.3519</v>
      </c>
      <c r="L4606" t="n">
        <v>372.3519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inlineStr">
        <is>
          <t>36</t>
        </is>
      </c>
      <c r="B4607" t="inlineStr">
        <is>
          <t>АТ "Райффайзен Банк"</t>
        </is>
      </c>
      <c r="C4607" t="inlineStr">
        <is>
          <t>Іноземний капітал</t>
        </is>
      </c>
      <c r="D4607" t="inlineStr">
        <is>
          <t>6035</t>
        </is>
      </c>
      <c r="E4607" t="inlineStr">
        <is>
          <t>Проценти за кредитами НК (коди 602, 603, 609)</t>
        </is>
      </c>
      <c r="F460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7" t="inlineStr">
        <is>
          <t>А</t>
        </is>
      </c>
      <c r="H4607" t="n">
        <v>203.73802</v>
      </c>
      <c r="I4607" t="n">
        <v>203.73802</v>
      </c>
      <c r="J4607" t="n">
        <v>0</v>
      </c>
      <c r="K4607" t="n">
        <v>372.3519</v>
      </c>
      <c r="L4607" t="n">
        <v>372.3519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inlineStr">
        <is>
          <t>36</t>
        </is>
      </c>
      <c r="B4608" t="inlineStr">
        <is>
          <t>АТ "Райффайзен Банк"</t>
        </is>
      </c>
      <c r="C4608" t="inlineStr">
        <is>
          <t>Іноземний капітал</t>
        </is>
      </c>
      <c r="D4608" t="inlineStr">
        <is>
          <t>6035</t>
        </is>
      </c>
      <c r="E4608" t="inlineStr">
        <is>
          <t>Загальні доходи (6)</t>
        </is>
      </c>
      <c r="F46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8" t="inlineStr">
        <is>
          <t>А</t>
        </is>
      </c>
      <c r="H4608" t="n">
        <v>203.73802</v>
      </c>
      <c r="I4608" t="n">
        <v>203.73802</v>
      </c>
      <c r="J4608" t="n">
        <v>0</v>
      </c>
      <c r="K4608" t="n">
        <v>372.3519</v>
      </c>
      <c r="L4608" t="n">
        <v>372.3519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inlineStr">
        <is>
          <t>36</t>
        </is>
      </c>
      <c r="B4609" t="inlineStr">
        <is>
          <t>АТ "Райффайзен Банк"</t>
        </is>
      </c>
      <c r="C4609" t="inlineStr">
        <is>
          <t>Іноземний капітал</t>
        </is>
      </c>
      <c r="D4609" t="inlineStr">
        <is>
          <t>6035</t>
        </is>
      </c>
      <c r="E4609" t="inlineStr">
        <is>
          <t>(без привʼязки)</t>
        </is>
      </c>
      <c r="F46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9" t="inlineStr">
        <is>
          <t>П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1948.86163</v>
      </c>
      <c r="O4609" t="n">
        <v>1948.86163</v>
      </c>
      <c r="P4609" t="n">
        <v>0</v>
      </c>
    </row>
    <row r="4610">
      <c r="A4610" t="inlineStr">
        <is>
          <t>36</t>
        </is>
      </c>
      <c r="B4610" t="inlineStr">
        <is>
          <t>АТ "Райффайзен Банк"</t>
        </is>
      </c>
      <c r="C4610" t="inlineStr">
        <is>
          <t>Іноземний капітал</t>
        </is>
      </c>
      <c r="D4610" t="inlineStr">
        <is>
          <t>6035</t>
        </is>
      </c>
      <c r="E4610" t="inlineStr">
        <is>
          <t>Процентні доходи (коди р.60,р.61)</t>
        </is>
      </c>
      <c r="F461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0" t="inlineStr">
        <is>
          <t>П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1948.86163</v>
      </c>
      <c r="O4610" t="n">
        <v>1948.86163</v>
      </c>
      <c r="P4610" t="n">
        <v>0</v>
      </c>
    </row>
    <row r="4611">
      <c r="A4611" t="inlineStr">
        <is>
          <t>36</t>
        </is>
      </c>
      <c r="B4611" t="inlineStr">
        <is>
          <t>АТ "Райффайзен Банк"</t>
        </is>
      </c>
      <c r="C4611" t="inlineStr">
        <is>
          <t>Іноземний капітал</t>
        </is>
      </c>
      <c r="D4611" t="inlineStr">
        <is>
          <t>6035</t>
        </is>
      </c>
      <c r="E4611" t="inlineStr">
        <is>
          <t>Проценти за кредитами НК (коди 602, 603, 609)</t>
        </is>
      </c>
      <c r="F461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1" t="inlineStr">
        <is>
          <t>П</t>
        </is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1948.86163</v>
      </c>
      <c r="O4611" t="n">
        <v>1948.86163</v>
      </c>
      <c r="P4611" t="n">
        <v>0</v>
      </c>
    </row>
    <row r="4612">
      <c r="A4612" t="inlineStr">
        <is>
          <t>36</t>
        </is>
      </c>
      <c r="B4612" t="inlineStr">
        <is>
          <t>АТ "Райффайзен Банк"</t>
        </is>
      </c>
      <c r="C4612" t="inlineStr">
        <is>
          <t>Іноземний капітал</t>
        </is>
      </c>
      <c r="D4612" t="inlineStr">
        <is>
          <t>6035</t>
        </is>
      </c>
      <c r="E4612" t="inlineStr">
        <is>
          <t>Загальні доходи (6)</t>
        </is>
      </c>
      <c r="F461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2" t="inlineStr">
        <is>
          <t>П</t>
        </is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1948.86163</v>
      </c>
      <c r="O4612" t="n">
        <v>1948.86163</v>
      </c>
      <c r="P4612" t="n">
        <v>0</v>
      </c>
    </row>
    <row r="4613">
      <c r="A4613" t="inlineStr">
        <is>
          <t>36</t>
        </is>
      </c>
      <c r="B4613" t="inlineStr">
        <is>
          <t>АТ "Райффайзен Банк"</t>
        </is>
      </c>
      <c r="C4613" t="inlineStr">
        <is>
          <t>Іноземний капітал</t>
        </is>
      </c>
      <c r="D4613" t="inlineStr">
        <is>
          <t>6040</t>
        </is>
      </c>
      <c r="E4613" t="inlineStr">
        <is>
          <t>(без привʼязки)</t>
        </is>
      </c>
      <c r="F46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3" t="inlineStr">
        <is>
          <t>А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inlineStr">
        <is>
          <t>36</t>
        </is>
      </c>
      <c r="B4614" t="inlineStr">
        <is>
          <t>АТ "Райффайзен Банк"</t>
        </is>
      </c>
      <c r="C4614" t="inlineStr">
        <is>
          <t>Іноземний капітал</t>
        </is>
      </c>
      <c r="D4614" t="inlineStr">
        <is>
          <t>6040</t>
        </is>
      </c>
      <c r="E4614" t="inlineStr">
        <is>
          <t>Процентні доходи (коди р.60,р.61)</t>
        </is>
      </c>
      <c r="F46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4" t="inlineStr">
        <is>
          <t>А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inlineStr">
        <is>
          <t>36</t>
        </is>
      </c>
      <c r="B4615" t="inlineStr">
        <is>
          <t>АТ "Райффайзен Банк"</t>
        </is>
      </c>
      <c r="C4615" t="inlineStr">
        <is>
          <t>Іноземний капітал</t>
        </is>
      </c>
      <c r="D4615" t="inlineStr">
        <is>
          <t>6040</t>
        </is>
      </c>
      <c r="E4615" t="inlineStr">
        <is>
          <t>Проценти за кредитами ЗДУ (код 604)</t>
        </is>
      </c>
      <c r="F46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5" t="inlineStr">
        <is>
          <t>А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inlineStr">
        <is>
          <t>36</t>
        </is>
      </c>
      <c r="B4616" t="inlineStr">
        <is>
          <t>АТ "Райффайзен Банк"</t>
        </is>
      </c>
      <c r="C4616" t="inlineStr">
        <is>
          <t>Іноземний капітал</t>
        </is>
      </c>
      <c r="D4616" t="inlineStr">
        <is>
          <t>6040</t>
        </is>
      </c>
      <c r="E4616" t="inlineStr">
        <is>
          <t>Загальні доходи (6)</t>
        </is>
      </c>
      <c r="F46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6" t="inlineStr">
        <is>
          <t>А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inlineStr">
        <is>
          <t>36</t>
        </is>
      </c>
      <c r="B4617" t="inlineStr">
        <is>
          <t>АТ "Райффайзен Банк"</t>
        </is>
      </c>
      <c r="C4617" t="inlineStr">
        <is>
          <t>Іноземний капітал</t>
        </is>
      </c>
      <c r="D4617" t="inlineStr">
        <is>
          <t>6040</t>
        </is>
      </c>
      <c r="E4617" t="inlineStr">
        <is>
          <t>(без привʼязки)</t>
        </is>
      </c>
      <c r="F46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7" t="inlineStr">
        <is>
          <t>П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inlineStr">
        <is>
          <t>36</t>
        </is>
      </c>
      <c r="B4618" t="inlineStr">
        <is>
          <t>АТ "Райффайзен Банк"</t>
        </is>
      </c>
      <c r="C4618" t="inlineStr">
        <is>
          <t>Іноземний капітал</t>
        </is>
      </c>
      <c r="D4618" t="inlineStr">
        <is>
          <t>6040</t>
        </is>
      </c>
      <c r="E4618" t="inlineStr">
        <is>
          <t>Процентні доходи (коди р.60,р.61)</t>
        </is>
      </c>
      <c r="F461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8" t="inlineStr">
        <is>
          <t>П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36</t>
        </is>
      </c>
      <c r="B4619" t="inlineStr">
        <is>
          <t>АТ "Райффайзен Банк"</t>
        </is>
      </c>
      <c r="C4619" t="inlineStr">
        <is>
          <t>Іноземний капітал</t>
        </is>
      </c>
      <c r="D4619" t="inlineStr">
        <is>
          <t>6040</t>
        </is>
      </c>
      <c r="E4619" t="inlineStr">
        <is>
          <t>Проценти за кредитами ЗДУ (код 604)</t>
        </is>
      </c>
      <c r="F461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9" t="inlineStr">
        <is>
          <t>П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inlineStr">
        <is>
          <t>36</t>
        </is>
      </c>
      <c r="B4620" t="inlineStr">
        <is>
          <t>АТ "Райффайзен Банк"</t>
        </is>
      </c>
      <c r="C4620" t="inlineStr">
        <is>
          <t>Іноземний капітал</t>
        </is>
      </c>
      <c r="D4620" t="inlineStr">
        <is>
          <t>6040</t>
        </is>
      </c>
      <c r="E4620" t="inlineStr">
        <is>
          <t>Загальні доходи (6)</t>
        </is>
      </c>
      <c r="F462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20" t="inlineStr">
        <is>
          <t>П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36</t>
        </is>
      </c>
      <c r="B4621" t="inlineStr">
        <is>
          <t>АТ "Райффайзен Банк"</t>
        </is>
      </c>
      <c r="C4621" t="inlineStr">
        <is>
          <t>Іноземний капітал</t>
        </is>
      </c>
      <c r="D4621" t="inlineStr">
        <is>
          <t>6041</t>
        </is>
      </c>
      <c r="E4621" t="inlineStr">
        <is>
          <t>(без привʼязки)</t>
        </is>
      </c>
      <c r="F46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1" t="inlineStr">
        <is>
          <t>А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36</t>
        </is>
      </c>
      <c r="B4622" t="inlineStr">
        <is>
          <t>АТ "Райффайзен Банк"</t>
        </is>
      </c>
      <c r="C4622" t="inlineStr">
        <is>
          <t>Іноземний капітал</t>
        </is>
      </c>
      <c r="D4622" t="inlineStr">
        <is>
          <t>6041</t>
        </is>
      </c>
      <c r="E4622" t="inlineStr">
        <is>
          <t>Процентні доходи (коди р.60,р.61)</t>
        </is>
      </c>
      <c r="F46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2" t="inlineStr">
        <is>
          <t>А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36</t>
        </is>
      </c>
      <c r="B4623" t="inlineStr">
        <is>
          <t>АТ "Райффайзен Банк"</t>
        </is>
      </c>
      <c r="C4623" t="inlineStr">
        <is>
          <t>Іноземний капітал</t>
        </is>
      </c>
      <c r="D4623" t="inlineStr">
        <is>
          <t>6041</t>
        </is>
      </c>
      <c r="E4623" t="inlineStr">
        <is>
          <t>Проценти за кредитами ЗДУ (код 604)</t>
        </is>
      </c>
      <c r="F462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3" t="inlineStr">
        <is>
          <t>А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36</t>
        </is>
      </c>
      <c r="B4624" t="inlineStr">
        <is>
          <t>АТ "Райффайзен Банк"</t>
        </is>
      </c>
      <c r="C4624" t="inlineStr">
        <is>
          <t>Іноземний капітал</t>
        </is>
      </c>
      <c r="D4624" t="inlineStr">
        <is>
          <t>6041</t>
        </is>
      </c>
      <c r="E4624" t="inlineStr">
        <is>
          <t>Загальні доходи (6)</t>
        </is>
      </c>
      <c r="F46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4" t="inlineStr">
        <is>
          <t>А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36</t>
        </is>
      </c>
      <c r="B4625" t="inlineStr">
        <is>
          <t>АТ "Райффайзен Банк"</t>
        </is>
      </c>
      <c r="C4625" t="inlineStr">
        <is>
          <t>Іноземний капітал</t>
        </is>
      </c>
      <c r="D4625" t="inlineStr">
        <is>
          <t>6041</t>
        </is>
      </c>
      <c r="E4625" t="inlineStr">
        <is>
          <t>(без привʼязки)</t>
        </is>
      </c>
      <c r="F46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5" t="inlineStr">
        <is>
          <t>П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36</t>
        </is>
      </c>
      <c r="B4626" t="inlineStr">
        <is>
          <t>АТ "Райффайзен Банк"</t>
        </is>
      </c>
      <c r="C4626" t="inlineStr">
        <is>
          <t>Іноземний капітал</t>
        </is>
      </c>
      <c r="D4626" t="inlineStr">
        <is>
          <t>6041</t>
        </is>
      </c>
      <c r="E4626" t="inlineStr">
        <is>
          <t>Процентні доходи (коди р.60,р.61)</t>
        </is>
      </c>
      <c r="F462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6" t="inlineStr">
        <is>
          <t>П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>
        <is>
          <t>36</t>
        </is>
      </c>
      <c r="B4627" t="inlineStr">
        <is>
          <t>АТ "Райффайзен Банк"</t>
        </is>
      </c>
      <c r="C4627" t="inlineStr">
        <is>
          <t>Іноземний капітал</t>
        </is>
      </c>
      <c r="D4627" t="inlineStr">
        <is>
          <t>6041</t>
        </is>
      </c>
      <c r="E4627" t="inlineStr">
        <is>
          <t>Проценти за кредитами ЗДУ (код 604)</t>
        </is>
      </c>
      <c r="F46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7" t="inlineStr">
        <is>
          <t>П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36</t>
        </is>
      </c>
      <c r="B4628" t="inlineStr">
        <is>
          <t>АТ "Райффайзен Банк"</t>
        </is>
      </c>
      <c r="C4628" t="inlineStr">
        <is>
          <t>Іноземний капітал</t>
        </is>
      </c>
      <c r="D4628" t="inlineStr">
        <is>
          <t>6041</t>
        </is>
      </c>
      <c r="E4628" t="inlineStr">
        <is>
          <t>Загальні доходи (6)</t>
        </is>
      </c>
      <c r="F462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8" t="inlineStr">
        <is>
          <t>П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inlineStr">
        <is>
          <t>36</t>
        </is>
      </c>
      <c r="B4629" t="inlineStr">
        <is>
          <t>АТ "Райффайзен Банк"</t>
        </is>
      </c>
      <c r="C4629" t="inlineStr">
        <is>
          <t>Іноземний капітал</t>
        </is>
      </c>
      <c r="D4629" t="inlineStr">
        <is>
          <t>6050</t>
        </is>
      </c>
      <c r="E4629" t="inlineStr">
        <is>
          <t>(без привʼязки)</t>
        </is>
      </c>
      <c r="F46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29" t="inlineStr">
        <is>
          <t>А</t>
        </is>
      </c>
      <c r="H4629" t="n">
        <v>0</v>
      </c>
      <c r="I4629" t="n">
        <v>0</v>
      </c>
      <c r="J4629" t="n">
        <v>0</v>
      </c>
      <c r="K4629" t="n">
        <v>3.30057</v>
      </c>
      <c r="L4629" t="n">
        <v>3.30057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36</t>
        </is>
      </c>
      <c r="B4630" t="inlineStr">
        <is>
          <t>АТ "Райффайзен Банк"</t>
        </is>
      </c>
      <c r="C4630" t="inlineStr">
        <is>
          <t>Іноземний капітал</t>
        </is>
      </c>
      <c r="D4630" t="inlineStr">
        <is>
          <t>6050</t>
        </is>
      </c>
      <c r="E4630" t="inlineStr">
        <is>
          <t>Процентні доходи (коди р.60,р.61)</t>
        </is>
      </c>
      <c r="F46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0" t="inlineStr">
        <is>
          <t>А</t>
        </is>
      </c>
      <c r="H4630" t="n">
        <v>0</v>
      </c>
      <c r="I4630" t="n">
        <v>0</v>
      </c>
      <c r="J4630" t="n">
        <v>0</v>
      </c>
      <c r="K4630" t="n">
        <v>3.30057</v>
      </c>
      <c r="L4630" t="n">
        <v>3.30057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36</t>
        </is>
      </c>
      <c r="B4631" t="inlineStr">
        <is>
          <t>АТ "Райффайзен Банк"</t>
        </is>
      </c>
      <c r="C4631" t="inlineStr">
        <is>
          <t>Іноземний капітал</t>
        </is>
      </c>
      <c r="D4631" t="inlineStr">
        <is>
          <t>6050</t>
        </is>
      </c>
      <c r="E4631" t="inlineStr">
        <is>
          <t>Проценти за кредитами ДГ (коди 605, 606, 611)</t>
        </is>
      </c>
      <c r="F463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1" t="inlineStr">
        <is>
          <t>А</t>
        </is>
      </c>
      <c r="H4631" t="n">
        <v>0</v>
      </c>
      <c r="I4631" t="n">
        <v>0</v>
      </c>
      <c r="J4631" t="n">
        <v>0</v>
      </c>
      <c r="K4631" t="n">
        <v>3.30057</v>
      </c>
      <c r="L4631" t="n">
        <v>3.30057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36</t>
        </is>
      </c>
      <c r="B4632" t="inlineStr">
        <is>
          <t>АТ "Райффайзен Банк"</t>
        </is>
      </c>
      <c r="C4632" t="inlineStr">
        <is>
          <t>Іноземний капітал</t>
        </is>
      </c>
      <c r="D4632" t="inlineStr">
        <is>
          <t>6050</t>
        </is>
      </c>
      <c r="E4632" t="inlineStr">
        <is>
          <t>Загальні доходи (6)</t>
        </is>
      </c>
      <c r="F46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2" t="inlineStr">
        <is>
          <t>А</t>
        </is>
      </c>
      <c r="H4632" t="n">
        <v>0</v>
      </c>
      <c r="I4632" t="n">
        <v>0</v>
      </c>
      <c r="J4632" t="n">
        <v>0</v>
      </c>
      <c r="K4632" t="n">
        <v>3.30057</v>
      </c>
      <c r="L4632" t="n">
        <v>3.30057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36</t>
        </is>
      </c>
      <c r="B4633" t="inlineStr">
        <is>
          <t>АТ "Райффайзен Банк"</t>
        </is>
      </c>
      <c r="C4633" t="inlineStr">
        <is>
          <t>Іноземний капітал</t>
        </is>
      </c>
      <c r="D4633" t="inlineStr">
        <is>
          <t>6050</t>
        </is>
      </c>
      <c r="E4633" t="inlineStr">
        <is>
          <t>(без привʼязки)</t>
        </is>
      </c>
      <c r="F46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3" t="inlineStr">
        <is>
          <t>П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74864.18023</v>
      </c>
      <c r="O4633" t="n">
        <v>74864.18023</v>
      </c>
      <c r="P4633" t="n">
        <v>0</v>
      </c>
    </row>
    <row r="4634">
      <c r="A4634" t="inlineStr">
        <is>
          <t>36</t>
        </is>
      </c>
      <c r="B4634" t="inlineStr">
        <is>
          <t>АТ "Райффайзен Банк"</t>
        </is>
      </c>
      <c r="C4634" t="inlineStr">
        <is>
          <t>Іноземний капітал</t>
        </is>
      </c>
      <c r="D4634" t="inlineStr">
        <is>
          <t>6050</t>
        </is>
      </c>
      <c r="E4634" t="inlineStr">
        <is>
          <t>Процентні доходи (коди р.60,р.61)</t>
        </is>
      </c>
      <c r="F463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4" t="inlineStr">
        <is>
          <t>П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74864.18023</v>
      </c>
      <c r="O4634" t="n">
        <v>74864.18023</v>
      </c>
      <c r="P4634" t="n">
        <v>0</v>
      </c>
    </row>
    <row r="4635">
      <c r="A4635" t="inlineStr">
        <is>
          <t>36</t>
        </is>
      </c>
      <c r="B4635" t="inlineStr">
        <is>
          <t>АТ "Райффайзен Банк"</t>
        </is>
      </c>
      <c r="C4635" t="inlineStr">
        <is>
          <t>Іноземний капітал</t>
        </is>
      </c>
      <c r="D4635" t="inlineStr">
        <is>
          <t>6050</t>
        </is>
      </c>
      <c r="E4635" t="inlineStr">
        <is>
          <t>Проценти за кредитами ДГ (коди 605, 606, 611)</t>
        </is>
      </c>
      <c r="F463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5" t="inlineStr">
        <is>
          <t>П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74864.18023</v>
      </c>
      <c r="O4635" t="n">
        <v>74864.18023</v>
      </c>
      <c r="P4635" t="n">
        <v>0</v>
      </c>
    </row>
    <row r="4636">
      <c r="A4636" t="inlineStr">
        <is>
          <t>36</t>
        </is>
      </c>
      <c r="B4636" t="inlineStr">
        <is>
          <t>АТ "Райффайзен Банк"</t>
        </is>
      </c>
      <c r="C4636" t="inlineStr">
        <is>
          <t>Іноземний капітал</t>
        </is>
      </c>
      <c r="D4636" t="inlineStr">
        <is>
          <t>6050</t>
        </is>
      </c>
      <c r="E4636" t="inlineStr">
        <is>
          <t>Загальні доходи (6)</t>
        </is>
      </c>
      <c r="F463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6" t="inlineStr">
        <is>
          <t>П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74864.18023</v>
      </c>
      <c r="O4636" t="n">
        <v>74864.18023</v>
      </c>
      <c r="P4636" t="n">
        <v>0</v>
      </c>
    </row>
    <row r="4637">
      <c r="A4637" t="inlineStr">
        <is>
          <t>36</t>
        </is>
      </c>
      <c r="B4637" t="inlineStr">
        <is>
          <t>АТ "Райффайзен Банк"</t>
        </is>
      </c>
      <c r="C4637" t="inlineStr">
        <is>
          <t>Іноземний капітал</t>
        </is>
      </c>
      <c r="D4637" t="inlineStr">
        <is>
          <t>6052</t>
        </is>
      </c>
      <c r="E4637" t="inlineStr">
        <is>
          <t>(без привʼязки)</t>
        </is>
      </c>
      <c r="F46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7" t="inlineStr">
        <is>
          <t>А</t>
        </is>
      </c>
      <c r="H4637" t="n">
        <v>14008.3492</v>
      </c>
      <c r="I4637" t="n">
        <v>14008.3492</v>
      </c>
      <c r="J4637" t="n">
        <v>0</v>
      </c>
      <c r="K4637" t="n">
        <v>218533.08044</v>
      </c>
      <c r="L4637" t="n">
        <v>218533.08044</v>
      </c>
      <c r="M4637" t="n">
        <v>0</v>
      </c>
      <c r="N4637" t="n">
        <v>-8334.788979999999</v>
      </c>
      <c r="O4637" t="n">
        <v>-8334.788979999999</v>
      </c>
      <c r="P4637" t="n">
        <v>0</v>
      </c>
    </row>
    <row r="4638">
      <c r="A4638" t="inlineStr">
        <is>
          <t>36</t>
        </is>
      </c>
      <c r="B4638" t="inlineStr">
        <is>
          <t>АТ "Райффайзен Банк"</t>
        </is>
      </c>
      <c r="C4638" t="inlineStr">
        <is>
          <t>Іноземний капітал</t>
        </is>
      </c>
      <c r="D4638" t="inlineStr">
        <is>
          <t>6052</t>
        </is>
      </c>
      <c r="E4638" t="inlineStr">
        <is>
          <t>Процентні доходи (коди р.60,р.61)</t>
        </is>
      </c>
      <c r="F46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8" t="inlineStr">
        <is>
          <t>А</t>
        </is>
      </c>
      <c r="H4638" t="n">
        <v>14008.3492</v>
      </c>
      <c r="I4638" t="n">
        <v>14008.3492</v>
      </c>
      <c r="J4638" t="n">
        <v>0</v>
      </c>
      <c r="K4638" t="n">
        <v>218533.08044</v>
      </c>
      <c r="L4638" t="n">
        <v>218533.08044</v>
      </c>
      <c r="M4638" t="n">
        <v>0</v>
      </c>
      <c r="N4638" t="n">
        <v>-8334.788979999999</v>
      </c>
      <c r="O4638" t="n">
        <v>-8334.788979999999</v>
      </c>
      <c r="P4638" t="n">
        <v>0</v>
      </c>
    </row>
    <row r="4639">
      <c r="A4639" t="inlineStr">
        <is>
          <t>36</t>
        </is>
      </c>
      <c r="B4639" t="inlineStr">
        <is>
          <t>АТ "Райффайзен Банк"</t>
        </is>
      </c>
      <c r="C4639" t="inlineStr">
        <is>
          <t>Іноземний капітал</t>
        </is>
      </c>
      <c r="D4639" t="inlineStr">
        <is>
          <t>6052</t>
        </is>
      </c>
      <c r="E4639" t="inlineStr">
        <is>
          <t>Проценти за кредитами ДГ (коди 605, 606, 611)</t>
        </is>
      </c>
      <c r="F463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9" t="inlineStr">
        <is>
          <t>А</t>
        </is>
      </c>
      <c r="H4639" t="n">
        <v>14008.3492</v>
      </c>
      <c r="I4639" t="n">
        <v>14008.3492</v>
      </c>
      <c r="J4639" t="n">
        <v>0</v>
      </c>
      <c r="K4639" t="n">
        <v>218533.08044</v>
      </c>
      <c r="L4639" t="n">
        <v>218533.08044</v>
      </c>
      <c r="M4639" t="n">
        <v>0</v>
      </c>
      <c r="N4639" t="n">
        <v>-8334.788979999999</v>
      </c>
      <c r="O4639" t="n">
        <v>-8334.788979999999</v>
      </c>
      <c r="P4639" t="n">
        <v>0</v>
      </c>
    </row>
    <row r="4640">
      <c r="A4640" t="inlineStr">
        <is>
          <t>36</t>
        </is>
      </c>
      <c r="B4640" t="inlineStr">
        <is>
          <t>АТ "Райффайзен Банк"</t>
        </is>
      </c>
      <c r="C4640" t="inlineStr">
        <is>
          <t>Іноземний капітал</t>
        </is>
      </c>
      <c r="D4640" t="inlineStr">
        <is>
          <t>6052</t>
        </is>
      </c>
      <c r="E4640" t="inlineStr">
        <is>
          <t>Загальні доходи (6)</t>
        </is>
      </c>
      <c r="F46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0" t="inlineStr">
        <is>
          <t>А</t>
        </is>
      </c>
      <c r="H4640" t="n">
        <v>14008.3492</v>
      </c>
      <c r="I4640" t="n">
        <v>14008.3492</v>
      </c>
      <c r="J4640" t="n">
        <v>0</v>
      </c>
      <c r="K4640" t="n">
        <v>218533.08044</v>
      </c>
      <c r="L4640" t="n">
        <v>218533.08044</v>
      </c>
      <c r="M4640" t="n">
        <v>0</v>
      </c>
      <c r="N4640" t="n">
        <v>-8334.788979999999</v>
      </c>
      <c r="O4640" t="n">
        <v>-8334.788979999999</v>
      </c>
      <c r="P4640" t="n">
        <v>0</v>
      </c>
    </row>
    <row r="4641">
      <c r="A4641" t="inlineStr">
        <is>
          <t>36</t>
        </is>
      </c>
      <c r="B4641" t="inlineStr">
        <is>
          <t>АТ "Райффайзен Банк"</t>
        </is>
      </c>
      <c r="C4641" t="inlineStr">
        <is>
          <t>Іноземний капітал</t>
        </is>
      </c>
      <c r="D4641" t="inlineStr">
        <is>
          <t>6052</t>
        </is>
      </c>
      <c r="E4641" t="inlineStr">
        <is>
          <t>(без привʼязки)</t>
        </is>
      </c>
      <c r="F46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1" t="inlineStr">
        <is>
          <t>П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2024672.3062</v>
      </c>
      <c r="O4641" t="n">
        <v>2024672.3062</v>
      </c>
      <c r="P4641" t="n">
        <v>0</v>
      </c>
    </row>
    <row r="4642">
      <c r="A4642" t="inlineStr">
        <is>
          <t>36</t>
        </is>
      </c>
      <c r="B4642" t="inlineStr">
        <is>
          <t>АТ "Райффайзен Банк"</t>
        </is>
      </c>
      <c r="C4642" t="inlineStr">
        <is>
          <t>Іноземний капітал</t>
        </is>
      </c>
      <c r="D4642" t="inlineStr">
        <is>
          <t>6052</t>
        </is>
      </c>
      <c r="E4642" t="inlineStr">
        <is>
          <t>Процентні доходи (коди р.60,р.61)</t>
        </is>
      </c>
      <c r="F464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2" t="inlineStr">
        <is>
          <t>П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2024672.3062</v>
      </c>
      <c r="O4642" t="n">
        <v>2024672.3062</v>
      </c>
      <c r="P4642" t="n">
        <v>0</v>
      </c>
    </row>
    <row r="4643">
      <c r="A4643" t="inlineStr">
        <is>
          <t>36</t>
        </is>
      </c>
      <c r="B4643" t="inlineStr">
        <is>
          <t>АТ "Райффайзен Банк"</t>
        </is>
      </c>
      <c r="C4643" t="inlineStr">
        <is>
          <t>Іноземний капітал</t>
        </is>
      </c>
      <c r="D4643" t="inlineStr">
        <is>
          <t>6052</t>
        </is>
      </c>
      <c r="E4643" t="inlineStr">
        <is>
          <t>Проценти за кредитами ДГ (коди 605, 606, 611)</t>
        </is>
      </c>
      <c r="F464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3" t="inlineStr">
        <is>
          <t>П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2024672.3062</v>
      </c>
      <c r="O4643" t="n">
        <v>2024672.3062</v>
      </c>
      <c r="P4643" t="n">
        <v>0</v>
      </c>
    </row>
    <row r="4644">
      <c r="A4644" t="inlineStr">
        <is>
          <t>36</t>
        </is>
      </c>
      <c r="B4644" t="inlineStr">
        <is>
          <t>АТ "Райффайзен Банк"</t>
        </is>
      </c>
      <c r="C4644" t="inlineStr">
        <is>
          <t>Іноземний капітал</t>
        </is>
      </c>
      <c r="D4644" t="inlineStr">
        <is>
          <t>6052</t>
        </is>
      </c>
      <c r="E4644" t="inlineStr">
        <is>
          <t>Загальні доходи (6)</t>
        </is>
      </c>
      <c r="F464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4" t="inlineStr">
        <is>
          <t>П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2024672.3062</v>
      </c>
      <c r="O4644" t="n">
        <v>2024672.3062</v>
      </c>
      <c r="P4644" t="n">
        <v>0</v>
      </c>
    </row>
    <row r="4645">
      <c r="A4645" t="inlineStr">
        <is>
          <t>36</t>
        </is>
      </c>
      <c r="B4645" t="inlineStr">
        <is>
          <t>АТ "Райффайзен Банк"</t>
        </is>
      </c>
      <c r="C4645" t="inlineStr">
        <is>
          <t>Іноземний капітал</t>
        </is>
      </c>
      <c r="D4645" t="inlineStr">
        <is>
          <t>6053</t>
        </is>
      </c>
      <c r="E4645" t="inlineStr">
        <is>
          <t>(без привʼязки)</t>
        </is>
      </c>
      <c r="F46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5" t="inlineStr">
        <is>
          <t>А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36</t>
        </is>
      </c>
      <c r="B4646" t="inlineStr">
        <is>
          <t>АТ "Райффайзен Банк"</t>
        </is>
      </c>
      <c r="C4646" t="inlineStr">
        <is>
          <t>Іноземний капітал</t>
        </is>
      </c>
      <c r="D4646" t="inlineStr">
        <is>
          <t>6053</t>
        </is>
      </c>
      <c r="E4646" t="inlineStr">
        <is>
          <t>Процентні доходи (коди р.60,р.61)</t>
        </is>
      </c>
      <c r="F46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6" t="inlineStr">
        <is>
          <t>А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36</t>
        </is>
      </c>
      <c r="B4647" t="inlineStr">
        <is>
          <t>АТ "Райффайзен Банк"</t>
        </is>
      </c>
      <c r="C4647" t="inlineStr">
        <is>
          <t>Іноземний капітал</t>
        </is>
      </c>
      <c r="D4647" t="inlineStr">
        <is>
          <t>6053</t>
        </is>
      </c>
      <c r="E4647" t="inlineStr">
        <is>
          <t>Проценти за кредитами ДГ (коди 605, 606, 611)</t>
        </is>
      </c>
      <c r="F464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7" t="inlineStr">
        <is>
          <t>А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36</t>
        </is>
      </c>
      <c r="B4648" t="inlineStr">
        <is>
          <t>АТ "Райффайзен Банк"</t>
        </is>
      </c>
      <c r="C4648" t="inlineStr">
        <is>
          <t>Іноземний капітал</t>
        </is>
      </c>
      <c r="D4648" t="inlineStr">
        <is>
          <t>6053</t>
        </is>
      </c>
      <c r="E4648" t="inlineStr">
        <is>
          <t>Загальні доходи (6)</t>
        </is>
      </c>
      <c r="F46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8" t="inlineStr">
        <is>
          <t>А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inlineStr">
        <is>
          <t>36</t>
        </is>
      </c>
      <c r="B4649" t="inlineStr">
        <is>
          <t>АТ "Райффайзен Банк"</t>
        </is>
      </c>
      <c r="C4649" t="inlineStr">
        <is>
          <t>Іноземний капітал</t>
        </is>
      </c>
      <c r="D4649" t="inlineStr">
        <is>
          <t>6053</t>
        </is>
      </c>
      <c r="E4649" t="inlineStr">
        <is>
          <t>(без привʼязки)</t>
        </is>
      </c>
      <c r="F46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9" t="inlineStr">
        <is>
          <t>П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>
        <is>
          <t>36</t>
        </is>
      </c>
      <c r="B4650" t="inlineStr">
        <is>
          <t>АТ "Райффайзен Банк"</t>
        </is>
      </c>
      <c r="C4650" t="inlineStr">
        <is>
          <t>Іноземний капітал</t>
        </is>
      </c>
      <c r="D4650" t="inlineStr">
        <is>
          <t>6053</t>
        </is>
      </c>
      <c r="E4650" t="inlineStr">
        <is>
          <t>Процентні доходи (коди р.60,р.61)</t>
        </is>
      </c>
      <c r="F465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0" t="inlineStr">
        <is>
          <t>П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36</t>
        </is>
      </c>
      <c r="B4651" t="inlineStr">
        <is>
          <t>АТ "Райффайзен Банк"</t>
        </is>
      </c>
      <c r="C4651" t="inlineStr">
        <is>
          <t>Іноземний капітал</t>
        </is>
      </c>
      <c r="D4651" t="inlineStr">
        <is>
          <t>6053</t>
        </is>
      </c>
      <c r="E4651" t="inlineStr">
        <is>
          <t>Проценти за кредитами ДГ (коди 605, 606, 611)</t>
        </is>
      </c>
      <c r="F465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1" t="inlineStr">
        <is>
          <t>П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inlineStr">
        <is>
          <t>36</t>
        </is>
      </c>
      <c r="B4652" t="inlineStr">
        <is>
          <t>АТ "Райффайзен Банк"</t>
        </is>
      </c>
      <c r="C4652" t="inlineStr">
        <is>
          <t>Іноземний капітал</t>
        </is>
      </c>
      <c r="D4652" t="inlineStr">
        <is>
          <t>6053</t>
        </is>
      </c>
      <c r="E4652" t="inlineStr">
        <is>
          <t>Загальні доходи (6)</t>
        </is>
      </c>
      <c r="F465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2" t="inlineStr">
        <is>
          <t>П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inlineStr">
        <is>
          <t>36</t>
        </is>
      </c>
      <c r="B4653" t="inlineStr">
        <is>
          <t>АТ "Райффайзен Банк"</t>
        </is>
      </c>
      <c r="C4653" t="inlineStr">
        <is>
          <t>Іноземний капітал</t>
        </is>
      </c>
      <c r="D4653" t="inlineStr">
        <is>
          <t>6055</t>
        </is>
      </c>
      <c r="E4653" t="inlineStr">
        <is>
          <t>(без привʼязки)</t>
        </is>
      </c>
      <c r="F46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3" t="inlineStr">
        <is>
          <t>А</t>
        </is>
      </c>
      <c r="H4653" t="n">
        <v>388.47134</v>
      </c>
      <c r="I4653" t="n">
        <v>388.47134</v>
      </c>
      <c r="J4653" t="n">
        <v>0</v>
      </c>
      <c r="K4653" t="n">
        <v>1214.44241</v>
      </c>
      <c r="L4653" t="n">
        <v>1214.44241</v>
      </c>
      <c r="M4653" t="n">
        <v>0</v>
      </c>
      <c r="N4653" t="n">
        <v>-859.4026699999999</v>
      </c>
      <c r="O4653" t="n">
        <v>-859.4026699999999</v>
      </c>
      <c r="P4653" t="n">
        <v>0</v>
      </c>
    </row>
    <row r="4654">
      <c r="A4654" t="inlineStr">
        <is>
          <t>36</t>
        </is>
      </c>
      <c r="B4654" t="inlineStr">
        <is>
          <t>АТ "Райффайзен Банк"</t>
        </is>
      </c>
      <c r="C4654" t="inlineStr">
        <is>
          <t>Іноземний капітал</t>
        </is>
      </c>
      <c r="D4654" t="inlineStr">
        <is>
          <t>6055</t>
        </is>
      </c>
      <c r="E4654" t="inlineStr">
        <is>
          <t>Процентні доходи (коди р.60,р.61)</t>
        </is>
      </c>
      <c r="F46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4" t="inlineStr">
        <is>
          <t>А</t>
        </is>
      </c>
      <c r="H4654" t="n">
        <v>388.47134</v>
      </c>
      <c r="I4654" t="n">
        <v>388.47134</v>
      </c>
      <c r="J4654" t="n">
        <v>0</v>
      </c>
      <c r="K4654" t="n">
        <v>1214.44241</v>
      </c>
      <c r="L4654" t="n">
        <v>1214.44241</v>
      </c>
      <c r="M4654" t="n">
        <v>0</v>
      </c>
      <c r="N4654" t="n">
        <v>-859.4026699999999</v>
      </c>
      <c r="O4654" t="n">
        <v>-859.4026699999999</v>
      </c>
      <c r="P4654" t="n">
        <v>0</v>
      </c>
    </row>
    <row r="4655">
      <c r="A4655" t="inlineStr">
        <is>
          <t>36</t>
        </is>
      </c>
      <c r="B4655" t="inlineStr">
        <is>
          <t>АТ "Райффайзен Банк"</t>
        </is>
      </c>
      <c r="C4655" t="inlineStr">
        <is>
          <t>Іноземний капітал</t>
        </is>
      </c>
      <c r="D4655" t="inlineStr">
        <is>
          <t>6055</t>
        </is>
      </c>
      <c r="E4655" t="inlineStr">
        <is>
          <t>Проценти за кредитами ДГ (коди 605, 606, 611)</t>
        </is>
      </c>
      <c r="F465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5" t="inlineStr">
        <is>
          <t>А</t>
        </is>
      </c>
      <c r="H4655" t="n">
        <v>388.47134</v>
      </c>
      <c r="I4655" t="n">
        <v>388.47134</v>
      </c>
      <c r="J4655" t="n">
        <v>0</v>
      </c>
      <c r="K4655" t="n">
        <v>1214.44241</v>
      </c>
      <c r="L4655" t="n">
        <v>1214.44241</v>
      </c>
      <c r="M4655" t="n">
        <v>0</v>
      </c>
      <c r="N4655" t="n">
        <v>-859.4026699999999</v>
      </c>
      <c r="O4655" t="n">
        <v>-859.4026699999999</v>
      </c>
      <c r="P4655" t="n">
        <v>0</v>
      </c>
    </row>
    <row r="4656">
      <c r="A4656" t="inlineStr">
        <is>
          <t>36</t>
        </is>
      </c>
      <c r="B4656" t="inlineStr">
        <is>
          <t>АТ "Райффайзен Банк"</t>
        </is>
      </c>
      <c r="C4656" t="inlineStr">
        <is>
          <t>Іноземний капітал</t>
        </is>
      </c>
      <c r="D4656" t="inlineStr">
        <is>
          <t>6055</t>
        </is>
      </c>
      <c r="E4656" t="inlineStr">
        <is>
          <t>Загальні доходи (6)</t>
        </is>
      </c>
      <c r="F46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6" t="inlineStr">
        <is>
          <t>А</t>
        </is>
      </c>
      <c r="H4656" t="n">
        <v>388.47134</v>
      </c>
      <c r="I4656" t="n">
        <v>388.47134</v>
      </c>
      <c r="J4656" t="n">
        <v>0</v>
      </c>
      <c r="K4656" t="n">
        <v>1214.44241</v>
      </c>
      <c r="L4656" t="n">
        <v>1214.44241</v>
      </c>
      <c r="M4656" t="n">
        <v>0</v>
      </c>
      <c r="N4656" t="n">
        <v>-859.4026699999999</v>
      </c>
      <c r="O4656" t="n">
        <v>-859.4026699999999</v>
      </c>
      <c r="P4656" t="n">
        <v>0</v>
      </c>
    </row>
    <row r="4657">
      <c r="A4657" t="inlineStr">
        <is>
          <t>36</t>
        </is>
      </c>
      <c r="B4657" t="inlineStr">
        <is>
          <t>АТ "Райффайзен Банк"</t>
        </is>
      </c>
      <c r="C4657" t="inlineStr">
        <is>
          <t>Іноземний капітал</t>
        </is>
      </c>
      <c r="D4657" t="inlineStr">
        <is>
          <t>6055</t>
        </is>
      </c>
      <c r="E4657" t="inlineStr">
        <is>
          <t>(без привʼязки)</t>
        </is>
      </c>
      <c r="F46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7" t="inlineStr">
        <is>
          <t>П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12107.75755</v>
      </c>
      <c r="O4657" t="n">
        <v>12107.75755</v>
      </c>
      <c r="P4657" t="n">
        <v>0</v>
      </c>
    </row>
    <row r="4658">
      <c r="A4658" t="inlineStr">
        <is>
          <t>36</t>
        </is>
      </c>
      <c r="B4658" t="inlineStr">
        <is>
          <t>АТ "Райффайзен Банк"</t>
        </is>
      </c>
      <c r="C4658" t="inlineStr">
        <is>
          <t>Іноземний капітал</t>
        </is>
      </c>
      <c r="D4658" t="inlineStr">
        <is>
          <t>6055</t>
        </is>
      </c>
      <c r="E4658" t="inlineStr">
        <is>
          <t>Процентні доходи (коди р.60,р.61)</t>
        </is>
      </c>
      <c r="F465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8" t="inlineStr">
        <is>
          <t>П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12107.75755</v>
      </c>
      <c r="O4658" t="n">
        <v>12107.75755</v>
      </c>
      <c r="P4658" t="n">
        <v>0</v>
      </c>
    </row>
    <row r="4659">
      <c r="A4659" t="inlineStr">
        <is>
          <t>36</t>
        </is>
      </c>
      <c r="B4659" t="inlineStr">
        <is>
          <t>АТ "Райффайзен Банк"</t>
        </is>
      </c>
      <c r="C4659" t="inlineStr">
        <is>
          <t>Іноземний капітал</t>
        </is>
      </c>
      <c r="D4659" t="inlineStr">
        <is>
          <t>6055</t>
        </is>
      </c>
      <c r="E4659" t="inlineStr">
        <is>
          <t>Проценти за кредитами ДГ (коди 605, 606, 611)</t>
        </is>
      </c>
      <c r="F465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9" t="inlineStr">
        <is>
          <t>П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12107.75755</v>
      </c>
      <c r="O4659" t="n">
        <v>12107.75755</v>
      </c>
      <c r="P4659" t="n">
        <v>0</v>
      </c>
    </row>
    <row r="4660">
      <c r="A4660" t="inlineStr">
        <is>
          <t>36</t>
        </is>
      </c>
      <c r="B4660" t="inlineStr">
        <is>
          <t>АТ "Райффайзен Банк"</t>
        </is>
      </c>
      <c r="C4660" t="inlineStr">
        <is>
          <t>Іноземний капітал</t>
        </is>
      </c>
      <c r="D4660" t="inlineStr">
        <is>
          <t>6055</t>
        </is>
      </c>
      <c r="E4660" t="inlineStr">
        <is>
          <t>Загальні доходи (6)</t>
        </is>
      </c>
      <c r="F466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60" t="inlineStr">
        <is>
          <t>П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12107.75755</v>
      </c>
      <c r="O4660" t="n">
        <v>12107.75755</v>
      </c>
      <c r="P4660" t="n">
        <v>0</v>
      </c>
    </row>
    <row r="4661">
      <c r="A4661" t="inlineStr">
        <is>
          <t>36</t>
        </is>
      </c>
      <c r="B4661" t="inlineStr">
        <is>
          <t>АТ "Райффайзен Банк"</t>
        </is>
      </c>
      <c r="C4661" t="inlineStr">
        <is>
          <t>Іноземний капітал</t>
        </is>
      </c>
      <c r="D4661" t="inlineStr">
        <is>
          <t>6060</t>
        </is>
      </c>
      <c r="E4661" t="inlineStr">
        <is>
          <t>(без привʼязки)</t>
        </is>
      </c>
      <c r="F46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1" t="inlineStr">
        <is>
          <t>А</t>
        </is>
      </c>
      <c r="H4661" t="n">
        <v>402.18379</v>
      </c>
      <c r="I4661" t="n">
        <v>402.18379</v>
      </c>
      <c r="J4661" t="n">
        <v>0</v>
      </c>
      <c r="K4661" t="n">
        <v>529.5504</v>
      </c>
      <c r="L4661" t="n">
        <v>529.5504</v>
      </c>
      <c r="M4661" t="n">
        <v>0</v>
      </c>
      <c r="N4661" t="n">
        <v>-91.6241</v>
      </c>
      <c r="O4661" t="n">
        <v>-91.6241</v>
      </c>
      <c r="P4661" t="n">
        <v>0</v>
      </c>
    </row>
    <row r="4662">
      <c r="A4662" t="inlineStr">
        <is>
          <t>36</t>
        </is>
      </c>
      <c r="B4662" t="inlineStr">
        <is>
          <t>АТ "Райффайзен Банк"</t>
        </is>
      </c>
      <c r="C4662" t="inlineStr">
        <is>
          <t>Іноземний капітал</t>
        </is>
      </c>
      <c r="D4662" t="inlineStr">
        <is>
          <t>6060</t>
        </is>
      </c>
      <c r="E4662" t="inlineStr">
        <is>
          <t>Процентні доходи (коди р.60,р.61)</t>
        </is>
      </c>
      <c r="F46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2" t="inlineStr">
        <is>
          <t>А</t>
        </is>
      </c>
      <c r="H4662" t="n">
        <v>402.18379</v>
      </c>
      <c r="I4662" t="n">
        <v>402.18379</v>
      </c>
      <c r="J4662" t="n">
        <v>0</v>
      </c>
      <c r="K4662" t="n">
        <v>529.5504</v>
      </c>
      <c r="L4662" t="n">
        <v>529.5504</v>
      </c>
      <c r="M4662" t="n">
        <v>0</v>
      </c>
      <c r="N4662" t="n">
        <v>-91.6241</v>
      </c>
      <c r="O4662" t="n">
        <v>-91.6241</v>
      </c>
      <c r="P4662" t="n">
        <v>0</v>
      </c>
    </row>
    <row r="4663">
      <c r="A4663" t="inlineStr">
        <is>
          <t>36</t>
        </is>
      </c>
      <c r="B4663" t="inlineStr">
        <is>
          <t>АТ "Райффайзен Банк"</t>
        </is>
      </c>
      <c r="C4663" t="inlineStr">
        <is>
          <t>Іноземний капітал</t>
        </is>
      </c>
      <c r="D4663" t="inlineStr">
        <is>
          <t>6060</t>
        </is>
      </c>
      <c r="E4663" t="inlineStr">
        <is>
          <t>Проценти за кредитами ДГ (коди 605, 606, 611)</t>
        </is>
      </c>
      <c r="F466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3" t="inlineStr">
        <is>
          <t>А</t>
        </is>
      </c>
      <c r="H4663" t="n">
        <v>402.18379</v>
      </c>
      <c r="I4663" t="n">
        <v>402.18379</v>
      </c>
      <c r="J4663" t="n">
        <v>0</v>
      </c>
      <c r="K4663" t="n">
        <v>529.5504</v>
      </c>
      <c r="L4663" t="n">
        <v>529.5504</v>
      </c>
      <c r="M4663" t="n">
        <v>0</v>
      </c>
      <c r="N4663" t="n">
        <v>-91.6241</v>
      </c>
      <c r="O4663" t="n">
        <v>-91.6241</v>
      </c>
      <c r="P4663" t="n">
        <v>0</v>
      </c>
    </row>
    <row r="4664">
      <c r="A4664" t="inlineStr">
        <is>
          <t>36</t>
        </is>
      </c>
      <c r="B4664" t="inlineStr">
        <is>
          <t>АТ "Райффайзен Банк"</t>
        </is>
      </c>
      <c r="C4664" t="inlineStr">
        <is>
          <t>Іноземний капітал</t>
        </is>
      </c>
      <c r="D4664" t="inlineStr">
        <is>
          <t>6060</t>
        </is>
      </c>
      <c r="E4664" t="inlineStr">
        <is>
          <t>Загальні доходи (6)</t>
        </is>
      </c>
      <c r="F46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4" t="inlineStr">
        <is>
          <t>А</t>
        </is>
      </c>
      <c r="H4664" t="n">
        <v>402.18379</v>
      </c>
      <c r="I4664" t="n">
        <v>402.18379</v>
      </c>
      <c r="J4664" t="n">
        <v>0</v>
      </c>
      <c r="K4664" t="n">
        <v>529.5504</v>
      </c>
      <c r="L4664" t="n">
        <v>529.5504</v>
      </c>
      <c r="M4664" t="n">
        <v>0</v>
      </c>
      <c r="N4664" t="n">
        <v>-91.6241</v>
      </c>
      <c r="O4664" t="n">
        <v>-91.6241</v>
      </c>
      <c r="P4664" t="n">
        <v>0</v>
      </c>
    </row>
    <row r="4665">
      <c r="A4665" t="inlineStr">
        <is>
          <t>36</t>
        </is>
      </c>
      <c r="B4665" t="inlineStr">
        <is>
          <t>АТ "Райффайзен Банк"</t>
        </is>
      </c>
      <c r="C4665" t="inlineStr">
        <is>
          <t>Іноземний капітал</t>
        </is>
      </c>
      <c r="D4665" t="inlineStr">
        <is>
          <t>6060</t>
        </is>
      </c>
      <c r="E4665" t="inlineStr">
        <is>
          <t>(без привʼязки)</t>
        </is>
      </c>
      <c r="F46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5" t="inlineStr">
        <is>
          <t>П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1824.29185</v>
      </c>
      <c r="O4665" t="n">
        <v>1824.29185</v>
      </c>
      <c r="P4665" t="n">
        <v>0</v>
      </c>
    </row>
    <row r="4666">
      <c r="A4666" t="inlineStr">
        <is>
          <t>36</t>
        </is>
      </c>
      <c r="B4666" t="inlineStr">
        <is>
          <t>АТ "Райффайзен Банк"</t>
        </is>
      </c>
      <c r="C4666" t="inlineStr">
        <is>
          <t>Іноземний капітал</t>
        </is>
      </c>
      <c r="D4666" t="inlineStr">
        <is>
          <t>6060</t>
        </is>
      </c>
      <c r="E4666" t="inlineStr">
        <is>
          <t>Процентні доходи (коди р.60,р.61)</t>
        </is>
      </c>
      <c r="F466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6" t="inlineStr">
        <is>
          <t>П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1824.29185</v>
      </c>
      <c r="O4666" t="n">
        <v>1824.29185</v>
      </c>
      <c r="P4666" t="n">
        <v>0</v>
      </c>
    </row>
    <row r="4667">
      <c r="A4667" t="inlineStr">
        <is>
          <t>36</t>
        </is>
      </c>
      <c r="B4667" t="inlineStr">
        <is>
          <t>АТ "Райффайзен Банк"</t>
        </is>
      </c>
      <c r="C4667" t="inlineStr">
        <is>
          <t>Іноземний капітал</t>
        </is>
      </c>
      <c r="D4667" t="inlineStr">
        <is>
          <t>6060</t>
        </is>
      </c>
      <c r="E4667" t="inlineStr">
        <is>
          <t>Проценти за кредитами ДГ (коди 605, 606, 611)</t>
        </is>
      </c>
      <c r="F466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7" t="inlineStr">
        <is>
          <t>П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1824.29185</v>
      </c>
      <c r="O4667" t="n">
        <v>1824.29185</v>
      </c>
      <c r="P4667" t="n">
        <v>0</v>
      </c>
    </row>
    <row r="4668">
      <c r="A4668" t="inlineStr">
        <is>
          <t>36</t>
        </is>
      </c>
      <c r="B4668" t="inlineStr">
        <is>
          <t>АТ "Райффайзен Банк"</t>
        </is>
      </c>
      <c r="C4668" t="inlineStr">
        <is>
          <t>Іноземний капітал</t>
        </is>
      </c>
      <c r="D4668" t="inlineStr">
        <is>
          <t>6060</t>
        </is>
      </c>
      <c r="E4668" t="inlineStr">
        <is>
          <t>Загальні доходи (6)</t>
        </is>
      </c>
      <c r="F466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8" t="inlineStr">
        <is>
          <t>П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1824.29185</v>
      </c>
      <c r="O4668" t="n">
        <v>1824.29185</v>
      </c>
      <c r="P4668" t="n">
        <v>0</v>
      </c>
    </row>
    <row r="4669">
      <c r="A4669" t="inlineStr">
        <is>
          <t>36</t>
        </is>
      </c>
      <c r="B4669" t="inlineStr">
        <is>
          <t>АТ "Райффайзен Банк"</t>
        </is>
      </c>
      <c r="C4669" t="inlineStr">
        <is>
          <t>Іноземний капітал</t>
        </is>
      </c>
      <c r="D4669" t="inlineStr">
        <is>
          <t>6061</t>
        </is>
      </c>
      <c r="E4669" t="inlineStr">
        <is>
          <t>(без привʼязки)</t>
        </is>
      </c>
      <c r="F46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69" t="inlineStr">
        <is>
          <t>А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36</t>
        </is>
      </c>
      <c r="B4670" t="inlineStr">
        <is>
          <t>АТ "Райффайзен Банк"</t>
        </is>
      </c>
      <c r="C4670" t="inlineStr">
        <is>
          <t>Іноземний капітал</t>
        </is>
      </c>
      <c r="D4670" t="inlineStr">
        <is>
          <t>6061</t>
        </is>
      </c>
      <c r="E4670" t="inlineStr">
        <is>
          <t>Процентні доходи (коди р.60,р.61)</t>
        </is>
      </c>
      <c r="F46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0" t="inlineStr">
        <is>
          <t>А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36</t>
        </is>
      </c>
      <c r="B4671" t="inlineStr">
        <is>
          <t>АТ "Райффайзен Банк"</t>
        </is>
      </c>
      <c r="C4671" t="inlineStr">
        <is>
          <t>Іноземний капітал</t>
        </is>
      </c>
      <c r="D4671" t="inlineStr">
        <is>
          <t>6061</t>
        </is>
      </c>
      <c r="E4671" t="inlineStr">
        <is>
          <t>Проценти за кредитами ДГ (коди 605, 606, 611)</t>
        </is>
      </c>
      <c r="F467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1" t="inlineStr">
        <is>
          <t>А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36</t>
        </is>
      </c>
      <c r="B4672" t="inlineStr">
        <is>
          <t>АТ "Райффайзен Банк"</t>
        </is>
      </c>
      <c r="C4672" t="inlineStr">
        <is>
          <t>Іноземний капітал</t>
        </is>
      </c>
      <c r="D4672" t="inlineStr">
        <is>
          <t>6061</t>
        </is>
      </c>
      <c r="E4672" t="inlineStr">
        <is>
          <t>Загальні доходи (6)</t>
        </is>
      </c>
      <c r="F46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2" t="inlineStr">
        <is>
          <t>А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36</t>
        </is>
      </c>
      <c r="B4673" t="inlineStr">
        <is>
          <t>АТ "Райффайзен Банк"</t>
        </is>
      </c>
      <c r="C4673" t="inlineStr">
        <is>
          <t>Іноземний капітал</t>
        </is>
      </c>
      <c r="D4673" t="inlineStr">
        <is>
          <t>6061</t>
        </is>
      </c>
      <c r="E4673" t="inlineStr">
        <is>
          <t>(без привʼязки)</t>
        </is>
      </c>
      <c r="F46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3" t="inlineStr">
        <is>
          <t>П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36</t>
        </is>
      </c>
      <c r="B4674" t="inlineStr">
        <is>
          <t>АТ "Райффайзен Банк"</t>
        </is>
      </c>
      <c r="C4674" t="inlineStr">
        <is>
          <t>Іноземний капітал</t>
        </is>
      </c>
      <c r="D4674" t="inlineStr">
        <is>
          <t>6061</t>
        </is>
      </c>
      <c r="E4674" t="inlineStr">
        <is>
          <t>Процентні доходи (коди р.60,р.61)</t>
        </is>
      </c>
      <c r="F467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4" t="inlineStr">
        <is>
          <t>П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36</t>
        </is>
      </c>
      <c r="B4675" t="inlineStr">
        <is>
          <t>АТ "Райффайзен Банк"</t>
        </is>
      </c>
      <c r="C4675" t="inlineStr">
        <is>
          <t>Іноземний капітал</t>
        </is>
      </c>
      <c r="D4675" t="inlineStr">
        <is>
          <t>6061</t>
        </is>
      </c>
      <c r="E4675" t="inlineStr">
        <is>
          <t>Проценти за кредитами ДГ (коди 605, 606, 611)</t>
        </is>
      </c>
      <c r="F467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5" t="inlineStr">
        <is>
          <t>П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36</t>
        </is>
      </c>
      <c r="B4676" t="inlineStr">
        <is>
          <t>АТ "Райффайзен Банк"</t>
        </is>
      </c>
      <c r="C4676" t="inlineStr">
        <is>
          <t>Іноземний капітал</t>
        </is>
      </c>
      <c r="D4676" t="inlineStr">
        <is>
          <t>6061</t>
        </is>
      </c>
      <c r="E4676" t="inlineStr">
        <is>
          <t>Загальні доходи (6)</t>
        </is>
      </c>
      <c r="F467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6" t="inlineStr">
        <is>
          <t>П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36</t>
        </is>
      </c>
      <c r="B4677" t="inlineStr">
        <is>
          <t>АТ "Райффайзен Банк"</t>
        </is>
      </c>
      <c r="C4677" t="inlineStr">
        <is>
          <t>Іноземний капітал</t>
        </is>
      </c>
      <c r="D4677" t="inlineStr">
        <is>
          <t>6063</t>
        </is>
      </c>
      <c r="E4677" t="inlineStr">
        <is>
          <t>(без привʼязки)</t>
        </is>
      </c>
      <c r="F46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7" t="inlineStr">
        <is>
          <t>А</t>
        </is>
      </c>
      <c r="H4677" t="n">
        <v>1298.34176</v>
      </c>
      <c r="I4677" t="n">
        <v>1298.34176</v>
      </c>
      <c r="J4677" t="n">
        <v>0</v>
      </c>
      <c r="K4677" t="n">
        <v>1964.69846</v>
      </c>
      <c r="L4677" t="n">
        <v>1964.69846</v>
      </c>
      <c r="M4677" t="n">
        <v>0</v>
      </c>
      <c r="N4677" t="n">
        <v>-127.16161</v>
      </c>
      <c r="O4677" t="n">
        <v>-127.16161</v>
      </c>
      <c r="P4677" t="n">
        <v>0</v>
      </c>
    </row>
    <row r="4678">
      <c r="A4678" t="inlineStr">
        <is>
          <t>36</t>
        </is>
      </c>
      <c r="B4678" t="inlineStr">
        <is>
          <t>АТ "Райффайзен Банк"</t>
        </is>
      </c>
      <c r="C4678" t="inlineStr">
        <is>
          <t>Іноземний капітал</t>
        </is>
      </c>
      <c r="D4678" t="inlineStr">
        <is>
          <t>6063</t>
        </is>
      </c>
      <c r="E4678" t="inlineStr">
        <is>
          <t>Процентні доходи (коди р.60,р.61)</t>
        </is>
      </c>
      <c r="F46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8" t="inlineStr">
        <is>
          <t>А</t>
        </is>
      </c>
      <c r="H4678" t="n">
        <v>1298.34176</v>
      </c>
      <c r="I4678" t="n">
        <v>1298.34176</v>
      </c>
      <c r="J4678" t="n">
        <v>0</v>
      </c>
      <c r="K4678" t="n">
        <v>1964.69846</v>
      </c>
      <c r="L4678" t="n">
        <v>1964.69846</v>
      </c>
      <c r="M4678" t="n">
        <v>0</v>
      </c>
      <c r="N4678" t="n">
        <v>-127.16161</v>
      </c>
      <c r="O4678" t="n">
        <v>-127.16161</v>
      </c>
      <c r="P4678" t="n">
        <v>0</v>
      </c>
    </row>
    <row r="4679">
      <c r="A4679" t="inlineStr">
        <is>
          <t>36</t>
        </is>
      </c>
      <c r="B4679" t="inlineStr">
        <is>
          <t>АТ "Райффайзен Банк"</t>
        </is>
      </c>
      <c r="C4679" t="inlineStr">
        <is>
          <t>Іноземний капітал</t>
        </is>
      </c>
      <c r="D4679" t="inlineStr">
        <is>
          <t>6063</t>
        </is>
      </c>
      <c r="E4679" t="inlineStr">
        <is>
          <t>Проценти за кредитами ДГ (коди 605, 606, 611)</t>
        </is>
      </c>
      <c r="F467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9" t="inlineStr">
        <is>
          <t>А</t>
        </is>
      </c>
      <c r="H4679" t="n">
        <v>1298.34176</v>
      </c>
      <c r="I4679" t="n">
        <v>1298.34176</v>
      </c>
      <c r="J4679" t="n">
        <v>0</v>
      </c>
      <c r="K4679" t="n">
        <v>1964.69846</v>
      </c>
      <c r="L4679" t="n">
        <v>1964.69846</v>
      </c>
      <c r="M4679" t="n">
        <v>0</v>
      </c>
      <c r="N4679" t="n">
        <v>-127.16161</v>
      </c>
      <c r="O4679" t="n">
        <v>-127.16161</v>
      </c>
      <c r="P4679" t="n">
        <v>0</v>
      </c>
    </row>
    <row r="4680">
      <c r="A4680" t="inlineStr">
        <is>
          <t>36</t>
        </is>
      </c>
      <c r="B4680" t="inlineStr">
        <is>
          <t>АТ "Райффайзен Банк"</t>
        </is>
      </c>
      <c r="C4680" t="inlineStr">
        <is>
          <t>Іноземний капітал</t>
        </is>
      </c>
      <c r="D4680" t="inlineStr">
        <is>
          <t>6063</t>
        </is>
      </c>
      <c r="E4680" t="inlineStr">
        <is>
          <t>Загальні доходи (6)</t>
        </is>
      </c>
      <c r="F46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0" t="inlineStr">
        <is>
          <t>А</t>
        </is>
      </c>
      <c r="H4680" t="n">
        <v>1298.34176</v>
      </c>
      <c r="I4680" t="n">
        <v>1298.34176</v>
      </c>
      <c r="J4680" t="n">
        <v>0</v>
      </c>
      <c r="K4680" t="n">
        <v>1964.69846</v>
      </c>
      <c r="L4680" t="n">
        <v>1964.69846</v>
      </c>
      <c r="M4680" t="n">
        <v>0</v>
      </c>
      <c r="N4680" t="n">
        <v>-127.16161</v>
      </c>
      <c r="O4680" t="n">
        <v>-127.16161</v>
      </c>
      <c r="P4680" t="n">
        <v>0</v>
      </c>
    </row>
    <row r="4681">
      <c r="A4681" t="inlineStr">
        <is>
          <t>36</t>
        </is>
      </c>
      <c r="B4681" t="inlineStr">
        <is>
          <t>АТ "Райффайзен Банк"</t>
        </is>
      </c>
      <c r="C4681" t="inlineStr">
        <is>
          <t>Іноземний капітал</t>
        </is>
      </c>
      <c r="D4681" t="inlineStr">
        <is>
          <t>6063</t>
        </is>
      </c>
      <c r="E4681" t="inlineStr">
        <is>
          <t>(без привʼязки)</t>
        </is>
      </c>
      <c r="F46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1" t="inlineStr">
        <is>
          <t>П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9097.536029999999</v>
      </c>
      <c r="O4681" t="n">
        <v>9097.536029999999</v>
      </c>
      <c r="P4681" t="n">
        <v>0</v>
      </c>
    </row>
    <row r="4682">
      <c r="A4682" t="inlineStr">
        <is>
          <t>36</t>
        </is>
      </c>
      <c r="B4682" t="inlineStr">
        <is>
          <t>АТ "Райффайзен Банк"</t>
        </is>
      </c>
      <c r="C4682" t="inlineStr">
        <is>
          <t>Іноземний капітал</t>
        </is>
      </c>
      <c r="D4682" t="inlineStr">
        <is>
          <t>6063</t>
        </is>
      </c>
      <c r="E4682" t="inlineStr">
        <is>
          <t>Процентні доходи (коди р.60,р.61)</t>
        </is>
      </c>
      <c r="F468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2" t="inlineStr">
        <is>
          <t>П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9097.536029999999</v>
      </c>
      <c r="O4682" t="n">
        <v>9097.536029999999</v>
      </c>
      <c r="P4682" t="n">
        <v>0</v>
      </c>
    </row>
    <row r="4683">
      <c r="A4683" t="inlineStr">
        <is>
          <t>36</t>
        </is>
      </c>
      <c r="B4683" t="inlineStr">
        <is>
          <t>АТ "Райффайзен Банк"</t>
        </is>
      </c>
      <c r="C4683" t="inlineStr">
        <is>
          <t>Іноземний капітал</t>
        </is>
      </c>
      <c r="D4683" t="inlineStr">
        <is>
          <t>6063</t>
        </is>
      </c>
      <c r="E4683" t="inlineStr">
        <is>
          <t>Проценти за кредитами ДГ (коди 605, 606, 611)</t>
        </is>
      </c>
      <c r="F468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3" t="inlineStr">
        <is>
          <t>П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9097.536029999999</v>
      </c>
      <c r="O4683" t="n">
        <v>9097.536029999999</v>
      </c>
      <c r="P4683" t="n">
        <v>0</v>
      </c>
    </row>
    <row r="4684">
      <c r="A4684" t="inlineStr">
        <is>
          <t>36</t>
        </is>
      </c>
      <c r="B4684" t="inlineStr">
        <is>
          <t>АТ "Райффайзен Банк"</t>
        </is>
      </c>
      <c r="C4684" t="inlineStr">
        <is>
          <t>Іноземний капітал</t>
        </is>
      </c>
      <c r="D4684" t="inlineStr">
        <is>
          <t>6063</t>
        </is>
      </c>
      <c r="E4684" t="inlineStr">
        <is>
          <t>Загальні доходи (6)</t>
        </is>
      </c>
      <c r="F468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4" t="inlineStr">
        <is>
          <t>П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9097.536029999999</v>
      </c>
      <c r="O4684" t="n">
        <v>9097.536029999999</v>
      </c>
      <c r="P4684" t="n">
        <v>0</v>
      </c>
    </row>
    <row r="4685">
      <c r="A4685" t="inlineStr">
        <is>
          <t>36</t>
        </is>
      </c>
      <c r="B4685" t="inlineStr">
        <is>
          <t>АТ "Райффайзен Банк"</t>
        </is>
      </c>
      <c r="C4685" t="inlineStr">
        <is>
          <t>Іноземний капітал</t>
        </is>
      </c>
      <c r="D4685" t="inlineStr">
        <is>
          <t>6090</t>
        </is>
      </c>
      <c r="E4685" t="inlineStr">
        <is>
          <t>(без привʼязки)</t>
        </is>
      </c>
      <c r="F468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5" t="inlineStr">
        <is>
          <t>П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36</t>
        </is>
      </c>
      <c r="B4686" t="inlineStr">
        <is>
          <t>АТ "Райффайзен Банк"</t>
        </is>
      </c>
      <c r="C4686" t="inlineStr">
        <is>
          <t>Іноземний капітал</t>
        </is>
      </c>
      <c r="D4686" t="inlineStr">
        <is>
          <t>6090</t>
        </is>
      </c>
      <c r="E4686" t="inlineStr">
        <is>
          <t>Процентні доходи (коди р.60,р.61)</t>
        </is>
      </c>
      <c r="F468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6" t="inlineStr">
        <is>
          <t>П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36</t>
        </is>
      </c>
      <c r="B4687" t="inlineStr">
        <is>
          <t>АТ "Райффайзен Банк"</t>
        </is>
      </c>
      <c r="C4687" t="inlineStr">
        <is>
          <t>Іноземний капітал</t>
        </is>
      </c>
      <c r="D4687" t="inlineStr">
        <is>
          <t>6090</t>
        </is>
      </c>
      <c r="E4687" t="inlineStr">
        <is>
          <t>Проценти за кредитами НК (коди 602, 603, 609)</t>
        </is>
      </c>
      <c r="F468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7" t="inlineStr">
        <is>
          <t>П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36</t>
        </is>
      </c>
      <c r="B4688" t="inlineStr">
        <is>
          <t>АТ "Райффайзен Банк"</t>
        </is>
      </c>
      <c r="C4688" t="inlineStr">
        <is>
          <t>Іноземний капітал</t>
        </is>
      </c>
      <c r="D4688" t="inlineStr">
        <is>
          <t>6090</t>
        </is>
      </c>
      <c r="E4688" t="inlineStr">
        <is>
          <t>Загальні доходи (6)</t>
        </is>
      </c>
      <c r="F468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8" t="inlineStr">
        <is>
          <t>П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36</t>
        </is>
      </c>
      <c r="B4689" t="inlineStr">
        <is>
          <t>АТ "Райффайзен Банк"</t>
        </is>
      </c>
      <c r="C4689" t="inlineStr">
        <is>
          <t>Іноземний капітал</t>
        </is>
      </c>
      <c r="D4689" t="inlineStr">
        <is>
          <t>6094</t>
        </is>
      </c>
      <c r="E4689" t="inlineStr">
        <is>
          <t>(без привʼязки)</t>
        </is>
      </c>
      <c r="F468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89" t="inlineStr">
        <is>
          <t>П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36</t>
        </is>
      </c>
      <c r="B4690" t="inlineStr">
        <is>
          <t>АТ "Райффайзен Банк"</t>
        </is>
      </c>
      <c r="C4690" t="inlineStr">
        <is>
          <t>Іноземний капітал</t>
        </is>
      </c>
      <c r="D4690" t="inlineStr">
        <is>
          <t>6094</t>
        </is>
      </c>
      <c r="E4690" t="inlineStr">
        <is>
          <t>Процентні доходи (коди р.60,р.61)</t>
        </is>
      </c>
      <c r="F469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0" t="inlineStr">
        <is>
          <t>П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36</t>
        </is>
      </c>
      <c r="B4691" t="inlineStr">
        <is>
          <t>АТ "Райффайзен Банк"</t>
        </is>
      </c>
      <c r="C4691" t="inlineStr">
        <is>
          <t>Іноземний капітал</t>
        </is>
      </c>
      <c r="D4691" t="inlineStr">
        <is>
          <t>6094</t>
        </is>
      </c>
      <c r="E4691" t="inlineStr">
        <is>
          <t>Проценти за кредитами НК (коди 602, 603, 609)</t>
        </is>
      </c>
      <c r="F469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1" t="inlineStr">
        <is>
          <t>П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36</t>
        </is>
      </c>
      <c r="B4692" t="inlineStr">
        <is>
          <t>АТ "Райффайзен Банк"</t>
        </is>
      </c>
      <c r="C4692" t="inlineStr">
        <is>
          <t>Іноземний капітал</t>
        </is>
      </c>
      <c r="D4692" t="inlineStr">
        <is>
          <t>6094</t>
        </is>
      </c>
      <c r="E4692" t="inlineStr">
        <is>
          <t>Загальні доходи (6)</t>
        </is>
      </c>
      <c r="F469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2" t="inlineStr">
        <is>
          <t>П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36</t>
        </is>
      </c>
      <c r="B4693" t="inlineStr">
        <is>
          <t>АТ "Райффайзен Банк"</t>
        </is>
      </c>
      <c r="C4693" t="inlineStr">
        <is>
          <t>Іноземний капітал</t>
        </is>
      </c>
      <c r="D4693" t="inlineStr">
        <is>
          <t>6110</t>
        </is>
      </c>
      <c r="E4693" t="inlineStr">
        <is>
          <t>(без привʼязки)</t>
        </is>
      </c>
      <c r="F4693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3" t="inlineStr">
        <is>
          <t>П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36</t>
        </is>
      </c>
      <c r="B4694" t="inlineStr">
        <is>
          <t>АТ "Райффайзен Банк"</t>
        </is>
      </c>
      <c r="C4694" t="inlineStr">
        <is>
          <t>Іноземний капітал</t>
        </is>
      </c>
      <c r="D4694" t="inlineStr">
        <is>
          <t>6110</t>
        </is>
      </c>
      <c r="E4694" t="inlineStr">
        <is>
          <t>Процентні доходи (коди р.60,р.61)</t>
        </is>
      </c>
      <c r="F469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4" t="inlineStr">
        <is>
          <t>П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36</t>
        </is>
      </c>
      <c r="B4695" t="inlineStr">
        <is>
          <t>АТ "Райффайзен Банк"</t>
        </is>
      </c>
      <c r="C4695" t="inlineStr">
        <is>
          <t>Іноземний капітал</t>
        </is>
      </c>
      <c r="D4695" t="inlineStr">
        <is>
          <t>6110</t>
        </is>
      </c>
      <c r="E4695" t="inlineStr">
        <is>
          <t>Проценти за кредитами ДГ (коди 605, 606, 611)</t>
        </is>
      </c>
      <c r="F469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5" t="inlineStr">
        <is>
          <t>П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36</t>
        </is>
      </c>
      <c r="B4696" t="inlineStr">
        <is>
          <t>АТ "Райффайзен Банк"</t>
        </is>
      </c>
      <c r="C4696" t="inlineStr">
        <is>
          <t>Іноземний капітал</t>
        </is>
      </c>
      <c r="D4696" t="inlineStr">
        <is>
          <t>6110</t>
        </is>
      </c>
      <c r="E4696" t="inlineStr">
        <is>
          <t>Загальні доходи (6)</t>
        </is>
      </c>
      <c r="F469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6" t="inlineStr">
        <is>
          <t>П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36</t>
        </is>
      </c>
      <c r="B4697" t="inlineStr">
        <is>
          <t>АТ "Райффайзен Банк"</t>
        </is>
      </c>
      <c r="C4697" t="inlineStr">
        <is>
          <t>Іноземний капітал</t>
        </is>
      </c>
      <c r="D4697" t="inlineStr">
        <is>
          <t>6113</t>
        </is>
      </c>
      <c r="E4697" t="inlineStr">
        <is>
          <t>(без привʼязки)</t>
        </is>
      </c>
      <c r="F4697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7" t="inlineStr">
        <is>
          <t>П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36</t>
        </is>
      </c>
      <c r="B4698" t="inlineStr">
        <is>
          <t>АТ "Райффайзен Банк"</t>
        </is>
      </c>
      <c r="C4698" t="inlineStr">
        <is>
          <t>Іноземний капітал</t>
        </is>
      </c>
      <c r="D4698" t="inlineStr">
        <is>
          <t>6113</t>
        </is>
      </c>
      <c r="E4698" t="inlineStr">
        <is>
          <t>Процентні доходи (коди р.60,р.61)</t>
        </is>
      </c>
      <c r="F469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8" t="inlineStr">
        <is>
          <t>П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36</t>
        </is>
      </c>
      <c r="B4699" t="inlineStr">
        <is>
          <t>АТ "Райффайзен Банк"</t>
        </is>
      </c>
      <c r="C4699" t="inlineStr">
        <is>
          <t>Іноземний капітал</t>
        </is>
      </c>
      <c r="D4699" t="inlineStr">
        <is>
          <t>6113</t>
        </is>
      </c>
      <c r="E4699" t="inlineStr">
        <is>
          <t>Проценти за кредитами ДГ (коди 605, 606, 611)</t>
        </is>
      </c>
      <c r="F469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9" t="inlineStr">
        <is>
          <t>П</t>
        </is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36</t>
        </is>
      </c>
      <c r="B4700" t="inlineStr">
        <is>
          <t>АТ "Райффайзен Банк"</t>
        </is>
      </c>
      <c r="C4700" t="inlineStr">
        <is>
          <t>Іноземний капітал</t>
        </is>
      </c>
      <c r="D4700" t="inlineStr">
        <is>
          <t>6113</t>
        </is>
      </c>
      <c r="E4700" t="inlineStr">
        <is>
          <t>Загальні доходи (6)</t>
        </is>
      </c>
      <c r="F470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700" t="inlineStr">
        <is>
          <t>П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inlineStr">
        <is>
          <t>36</t>
        </is>
      </c>
      <c r="B4701" t="inlineStr">
        <is>
          <t>АТ "Райффайзен Банк"</t>
        </is>
      </c>
      <c r="C4701" t="inlineStr">
        <is>
          <t>Іноземний капітал</t>
        </is>
      </c>
      <c r="D4701" t="inlineStr">
        <is>
          <t>6120</t>
        </is>
      </c>
      <c r="E4701" t="inlineStr">
        <is>
          <t>(без привʼязки)</t>
        </is>
      </c>
      <c r="F47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1" t="inlineStr">
        <is>
          <t>П</t>
        </is>
      </c>
      <c r="H4701" t="n">
        <v>0</v>
      </c>
      <c r="I4701" t="n">
        <v>0</v>
      </c>
      <c r="J4701" t="n">
        <v>0</v>
      </c>
      <c r="K4701" t="n">
        <v>81752.50719999999</v>
      </c>
      <c r="L4701" t="n">
        <v>81752.50719999999</v>
      </c>
      <c r="M4701" t="n">
        <v>0</v>
      </c>
      <c r="N4701" t="n">
        <v>872405.11298</v>
      </c>
      <c r="O4701" t="n">
        <v>872405.11298</v>
      </c>
      <c r="P4701" t="n">
        <v>0</v>
      </c>
    </row>
    <row r="4702">
      <c r="A4702" t="inlineStr">
        <is>
          <t>36</t>
        </is>
      </c>
      <c r="B4702" t="inlineStr">
        <is>
          <t>АТ "Райффайзен Банк"</t>
        </is>
      </c>
      <c r="C4702" t="inlineStr">
        <is>
          <t>Іноземний капітал</t>
        </is>
      </c>
      <c r="D4702" t="inlineStr">
        <is>
          <t>6120</t>
        </is>
      </c>
      <c r="E4702" t="inlineStr">
        <is>
          <t>Проценти по ОВДП (коди 6120-6122)</t>
        </is>
      </c>
      <c r="F47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2" t="inlineStr">
        <is>
          <t>П</t>
        </is>
      </c>
      <c r="H4702" t="n">
        <v>0</v>
      </c>
      <c r="I4702" t="n">
        <v>0</v>
      </c>
      <c r="J4702" t="n">
        <v>0</v>
      </c>
      <c r="K4702" t="n">
        <v>81752.50719999999</v>
      </c>
      <c r="L4702" t="n">
        <v>81752.50719999999</v>
      </c>
      <c r="M4702" t="n">
        <v>0</v>
      </c>
      <c r="N4702" t="n">
        <v>872405.11298</v>
      </c>
      <c r="O4702" t="n">
        <v>872405.11298</v>
      </c>
      <c r="P4702" t="n">
        <v>0</v>
      </c>
    </row>
    <row r="4703">
      <c r="A4703" t="inlineStr">
        <is>
          <t>36</t>
        </is>
      </c>
      <c r="B4703" t="inlineStr">
        <is>
          <t>АТ "Райффайзен Банк"</t>
        </is>
      </c>
      <c r="C4703" t="inlineStr">
        <is>
          <t>Іноземний капітал</t>
        </is>
      </c>
      <c r="D4703" t="inlineStr">
        <is>
          <t>6120</t>
        </is>
      </c>
      <c r="E4703" t="inlineStr">
        <is>
          <t>Процентні доходи (коди р.60,р.61)</t>
        </is>
      </c>
      <c r="F47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3" t="inlineStr">
        <is>
          <t>П</t>
        </is>
      </c>
      <c r="H4703" t="n">
        <v>0</v>
      </c>
      <c r="I4703" t="n">
        <v>0</v>
      </c>
      <c r="J4703" t="n">
        <v>0</v>
      </c>
      <c r="K4703" t="n">
        <v>81752.50719999999</v>
      </c>
      <c r="L4703" t="n">
        <v>81752.50719999999</v>
      </c>
      <c r="M4703" t="n">
        <v>0</v>
      </c>
      <c r="N4703" t="n">
        <v>872405.11298</v>
      </c>
      <c r="O4703" t="n">
        <v>872405.11298</v>
      </c>
      <c r="P4703" t="n">
        <v>0</v>
      </c>
    </row>
    <row r="4704">
      <c r="A4704" t="inlineStr">
        <is>
          <t>36</t>
        </is>
      </c>
      <c r="B4704" t="inlineStr">
        <is>
          <t>АТ "Райффайзен Банк"</t>
        </is>
      </c>
      <c r="C4704" t="inlineStr">
        <is>
          <t>Іноземний капітал</t>
        </is>
      </c>
      <c r="D4704" t="inlineStr">
        <is>
          <t>6120</t>
        </is>
      </c>
      <c r="E4704" t="inlineStr">
        <is>
          <t>Загальні доходи (6)</t>
        </is>
      </c>
      <c r="F47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4" t="inlineStr">
        <is>
          <t>П</t>
        </is>
      </c>
      <c r="H4704" t="n">
        <v>0</v>
      </c>
      <c r="I4704" t="n">
        <v>0</v>
      </c>
      <c r="J4704" t="n">
        <v>0</v>
      </c>
      <c r="K4704" t="n">
        <v>81752.50719999999</v>
      </c>
      <c r="L4704" t="n">
        <v>81752.50719999999</v>
      </c>
      <c r="M4704" t="n">
        <v>0</v>
      </c>
      <c r="N4704" t="n">
        <v>872405.11298</v>
      </c>
      <c r="O4704" t="n">
        <v>872405.11298</v>
      </c>
      <c r="P4704" t="n">
        <v>0</v>
      </c>
    </row>
    <row r="4705">
      <c r="A4705" t="inlineStr">
        <is>
          <t>36</t>
        </is>
      </c>
      <c r="B4705" t="inlineStr">
        <is>
          <t>АТ "Райффайзен Банк"</t>
        </is>
      </c>
      <c r="C4705" t="inlineStr">
        <is>
          <t>Іноземний капітал</t>
        </is>
      </c>
      <c r="D4705" t="inlineStr">
        <is>
          <t>6121</t>
        </is>
      </c>
      <c r="E4705" t="inlineStr">
        <is>
          <t>(без привʼязки)</t>
        </is>
      </c>
      <c r="F47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5" t="inlineStr">
        <is>
          <t>А</t>
        </is>
      </c>
      <c r="H4705" t="n">
        <v>85007.54836</v>
      </c>
      <c r="I4705" t="n">
        <v>85007.54836</v>
      </c>
      <c r="J4705" t="n">
        <v>0</v>
      </c>
      <c r="K4705" t="n">
        <v>423944.56258</v>
      </c>
      <c r="L4705" t="n">
        <v>423944.56258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36</t>
        </is>
      </c>
      <c r="B4706" t="inlineStr">
        <is>
          <t>АТ "Райффайзен Банк"</t>
        </is>
      </c>
      <c r="C4706" t="inlineStr">
        <is>
          <t>Іноземний капітал</t>
        </is>
      </c>
      <c r="D4706" t="inlineStr">
        <is>
          <t>6121</t>
        </is>
      </c>
      <c r="E4706" t="inlineStr">
        <is>
          <t>Проценти по ОВДП (коди 6120-6122)</t>
        </is>
      </c>
      <c r="F47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6" t="inlineStr">
        <is>
          <t>А</t>
        </is>
      </c>
      <c r="H4706" t="n">
        <v>85007.54836</v>
      </c>
      <c r="I4706" t="n">
        <v>85007.54836</v>
      </c>
      <c r="J4706" t="n">
        <v>0</v>
      </c>
      <c r="K4706" t="n">
        <v>423944.56258</v>
      </c>
      <c r="L4706" t="n">
        <v>423944.56258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36</t>
        </is>
      </c>
      <c r="B4707" t="inlineStr">
        <is>
          <t>АТ "Райффайзен Банк"</t>
        </is>
      </c>
      <c r="C4707" t="inlineStr">
        <is>
          <t>Іноземний капітал</t>
        </is>
      </c>
      <c r="D4707" t="inlineStr">
        <is>
          <t>6121</t>
        </is>
      </c>
      <c r="E4707" t="inlineStr">
        <is>
          <t>Процентні доходи (коди р.60,р.61)</t>
        </is>
      </c>
      <c r="F47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7" t="inlineStr">
        <is>
          <t>А</t>
        </is>
      </c>
      <c r="H4707" t="n">
        <v>85007.54836</v>
      </c>
      <c r="I4707" t="n">
        <v>85007.54836</v>
      </c>
      <c r="J4707" t="n">
        <v>0</v>
      </c>
      <c r="K4707" t="n">
        <v>423944.56258</v>
      </c>
      <c r="L4707" t="n">
        <v>423944.56258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36</t>
        </is>
      </c>
      <c r="B4708" t="inlineStr">
        <is>
          <t>АТ "Райффайзен Банк"</t>
        </is>
      </c>
      <c r="C4708" t="inlineStr">
        <is>
          <t>Іноземний капітал</t>
        </is>
      </c>
      <c r="D4708" t="inlineStr">
        <is>
          <t>6121</t>
        </is>
      </c>
      <c r="E4708" t="inlineStr">
        <is>
          <t>Загальні доходи (6)</t>
        </is>
      </c>
      <c r="F47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8" t="inlineStr">
        <is>
          <t>А</t>
        </is>
      </c>
      <c r="H4708" t="n">
        <v>85007.54836</v>
      </c>
      <c r="I4708" t="n">
        <v>85007.54836</v>
      </c>
      <c r="J4708" t="n">
        <v>0</v>
      </c>
      <c r="K4708" t="n">
        <v>423944.56258</v>
      </c>
      <c r="L4708" t="n">
        <v>423944.56258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36</t>
        </is>
      </c>
      <c r="B4709" t="inlineStr">
        <is>
          <t>АТ "Райффайзен Банк"</t>
        </is>
      </c>
      <c r="C4709" t="inlineStr">
        <is>
          <t>Іноземний капітал</t>
        </is>
      </c>
      <c r="D4709" t="inlineStr">
        <is>
          <t>6121</t>
        </is>
      </c>
      <c r="E4709" t="inlineStr">
        <is>
          <t>(без привʼязки)</t>
        </is>
      </c>
      <c r="F47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9" t="inlineStr">
        <is>
          <t>П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2961388.83363</v>
      </c>
      <c r="O4709" t="n">
        <v>2961388.83363</v>
      </c>
      <c r="P4709" t="n">
        <v>0</v>
      </c>
    </row>
    <row r="4710">
      <c r="A4710" t="inlineStr">
        <is>
          <t>36</t>
        </is>
      </c>
      <c r="B4710" t="inlineStr">
        <is>
          <t>АТ "Райффайзен Банк"</t>
        </is>
      </c>
      <c r="C4710" t="inlineStr">
        <is>
          <t>Іноземний капітал</t>
        </is>
      </c>
      <c r="D4710" t="inlineStr">
        <is>
          <t>6121</t>
        </is>
      </c>
      <c r="E4710" t="inlineStr">
        <is>
          <t>Проценти по ОВДП (коди 6120-6122)</t>
        </is>
      </c>
      <c r="F471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0" t="inlineStr">
        <is>
          <t>П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2961388.83363</v>
      </c>
      <c r="O4710" t="n">
        <v>2961388.83363</v>
      </c>
      <c r="P4710" t="n">
        <v>0</v>
      </c>
    </row>
    <row r="4711">
      <c r="A4711" t="inlineStr">
        <is>
          <t>36</t>
        </is>
      </c>
      <c r="B4711" t="inlineStr">
        <is>
          <t>АТ "Райффайзен Банк"</t>
        </is>
      </c>
      <c r="C4711" t="inlineStr">
        <is>
          <t>Іноземний капітал</t>
        </is>
      </c>
      <c r="D4711" t="inlineStr">
        <is>
          <t>6121</t>
        </is>
      </c>
      <c r="E4711" t="inlineStr">
        <is>
          <t>Процентні доходи (коди р.60,р.61)</t>
        </is>
      </c>
      <c r="F471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1" t="inlineStr">
        <is>
          <t>П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2961388.83363</v>
      </c>
      <c r="O4711" t="n">
        <v>2961388.83363</v>
      </c>
      <c r="P4711" t="n">
        <v>0</v>
      </c>
    </row>
    <row r="4712">
      <c r="A4712" t="inlineStr">
        <is>
          <t>36</t>
        </is>
      </c>
      <c r="B4712" t="inlineStr">
        <is>
          <t>АТ "Райффайзен Банк"</t>
        </is>
      </c>
      <c r="C4712" t="inlineStr">
        <is>
          <t>Іноземний капітал</t>
        </is>
      </c>
      <c r="D4712" t="inlineStr">
        <is>
          <t>6121</t>
        </is>
      </c>
      <c r="E4712" t="inlineStr">
        <is>
          <t>Загальні доходи (6)</t>
        </is>
      </c>
      <c r="F471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2" t="inlineStr">
        <is>
          <t>П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2961388.83363</v>
      </c>
      <c r="O4712" t="n">
        <v>2961388.83363</v>
      </c>
      <c r="P4712" t="n">
        <v>0</v>
      </c>
    </row>
    <row r="4713">
      <c r="A4713" t="inlineStr">
        <is>
          <t>36</t>
        </is>
      </c>
      <c r="B4713" t="inlineStr">
        <is>
          <t>АТ "Райффайзен Банк"</t>
        </is>
      </c>
      <c r="C4713" t="inlineStr">
        <is>
          <t>Іноземний капітал</t>
        </is>
      </c>
      <c r="D4713" t="inlineStr">
        <is>
          <t>6122</t>
        </is>
      </c>
      <c r="E4713" t="inlineStr">
        <is>
          <t>(без привʼязки)</t>
        </is>
      </c>
      <c r="F47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3" t="inlineStr">
        <is>
          <t>А</t>
        </is>
      </c>
      <c r="H4713" t="n">
        <v>2240.82684</v>
      </c>
      <c r="I4713" t="n">
        <v>2240.82684</v>
      </c>
      <c r="J4713" t="n">
        <v>0</v>
      </c>
      <c r="K4713" t="n">
        <v>92075.92118</v>
      </c>
      <c r="L4713" t="n">
        <v>92075.92118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36</t>
        </is>
      </c>
      <c r="B4714" t="inlineStr">
        <is>
          <t>АТ "Райффайзен Банк"</t>
        </is>
      </c>
      <c r="C4714" t="inlineStr">
        <is>
          <t>Іноземний капітал</t>
        </is>
      </c>
      <c r="D4714" t="inlineStr">
        <is>
          <t>6122</t>
        </is>
      </c>
      <c r="E4714" t="inlineStr">
        <is>
          <t>Проценти по ОВДП (коди 6120-6122)</t>
        </is>
      </c>
      <c r="F47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4" t="inlineStr">
        <is>
          <t>А</t>
        </is>
      </c>
      <c r="H4714" t="n">
        <v>2240.82684</v>
      </c>
      <c r="I4714" t="n">
        <v>2240.82684</v>
      </c>
      <c r="J4714" t="n">
        <v>0</v>
      </c>
      <c r="K4714" t="n">
        <v>92075.92118</v>
      </c>
      <c r="L4714" t="n">
        <v>92075.92118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36</t>
        </is>
      </c>
      <c r="B4715" t="inlineStr">
        <is>
          <t>АТ "Райффайзен Банк"</t>
        </is>
      </c>
      <c r="C4715" t="inlineStr">
        <is>
          <t>Іноземний капітал</t>
        </is>
      </c>
      <c r="D4715" t="inlineStr">
        <is>
          <t>6122</t>
        </is>
      </c>
      <c r="E4715" t="inlineStr">
        <is>
          <t>Процентні доходи (коди р.60,р.61)</t>
        </is>
      </c>
      <c r="F47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5" t="inlineStr">
        <is>
          <t>А</t>
        </is>
      </c>
      <c r="H4715" t="n">
        <v>2240.82684</v>
      </c>
      <c r="I4715" t="n">
        <v>2240.82684</v>
      </c>
      <c r="J4715" t="n">
        <v>0</v>
      </c>
      <c r="K4715" t="n">
        <v>92075.92118</v>
      </c>
      <c r="L4715" t="n">
        <v>92075.92118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36</t>
        </is>
      </c>
      <c r="B4716" t="inlineStr">
        <is>
          <t>АТ "Райффайзен Банк"</t>
        </is>
      </c>
      <c r="C4716" t="inlineStr">
        <is>
          <t>Іноземний капітал</t>
        </is>
      </c>
      <c r="D4716" t="inlineStr">
        <is>
          <t>6122</t>
        </is>
      </c>
      <c r="E4716" t="inlineStr">
        <is>
          <t>Загальні доходи (6)</t>
        </is>
      </c>
      <c r="F47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6" t="inlineStr">
        <is>
          <t>А</t>
        </is>
      </c>
      <c r="H4716" t="n">
        <v>2240.82684</v>
      </c>
      <c r="I4716" t="n">
        <v>2240.82684</v>
      </c>
      <c r="J4716" t="n">
        <v>0</v>
      </c>
      <c r="K4716" t="n">
        <v>92075.92118</v>
      </c>
      <c r="L4716" t="n">
        <v>92075.92118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36</t>
        </is>
      </c>
      <c r="B4717" t="inlineStr">
        <is>
          <t>АТ "Райффайзен Банк"</t>
        </is>
      </c>
      <c r="C4717" t="inlineStr">
        <is>
          <t>Іноземний капітал</t>
        </is>
      </c>
      <c r="D4717" t="inlineStr">
        <is>
          <t>6122</t>
        </is>
      </c>
      <c r="E4717" t="inlineStr">
        <is>
          <t>(без привʼязки)</t>
        </is>
      </c>
      <c r="F47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7" t="inlineStr">
        <is>
          <t>П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1854375.61879</v>
      </c>
      <c r="O4717" t="n">
        <v>1854375.61879</v>
      </c>
      <c r="P4717" t="n">
        <v>0</v>
      </c>
    </row>
    <row r="4718">
      <c r="A4718" t="inlineStr">
        <is>
          <t>36</t>
        </is>
      </c>
      <c r="B4718" t="inlineStr">
        <is>
          <t>АТ "Райффайзен Банк"</t>
        </is>
      </c>
      <c r="C4718" t="inlineStr">
        <is>
          <t>Іноземний капітал</t>
        </is>
      </c>
      <c r="D4718" t="inlineStr">
        <is>
          <t>6122</t>
        </is>
      </c>
      <c r="E4718" t="inlineStr">
        <is>
          <t>Проценти по ОВДП (коди 6120-6122)</t>
        </is>
      </c>
      <c r="F471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8" t="inlineStr">
        <is>
          <t>П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1854375.61879</v>
      </c>
      <c r="O4718" t="n">
        <v>1854375.61879</v>
      </c>
      <c r="P4718" t="n">
        <v>0</v>
      </c>
    </row>
    <row r="4719">
      <c r="A4719" t="inlineStr">
        <is>
          <t>36</t>
        </is>
      </c>
      <c r="B4719" t="inlineStr">
        <is>
          <t>АТ "Райффайзен Банк"</t>
        </is>
      </c>
      <c r="C4719" t="inlineStr">
        <is>
          <t>Іноземний капітал</t>
        </is>
      </c>
      <c r="D4719" t="inlineStr">
        <is>
          <t>6122</t>
        </is>
      </c>
      <c r="E4719" t="inlineStr">
        <is>
          <t>Процентні доходи (коди р.60,р.61)</t>
        </is>
      </c>
      <c r="F471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9" t="inlineStr">
        <is>
          <t>П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1854375.61879</v>
      </c>
      <c r="O4719" t="n">
        <v>1854375.61879</v>
      </c>
      <c r="P4719" t="n">
        <v>0</v>
      </c>
    </row>
    <row r="4720">
      <c r="A4720" t="inlineStr">
        <is>
          <t>36</t>
        </is>
      </c>
      <c r="B4720" t="inlineStr">
        <is>
          <t>АТ "Райффайзен Банк"</t>
        </is>
      </c>
      <c r="C4720" t="inlineStr">
        <is>
          <t>Іноземний капітал</t>
        </is>
      </c>
      <c r="D4720" t="inlineStr">
        <is>
          <t>6122</t>
        </is>
      </c>
      <c r="E4720" t="inlineStr">
        <is>
          <t>Загальні доходи (6)</t>
        </is>
      </c>
      <c r="F472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20" t="inlineStr">
        <is>
          <t>П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1854375.61879</v>
      </c>
      <c r="O4720" t="n">
        <v>1854375.61879</v>
      </c>
      <c r="P4720" t="n">
        <v>0</v>
      </c>
    </row>
    <row r="4721">
      <c r="A4721" t="inlineStr">
        <is>
          <t>36</t>
        </is>
      </c>
      <c r="B4721" t="inlineStr">
        <is>
          <t>АТ "Райффайзен Банк"</t>
        </is>
      </c>
      <c r="C4721" t="inlineStr">
        <is>
          <t>Іноземний капітал</t>
        </is>
      </c>
      <c r="D4721" t="inlineStr">
        <is>
          <t>6123</t>
        </is>
      </c>
      <c r="E4721" t="inlineStr">
        <is>
          <t>(без привʼязки)</t>
        </is>
      </c>
      <c r="F4721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1" t="inlineStr">
        <is>
          <t>П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36</t>
        </is>
      </c>
      <c r="B4722" t="inlineStr">
        <is>
          <t>АТ "Райффайзен Банк"</t>
        </is>
      </c>
      <c r="C4722" t="inlineStr">
        <is>
          <t>Іноземний капітал</t>
        </is>
      </c>
      <c r="D4722" t="inlineStr">
        <is>
          <t>6123</t>
        </is>
      </c>
      <c r="E4722" t="inlineStr">
        <is>
          <t>Процентні доходи (коди р.60,р.61)</t>
        </is>
      </c>
      <c r="F472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2" t="inlineStr">
        <is>
          <t>П</t>
        </is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36</t>
        </is>
      </c>
      <c r="B4723" t="inlineStr">
        <is>
          <t>АТ "Райффайзен Банк"</t>
        </is>
      </c>
      <c r="C4723" t="inlineStr">
        <is>
          <t>Іноземний капітал</t>
        </is>
      </c>
      <c r="D4723" t="inlineStr">
        <is>
          <t>6123</t>
        </is>
      </c>
      <c r="E4723" t="inlineStr">
        <is>
          <t>Загальні доходи (6)</t>
        </is>
      </c>
      <c r="F472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3" t="inlineStr">
        <is>
          <t>П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36</t>
        </is>
      </c>
      <c r="B4724" t="inlineStr">
        <is>
          <t>АТ "Райффайзен Банк"</t>
        </is>
      </c>
      <c r="C4724" t="inlineStr">
        <is>
          <t>Іноземний капітал</t>
        </is>
      </c>
      <c r="D4724" t="inlineStr">
        <is>
          <t>6124</t>
        </is>
      </c>
      <c r="E4724" t="inlineStr">
        <is>
          <t>(без привʼязки)</t>
        </is>
      </c>
      <c r="F472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4" t="inlineStr">
        <is>
          <t>А</t>
        </is>
      </c>
      <c r="H4724" t="n">
        <v>16014.72701</v>
      </c>
      <c r="I4724" t="n">
        <v>16014.72701</v>
      </c>
      <c r="J4724" t="n">
        <v>0</v>
      </c>
      <c r="K4724" t="n">
        <v>65604.04777</v>
      </c>
      <c r="L4724" t="n">
        <v>65604.04777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36</t>
        </is>
      </c>
      <c r="B4725" t="inlineStr">
        <is>
          <t>АТ "Райффайзен Банк"</t>
        </is>
      </c>
      <c r="C4725" t="inlineStr">
        <is>
          <t>Іноземний капітал</t>
        </is>
      </c>
      <c r="D4725" t="inlineStr">
        <is>
          <t>6124</t>
        </is>
      </c>
      <c r="E4725" t="inlineStr">
        <is>
          <t>Процентні доходи (коди р.60,р.61)</t>
        </is>
      </c>
      <c r="F472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5" t="inlineStr">
        <is>
          <t>А</t>
        </is>
      </c>
      <c r="H4725" t="n">
        <v>16014.72701</v>
      </c>
      <c r="I4725" t="n">
        <v>16014.72701</v>
      </c>
      <c r="J4725" t="n">
        <v>0</v>
      </c>
      <c r="K4725" t="n">
        <v>65604.04777</v>
      </c>
      <c r="L4725" t="n">
        <v>65604.04777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36</t>
        </is>
      </c>
      <c r="B4726" t="inlineStr">
        <is>
          <t>АТ "Райффайзен Банк"</t>
        </is>
      </c>
      <c r="C4726" t="inlineStr">
        <is>
          <t>Іноземний капітал</t>
        </is>
      </c>
      <c r="D4726" t="inlineStr">
        <is>
          <t>6124</t>
        </is>
      </c>
      <c r="E4726" t="inlineStr">
        <is>
          <t>Загальні доходи (6)</t>
        </is>
      </c>
      <c r="F472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6" t="inlineStr">
        <is>
          <t>А</t>
        </is>
      </c>
      <c r="H4726" t="n">
        <v>16014.72701</v>
      </c>
      <c r="I4726" t="n">
        <v>16014.72701</v>
      </c>
      <c r="J4726" t="n">
        <v>0</v>
      </c>
      <c r="K4726" t="n">
        <v>65604.04777</v>
      </c>
      <c r="L4726" t="n">
        <v>65604.04777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inlineStr">
        <is>
          <t>36</t>
        </is>
      </c>
      <c r="B4727" t="inlineStr">
        <is>
          <t>АТ "Райффайзен Банк"</t>
        </is>
      </c>
      <c r="C4727" t="inlineStr">
        <is>
          <t>Іноземний капітал</t>
        </is>
      </c>
      <c r="D4727" t="inlineStr">
        <is>
          <t>6124</t>
        </is>
      </c>
      <c r="E4727" t="inlineStr">
        <is>
          <t>(без привʼязки)</t>
        </is>
      </c>
      <c r="F47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7" t="inlineStr">
        <is>
          <t>П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668878.57085</v>
      </c>
      <c r="O4727" t="n">
        <v>668878.57085</v>
      </c>
      <c r="P4727" t="n">
        <v>0</v>
      </c>
    </row>
    <row r="4728">
      <c r="A4728" t="inlineStr">
        <is>
          <t>36</t>
        </is>
      </c>
      <c r="B4728" t="inlineStr">
        <is>
          <t>АТ "Райффайзен Банк"</t>
        </is>
      </c>
      <c r="C4728" t="inlineStr">
        <is>
          <t>Іноземний капітал</t>
        </is>
      </c>
      <c r="D4728" t="inlineStr">
        <is>
          <t>6124</t>
        </is>
      </c>
      <c r="E4728" t="inlineStr">
        <is>
          <t>Процентні доходи (коди р.60,р.61)</t>
        </is>
      </c>
      <c r="F472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8" t="inlineStr">
        <is>
          <t>П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668878.57085</v>
      </c>
      <c r="O4728" t="n">
        <v>668878.57085</v>
      </c>
      <c r="P4728" t="n">
        <v>0</v>
      </c>
    </row>
    <row r="4729">
      <c r="A4729" t="inlineStr">
        <is>
          <t>36</t>
        </is>
      </c>
      <c r="B4729" t="inlineStr">
        <is>
          <t>АТ "Райффайзен Банк"</t>
        </is>
      </c>
      <c r="C4729" t="inlineStr">
        <is>
          <t>Іноземний капітал</t>
        </is>
      </c>
      <c r="D4729" t="inlineStr">
        <is>
          <t>6124</t>
        </is>
      </c>
      <c r="E4729" t="inlineStr">
        <is>
          <t>Загальні доходи (6)</t>
        </is>
      </c>
      <c r="F472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9" t="inlineStr">
        <is>
          <t>П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668878.57085</v>
      </c>
      <c r="O4729" t="n">
        <v>668878.57085</v>
      </c>
      <c r="P4729" t="n">
        <v>0</v>
      </c>
    </row>
    <row r="4730">
      <c r="A4730" t="inlineStr">
        <is>
          <t>36</t>
        </is>
      </c>
      <c r="B4730" t="inlineStr">
        <is>
          <t>АТ "Райффайзен Банк"</t>
        </is>
      </c>
      <c r="C4730" t="inlineStr">
        <is>
          <t>Іноземний капітал</t>
        </is>
      </c>
      <c r="D4730" t="inlineStr">
        <is>
          <t>6125</t>
        </is>
      </c>
      <c r="E4730" t="inlineStr">
        <is>
          <t>(без привʼязки)</t>
        </is>
      </c>
      <c r="F4730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0" t="inlineStr">
        <is>
          <t>А</t>
        </is>
      </c>
      <c r="H4730" t="n">
        <v>1347.06843</v>
      </c>
      <c r="I4730" t="n">
        <v>1347.06843</v>
      </c>
      <c r="J4730" t="n">
        <v>0</v>
      </c>
      <c r="K4730" t="n">
        <v>13165.68327</v>
      </c>
      <c r="L4730" t="n">
        <v>13165.68327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inlineStr">
        <is>
          <t>36</t>
        </is>
      </c>
      <c r="B4731" t="inlineStr">
        <is>
          <t>АТ "Райффайзен Банк"</t>
        </is>
      </c>
      <c r="C4731" t="inlineStr">
        <is>
          <t>Іноземний капітал</t>
        </is>
      </c>
      <c r="D4731" t="inlineStr">
        <is>
          <t>6125</t>
        </is>
      </c>
      <c r="E4731" t="inlineStr">
        <is>
          <t>Процентні доходи (коди р.60,р.61)</t>
        </is>
      </c>
      <c r="F4731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1" t="inlineStr">
        <is>
          <t>А</t>
        </is>
      </c>
      <c r="H4731" t="n">
        <v>1347.06843</v>
      </c>
      <c r="I4731" t="n">
        <v>1347.06843</v>
      </c>
      <c r="J4731" t="n">
        <v>0</v>
      </c>
      <c r="K4731" t="n">
        <v>13165.68327</v>
      </c>
      <c r="L4731" t="n">
        <v>13165.68327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36</t>
        </is>
      </c>
      <c r="B4732" t="inlineStr">
        <is>
          <t>АТ "Райффайзен Банк"</t>
        </is>
      </c>
      <c r="C4732" t="inlineStr">
        <is>
          <t>Іноземний капітал</t>
        </is>
      </c>
      <c r="D4732" t="inlineStr">
        <is>
          <t>6125</t>
        </is>
      </c>
      <c r="E4732" t="inlineStr">
        <is>
          <t>Загальні доходи (6)</t>
        </is>
      </c>
      <c r="F4732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2" t="inlineStr">
        <is>
          <t>А</t>
        </is>
      </c>
      <c r="H4732" t="n">
        <v>1347.06843</v>
      </c>
      <c r="I4732" t="n">
        <v>1347.06843</v>
      </c>
      <c r="J4732" t="n">
        <v>0</v>
      </c>
      <c r="K4732" t="n">
        <v>13165.68327</v>
      </c>
      <c r="L4732" t="n">
        <v>13165.68327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36</t>
        </is>
      </c>
      <c r="B4733" t="inlineStr">
        <is>
          <t>АТ "Райффайзен Банк"</t>
        </is>
      </c>
      <c r="C4733" t="inlineStr">
        <is>
          <t>Іноземний капітал</t>
        </is>
      </c>
      <c r="D4733" t="inlineStr">
        <is>
          <t>6125</t>
        </is>
      </c>
      <c r="E4733" t="inlineStr">
        <is>
          <t>(без привʼязки)</t>
        </is>
      </c>
      <c r="F4733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3" t="inlineStr">
        <is>
          <t>П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20356.88444</v>
      </c>
      <c r="O4733" t="n">
        <v>20356.88444</v>
      </c>
      <c r="P4733" t="n">
        <v>0</v>
      </c>
    </row>
    <row r="4734">
      <c r="A4734" t="inlineStr">
        <is>
          <t>36</t>
        </is>
      </c>
      <c r="B4734" t="inlineStr">
        <is>
          <t>АТ "Райффайзен Банк"</t>
        </is>
      </c>
      <c r="C4734" t="inlineStr">
        <is>
          <t>Іноземний капітал</t>
        </is>
      </c>
      <c r="D4734" t="inlineStr">
        <is>
          <t>6125</t>
        </is>
      </c>
      <c r="E4734" t="inlineStr">
        <is>
          <t>Процентні доходи (коди р.60,р.61)</t>
        </is>
      </c>
      <c r="F4734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4" t="inlineStr">
        <is>
          <t>П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20356.88444</v>
      </c>
      <c r="O4734" t="n">
        <v>20356.88444</v>
      </c>
      <c r="P4734" t="n">
        <v>0</v>
      </c>
    </row>
    <row r="4735">
      <c r="A4735" t="inlineStr">
        <is>
          <t>36</t>
        </is>
      </c>
      <c r="B4735" t="inlineStr">
        <is>
          <t>АТ "Райффайзен Банк"</t>
        </is>
      </c>
      <c r="C4735" t="inlineStr">
        <is>
          <t>Іноземний капітал</t>
        </is>
      </c>
      <c r="D4735" t="inlineStr">
        <is>
          <t>6125</t>
        </is>
      </c>
      <c r="E4735" t="inlineStr">
        <is>
          <t>Загальні доходи (6)</t>
        </is>
      </c>
      <c r="F4735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5" t="inlineStr">
        <is>
          <t>П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20356.88444</v>
      </c>
      <c r="O4735" t="n">
        <v>20356.88444</v>
      </c>
      <c r="P4735" t="n">
        <v>0</v>
      </c>
    </row>
    <row r="4736">
      <c r="A4736" t="inlineStr">
        <is>
          <t>36</t>
        </is>
      </c>
      <c r="B4736" t="inlineStr">
        <is>
          <t>АТ "Райффайзен Банк"</t>
        </is>
      </c>
      <c r="C4736" t="inlineStr">
        <is>
          <t>Іноземний капітал</t>
        </is>
      </c>
      <c r="D4736" t="inlineStr">
        <is>
          <t>6127</t>
        </is>
      </c>
      <c r="E4736" t="inlineStr">
        <is>
          <t>(без привʼязки)</t>
        </is>
      </c>
      <c r="F47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6" t="inlineStr">
        <is>
          <t>А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36</t>
        </is>
      </c>
      <c r="B4737" t="inlineStr">
        <is>
          <t>АТ "Райффайзен Банк"</t>
        </is>
      </c>
      <c r="C4737" t="inlineStr">
        <is>
          <t>Іноземний капітал</t>
        </is>
      </c>
      <c r="D4737" t="inlineStr">
        <is>
          <t>6127</t>
        </is>
      </c>
      <c r="E4737" t="inlineStr">
        <is>
          <t>Проценти по ДС (коди 6127-6128)</t>
        </is>
      </c>
      <c r="F47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7" t="inlineStr">
        <is>
          <t>А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36</t>
        </is>
      </c>
      <c r="B4738" t="inlineStr">
        <is>
          <t>АТ "Райффайзен Банк"</t>
        </is>
      </c>
      <c r="C4738" t="inlineStr">
        <is>
          <t>Іноземний капітал</t>
        </is>
      </c>
      <c r="D4738" t="inlineStr">
        <is>
          <t>6127</t>
        </is>
      </c>
      <c r="E4738" t="inlineStr">
        <is>
          <t>Процентні доходи (коди р.60,р.61)</t>
        </is>
      </c>
      <c r="F47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8" t="inlineStr">
        <is>
          <t>А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36</t>
        </is>
      </c>
      <c r="B4739" t="inlineStr">
        <is>
          <t>АТ "Райффайзен Банк"</t>
        </is>
      </c>
      <c r="C4739" t="inlineStr">
        <is>
          <t>Іноземний капітал</t>
        </is>
      </c>
      <c r="D4739" t="inlineStr">
        <is>
          <t>6127</t>
        </is>
      </c>
      <c r="E4739" t="inlineStr">
        <is>
          <t>Загальні доходи (6)</t>
        </is>
      </c>
      <c r="F47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9" t="inlineStr">
        <is>
          <t>А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>
        <is>
          <t>36</t>
        </is>
      </c>
      <c r="B4740" t="inlineStr">
        <is>
          <t>АТ "Райффайзен Банк"</t>
        </is>
      </c>
      <c r="C4740" t="inlineStr">
        <is>
          <t>Іноземний капітал</t>
        </is>
      </c>
      <c r="D4740" t="inlineStr">
        <is>
          <t>6127</t>
        </is>
      </c>
      <c r="E4740" t="inlineStr">
        <is>
          <t>(без привʼязки)</t>
        </is>
      </c>
      <c r="F47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0" t="inlineStr">
        <is>
          <t>П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inlineStr">
        <is>
          <t>36</t>
        </is>
      </c>
      <c r="B4741" t="inlineStr">
        <is>
          <t>АТ "Райффайзен Банк"</t>
        </is>
      </c>
      <c r="C4741" t="inlineStr">
        <is>
          <t>Іноземний капітал</t>
        </is>
      </c>
      <c r="D4741" t="inlineStr">
        <is>
          <t>6127</t>
        </is>
      </c>
      <c r="E4741" t="inlineStr">
        <is>
          <t>Проценти по ДС (коди 6127-6128)</t>
        </is>
      </c>
      <c r="F47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1" t="inlineStr">
        <is>
          <t>П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inlineStr">
        <is>
          <t>36</t>
        </is>
      </c>
      <c r="B4742" t="inlineStr">
        <is>
          <t>АТ "Райффайзен Банк"</t>
        </is>
      </c>
      <c r="C4742" t="inlineStr">
        <is>
          <t>Іноземний капітал</t>
        </is>
      </c>
      <c r="D4742" t="inlineStr">
        <is>
          <t>6127</t>
        </is>
      </c>
      <c r="E4742" t="inlineStr">
        <is>
          <t>Процентні доходи (коди р.60,р.61)</t>
        </is>
      </c>
      <c r="F47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2" t="inlineStr">
        <is>
          <t>П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inlineStr">
        <is>
          <t>36</t>
        </is>
      </c>
      <c r="B4743" t="inlineStr">
        <is>
          <t>АТ "Райффайзен Банк"</t>
        </is>
      </c>
      <c r="C4743" t="inlineStr">
        <is>
          <t>Іноземний капітал</t>
        </is>
      </c>
      <c r="D4743" t="inlineStr">
        <is>
          <t>6127</t>
        </is>
      </c>
      <c r="E4743" t="inlineStr">
        <is>
          <t>Загальні доходи (6)</t>
        </is>
      </c>
      <c r="F47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3" t="inlineStr">
        <is>
          <t>П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inlineStr">
        <is>
          <t>36</t>
        </is>
      </c>
      <c r="B4744" t="inlineStr">
        <is>
          <t>АТ "Райффайзен Банк"</t>
        </is>
      </c>
      <c r="C4744" t="inlineStr">
        <is>
          <t>Іноземний капітал</t>
        </is>
      </c>
      <c r="D4744" t="inlineStr">
        <is>
          <t>6128</t>
        </is>
      </c>
      <c r="E4744" t="inlineStr">
        <is>
          <t>(без привʼязки)</t>
        </is>
      </c>
      <c r="F47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4" t="inlineStr">
        <is>
          <t>А</t>
        </is>
      </c>
      <c r="H4744" t="n">
        <v>0</v>
      </c>
      <c r="I4744" t="n">
        <v>0</v>
      </c>
      <c r="J4744" t="n">
        <v>0</v>
      </c>
      <c r="K4744" t="n">
        <v>355490.29819</v>
      </c>
      <c r="L4744" t="n">
        <v>355490.29819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36</t>
        </is>
      </c>
      <c r="B4745" t="inlineStr">
        <is>
          <t>АТ "Райффайзен Банк"</t>
        </is>
      </c>
      <c r="C4745" t="inlineStr">
        <is>
          <t>Іноземний капітал</t>
        </is>
      </c>
      <c r="D4745" t="inlineStr">
        <is>
          <t>6128</t>
        </is>
      </c>
      <c r="E4745" t="inlineStr">
        <is>
          <t>Проценти по ДС (коди 6127-6128)</t>
        </is>
      </c>
      <c r="F47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5" t="inlineStr">
        <is>
          <t>А</t>
        </is>
      </c>
      <c r="H4745" t="n">
        <v>0</v>
      </c>
      <c r="I4745" t="n">
        <v>0</v>
      </c>
      <c r="J4745" t="n">
        <v>0</v>
      </c>
      <c r="K4745" t="n">
        <v>355490.29819</v>
      </c>
      <c r="L4745" t="n">
        <v>355490.29819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36</t>
        </is>
      </c>
      <c r="B4746" t="inlineStr">
        <is>
          <t>АТ "Райффайзен Банк"</t>
        </is>
      </c>
      <c r="C4746" t="inlineStr">
        <is>
          <t>Іноземний капітал</t>
        </is>
      </c>
      <c r="D4746" t="inlineStr">
        <is>
          <t>6128</t>
        </is>
      </c>
      <c r="E4746" t="inlineStr">
        <is>
          <t>Процентні доходи (коди р.60,р.61)</t>
        </is>
      </c>
      <c r="F47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6" t="inlineStr">
        <is>
          <t>А</t>
        </is>
      </c>
      <c r="H4746" t="n">
        <v>0</v>
      </c>
      <c r="I4746" t="n">
        <v>0</v>
      </c>
      <c r="J4746" t="n">
        <v>0</v>
      </c>
      <c r="K4746" t="n">
        <v>355490.29819</v>
      </c>
      <c r="L4746" t="n">
        <v>355490.29819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36</t>
        </is>
      </c>
      <c r="B4747" t="inlineStr">
        <is>
          <t>АТ "Райффайзен Банк"</t>
        </is>
      </c>
      <c r="C4747" t="inlineStr">
        <is>
          <t>Іноземний капітал</t>
        </is>
      </c>
      <c r="D4747" t="inlineStr">
        <is>
          <t>6128</t>
        </is>
      </c>
      <c r="E4747" t="inlineStr">
        <is>
          <t>Загальні доходи (6)</t>
        </is>
      </c>
      <c r="F47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7" t="inlineStr">
        <is>
          <t>А</t>
        </is>
      </c>
      <c r="H4747" t="n">
        <v>0</v>
      </c>
      <c r="I4747" t="n">
        <v>0</v>
      </c>
      <c r="J4747" t="n">
        <v>0</v>
      </c>
      <c r="K4747" t="n">
        <v>355490.29819</v>
      </c>
      <c r="L4747" t="n">
        <v>355490.29819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36</t>
        </is>
      </c>
      <c r="B4748" t="inlineStr">
        <is>
          <t>АТ "Райффайзен Банк"</t>
        </is>
      </c>
      <c r="C4748" t="inlineStr">
        <is>
          <t>Іноземний капітал</t>
        </is>
      </c>
      <c r="D4748" t="inlineStr">
        <is>
          <t>6128</t>
        </is>
      </c>
      <c r="E4748" t="inlineStr">
        <is>
          <t>(без привʼязки)</t>
        </is>
      </c>
      <c r="F47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8" t="inlineStr">
        <is>
          <t>П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4284087.20547</v>
      </c>
      <c r="O4748" t="n">
        <v>4284087.20547</v>
      </c>
      <c r="P4748" t="n">
        <v>0</v>
      </c>
    </row>
    <row r="4749">
      <c r="A4749" t="inlineStr">
        <is>
          <t>36</t>
        </is>
      </c>
      <c r="B4749" t="inlineStr">
        <is>
          <t>АТ "Райффайзен Банк"</t>
        </is>
      </c>
      <c r="C4749" t="inlineStr">
        <is>
          <t>Іноземний капітал</t>
        </is>
      </c>
      <c r="D4749" t="inlineStr">
        <is>
          <t>6128</t>
        </is>
      </c>
      <c r="E4749" t="inlineStr">
        <is>
          <t>Проценти по ДС (коди 6127-6128)</t>
        </is>
      </c>
      <c r="F474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9" t="inlineStr">
        <is>
          <t>П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4284087.20547</v>
      </c>
      <c r="O4749" t="n">
        <v>4284087.20547</v>
      </c>
      <c r="P4749" t="n">
        <v>0</v>
      </c>
    </row>
    <row r="4750">
      <c r="A4750" t="inlineStr">
        <is>
          <t>36</t>
        </is>
      </c>
      <c r="B4750" t="inlineStr">
        <is>
          <t>АТ "Райффайзен Банк"</t>
        </is>
      </c>
      <c r="C4750" t="inlineStr">
        <is>
          <t>Іноземний капітал</t>
        </is>
      </c>
      <c r="D4750" t="inlineStr">
        <is>
          <t>6128</t>
        </is>
      </c>
      <c r="E4750" t="inlineStr">
        <is>
          <t>Процентні доходи (коди р.60,р.61)</t>
        </is>
      </c>
      <c r="F475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50" t="inlineStr">
        <is>
          <t>П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4284087.20547</v>
      </c>
      <c r="O4750" t="n">
        <v>4284087.20547</v>
      </c>
      <c r="P4750" t="n">
        <v>0</v>
      </c>
    </row>
    <row r="4751">
      <c r="A4751" t="inlineStr">
        <is>
          <t>36</t>
        </is>
      </c>
      <c r="B4751" t="inlineStr">
        <is>
          <t>АТ "Райффайзен Банк"</t>
        </is>
      </c>
      <c r="C4751" t="inlineStr">
        <is>
          <t>Іноземний капітал</t>
        </is>
      </c>
      <c r="D4751" t="inlineStr">
        <is>
          <t>6128</t>
        </is>
      </c>
      <c r="E4751" t="inlineStr">
        <is>
          <t>Загальні доходи (6)</t>
        </is>
      </c>
      <c r="F475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51" t="inlineStr">
        <is>
          <t>П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4284087.20547</v>
      </c>
      <c r="O4751" t="n">
        <v>4284087.20547</v>
      </c>
      <c r="P4751" t="n">
        <v>0</v>
      </c>
    </row>
    <row r="4752">
      <c r="A4752" t="inlineStr">
        <is>
          <t>36</t>
        </is>
      </c>
      <c r="B4752" t="inlineStr">
        <is>
          <t>АТ "Райффайзен Банк"</t>
        </is>
      </c>
      <c r="C4752" t="inlineStr">
        <is>
          <t>Іноземний капітал</t>
        </is>
      </c>
      <c r="D4752" t="inlineStr">
        <is>
          <t>6141</t>
        </is>
      </c>
      <c r="E4752" t="inlineStr">
        <is>
          <t>(без привʼязки)</t>
        </is>
      </c>
      <c r="F4752" t="inlineStr">
        <is>
          <t>Інші процентні доходи</t>
        </is>
      </c>
      <c r="G4752" t="inlineStr">
        <is>
          <t>А</t>
        </is>
      </c>
      <c r="H4752" t="n">
        <v>0</v>
      </c>
      <c r="I4752" t="n">
        <v>0</v>
      </c>
      <c r="J4752" t="n">
        <v>0</v>
      </c>
      <c r="K4752" t="n">
        <v>2801.20894</v>
      </c>
      <c r="L4752" t="n">
        <v>2801.20894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inlineStr">
        <is>
          <t>36</t>
        </is>
      </c>
      <c r="B4753" t="inlineStr">
        <is>
          <t>АТ "Райффайзен Банк"</t>
        </is>
      </c>
      <c r="C4753" t="inlineStr">
        <is>
          <t>Іноземний капітал</t>
        </is>
      </c>
      <c r="D4753" t="inlineStr">
        <is>
          <t>6141</t>
        </is>
      </c>
      <c r="E4753" t="inlineStr">
        <is>
          <t>Процентні доходи (коди р.60,р.61)</t>
        </is>
      </c>
      <c r="F4753" t="inlineStr">
        <is>
          <t>Інші процентні доходи</t>
        </is>
      </c>
      <c r="G4753" t="inlineStr">
        <is>
          <t>А</t>
        </is>
      </c>
      <c r="H4753" t="n">
        <v>0</v>
      </c>
      <c r="I4753" t="n">
        <v>0</v>
      </c>
      <c r="J4753" t="n">
        <v>0</v>
      </c>
      <c r="K4753" t="n">
        <v>2801.20894</v>
      </c>
      <c r="L4753" t="n">
        <v>2801.20894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36</t>
        </is>
      </c>
      <c r="B4754" t="inlineStr">
        <is>
          <t>АТ "Райффайзен Банк"</t>
        </is>
      </c>
      <c r="C4754" t="inlineStr">
        <is>
          <t>Іноземний капітал</t>
        </is>
      </c>
      <c r="D4754" t="inlineStr">
        <is>
          <t>6141</t>
        </is>
      </c>
      <c r="E4754" t="inlineStr">
        <is>
          <t>Загальні доходи (6)</t>
        </is>
      </c>
      <c r="F4754" t="inlineStr">
        <is>
          <t>Інші процентні доходи</t>
        </is>
      </c>
      <c r="G4754" t="inlineStr">
        <is>
          <t>А</t>
        </is>
      </c>
      <c r="H4754" t="n">
        <v>0</v>
      </c>
      <c r="I4754" t="n">
        <v>0</v>
      </c>
      <c r="J4754" t="n">
        <v>0</v>
      </c>
      <c r="K4754" t="n">
        <v>2801.20894</v>
      </c>
      <c r="L4754" t="n">
        <v>2801.20894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36</t>
        </is>
      </c>
      <c r="B4755" t="inlineStr">
        <is>
          <t>АТ "Райффайзен Банк"</t>
        </is>
      </c>
      <c r="C4755" t="inlineStr">
        <is>
          <t>Іноземний капітал</t>
        </is>
      </c>
      <c r="D4755" t="inlineStr">
        <is>
          <t>6141</t>
        </is>
      </c>
      <c r="E4755" t="inlineStr">
        <is>
          <t>(без привʼязки)</t>
        </is>
      </c>
      <c r="F4755" t="inlineStr">
        <is>
          <t>Інші процентні доходи</t>
        </is>
      </c>
      <c r="G4755" t="inlineStr">
        <is>
          <t>П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36609.49623</v>
      </c>
      <c r="O4755" t="n">
        <v>36609.49623</v>
      </c>
      <c r="P4755" t="n">
        <v>0</v>
      </c>
    </row>
    <row r="4756">
      <c r="A4756" t="inlineStr">
        <is>
          <t>36</t>
        </is>
      </c>
      <c r="B4756" t="inlineStr">
        <is>
          <t>АТ "Райффайзен Банк"</t>
        </is>
      </c>
      <c r="C4756" t="inlineStr">
        <is>
          <t>Іноземний капітал</t>
        </is>
      </c>
      <c r="D4756" t="inlineStr">
        <is>
          <t>6141</t>
        </is>
      </c>
      <c r="E4756" t="inlineStr">
        <is>
          <t>Процентні доходи (коди р.60,р.61)</t>
        </is>
      </c>
      <c r="F4756" t="inlineStr">
        <is>
          <t>Інші процентні доходи</t>
        </is>
      </c>
      <c r="G4756" t="inlineStr">
        <is>
          <t>П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36609.49623</v>
      </c>
      <c r="O4756" t="n">
        <v>36609.49623</v>
      </c>
      <c r="P4756" t="n">
        <v>0</v>
      </c>
    </row>
    <row r="4757">
      <c r="A4757" t="inlineStr">
        <is>
          <t>36</t>
        </is>
      </c>
      <c r="B4757" t="inlineStr">
        <is>
          <t>АТ "Райффайзен Банк"</t>
        </is>
      </c>
      <c r="C4757" t="inlineStr">
        <is>
          <t>Іноземний капітал</t>
        </is>
      </c>
      <c r="D4757" t="inlineStr">
        <is>
          <t>6141</t>
        </is>
      </c>
      <c r="E4757" t="inlineStr">
        <is>
          <t>Загальні доходи (6)</t>
        </is>
      </c>
      <c r="F4757" t="inlineStr">
        <is>
          <t>Інші процентні доходи</t>
        </is>
      </c>
      <c r="G4757" t="inlineStr">
        <is>
          <t>П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36609.49623</v>
      </c>
      <c r="O4757" t="n">
        <v>36609.49623</v>
      </c>
      <c r="P4757" t="n">
        <v>0</v>
      </c>
    </row>
    <row r="4758">
      <c r="A4758" t="inlineStr">
        <is>
          <t>36</t>
        </is>
      </c>
      <c r="B4758" t="inlineStr">
        <is>
          <t>АТ "Райффайзен Банк"</t>
        </is>
      </c>
      <c r="C4758" t="inlineStr">
        <is>
          <t>Іноземний капітал</t>
        </is>
      </c>
      <c r="D4758" t="inlineStr">
        <is>
          <t>6201</t>
        </is>
      </c>
      <c r="E4758" t="inlineStr">
        <is>
          <t>(без привʼязки)</t>
        </is>
      </c>
      <c r="F4758" t="inlineStr">
        <is>
          <t>Результат від переоцінки інших похідних фінансових інструментів</t>
        </is>
      </c>
      <c r="G4758" t="inlineStr">
        <is>
          <t>А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36</t>
        </is>
      </c>
      <c r="B4759" t="inlineStr">
        <is>
          <t>АТ "Райффайзен Банк"</t>
        </is>
      </c>
      <c r="C4759" t="inlineStr">
        <is>
          <t>Іноземний капітал</t>
        </is>
      </c>
      <c r="D4759" t="inlineStr">
        <is>
          <t>6201</t>
        </is>
      </c>
      <c r="E4759" t="inlineStr">
        <is>
          <t>Загальні доходи (6)</t>
        </is>
      </c>
      <c r="F4759" t="inlineStr">
        <is>
          <t>Результат від переоцінки інших похідних фінансових інструментів</t>
        </is>
      </c>
      <c r="G4759" t="inlineStr">
        <is>
          <t>А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inlineStr">
        <is>
          <t>36</t>
        </is>
      </c>
      <c r="B4760" t="inlineStr">
        <is>
          <t>АТ "Райффайзен Банк"</t>
        </is>
      </c>
      <c r="C4760" t="inlineStr">
        <is>
          <t>Іноземний капітал</t>
        </is>
      </c>
      <c r="D4760" t="inlineStr">
        <is>
          <t>6201</t>
        </is>
      </c>
      <c r="E4760" t="inlineStr">
        <is>
          <t>(без привʼязки)</t>
        </is>
      </c>
      <c r="F4760" t="inlineStr">
        <is>
          <t>Результат від переоцінки інших похідних фінансових інструментів</t>
        </is>
      </c>
      <c r="G4760" t="inlineStr">
        <is>
          <t>П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>
        <is>
          <t>36</t>
        </is>
      </c>
      <c r="B4761" t="inlineStr">
        <is>
          <t>АТ "Райффайзен Банк"</t>
        </is>
      </c>
      <c r="C4761" t="inlineStr">
        <is>
          <t>Іноземний капітал</t>
        </is>
      </c>
      <c r="D4761" t="inlineStr">
        <is>
          <t>6201</t>
        </is>
      </c>
      <c r="E4761" t="inlineStr">
        <is>
          <t>Загальні доходи (6)</t>
        </is>
      </c>
      <c r="F4761" t="inlineStr">
        <is>
          <t>Результат від переоцінки інших похідних фінансових інструментів</t>
        </is>
      </c>
      <c r="G4761" t="inlineStr">
        <is>
          <t>П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36</t>
        </is>
      </c>
      <c r="B4762" t="inlineStr">
        <is>
          <t>АТ "Райффайзен Банк"</t>
        </is>
      </c>
      <c r="C4762" t="inlineStr">
        <is>
          <t>Іноземний капітал</t>
        </is>
      </c>
      <c r="D4762" t="inlineStr">
        <is>
          <t>6204</t>
        </is>
      </c>
      <c r="E4762" t="inlineStr">
        <is>
          <t>(без привʼязки)</t>
        </is>
      </c>
      <c r="F4762" t="inlineStr">
        <is>
          <t>Результат від переоцінки іноземної валюти та банківських металів</t>
        </is>
      </c>
      <c r="G4762" t="inlineStr">
        <is>
          <t>А</t>
        </is>
      </c>
      <c r="H4762" t="n">
        <v>90334149.21159001</v>
      </c>
      <c r="I4762" t="n">
        <v>90334149.21159001</v>
      </c>
      <c r="J4762" t="n">
        <v>0</v>
      </c>
      <c r="K4762" t="n">
        <v>90301574.0442</v>
      </c>
      <c r="L4762" t="n">
        <v>90301574.0442</v>
      </c>
      <c r="M4762" t="n">
        <v>0</v>
      </c>
      <c r="N4762" t="n">
        <v>-25667604.11454</v>
      </c>
      <c r="O4762" t="n">
        <v>-25667604.11454</v>
      </c>
      <c r="P4762" t="n">
        <v>0</v>
      </c>
    </row>
    <row r="4763">
      <c r="A4763" t="inlineStr">
        <is>
          <t>36</t>
        </is>
      </c>
      <c r="B4763" t="inlineStr">
        <is>
          <t>АТ "Райффайзен Банк"</t>
        </is>
      </c>
      <c r="C4763" t="inlineStr">
        <is>
          <t>Іноземний капітал</t>
        </is>
      </c>
      <c r="D4763" t="inlineStr">
        <is>
          <t>6204</t>
        </is>
      </c>
      <c r="E4763" t="inlineStr">
        <is>
          <t>Загальні доходи (6)</t>
        </is>
      </c>
      <c r="F4763" t="inlineStr">
        <is>
          <t>Результат від переоцінки іноземної валюти та банківських металів</t>
        </is>
      </c>
      <c r="G4763" t="inlineStr">
        <is>
          <t>А</t>
        </is>
      </c>
      <c r="H4763" t="n">
        <v>90334149.21159001</v>
      </c>
      <c r="I4763" t="n">
        <v>90334149.21159001</v>
      </c>
      <c r="J4763" t="n">
        <v>0</v>
      </c>
      <c r="K4763" t="n">
        <v>90301574.0442</v>
      </c>
      <c r="L4763" t="n">
        <v>90301574.0442</v>
      </c>
      <c r="M4763" t="n">
        <v>0</v>
      </c>
      <c r="N4763" t="n">
        <v>-25667604.11454</v>
      </c>
      <c r="O4763" t="n">
        <v>-25667604.11454</v>
      </c>
      <c r="P4763" t="n">
        <v>0</v>
      </c>
    </row>
    <row r="4764">
      <c r="A4764" t="inlineStr">
        <is>
          <t>36</t>
        </is>
      </c>
      <c r="B4764" t="inlineStr">
        <is>
          <t>АТ "Райффайзен Банк"</t>
        </is>
      </c>
      <c r="C4764" t="inlineStr">
        <is>
          <t>Іноземний капітал</t>
        </is>
      </c>
      <c r="D4764" t="inlineStr">
        <is>
          <t>6204</t>
        </is>
      </c>
      <c r="E4764" t="inlineStr">
        <is>
          <t>(без привʼязки)</t>
        </is>
      </c>
      <c r="F4764" t="inlineStr">
        <is>
          <t>Результат від переоцінки іноземної валюти та банківських металів</t>
        </is>
      </c>
      <c r="G4764" t="inlineStr">
        <is>
          <t>П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25323209.37212</v>
      </c>
      <c r="O4764" t="n">
        <v>25323209.37212</v>
      </c>
      <c r="P4764" t="n">
        <v>0</v>
      </c>
    </row>
    <row r="4765">
      <c r="A4765" t="inlineStr">
        <is>
          <t>36</t>
        </is>
      </c>
      <c r="B4765" t="inlineStr">
        <is>
          <t>АТ "Райффайзен Банк"</t>
        </is>
      </c>
      <c r="C4765" t="inlineStr">
        <is>
          <t>Іноземний капітал</t>
        </is>
      </c>
      <c r="D4765" t="inlineStr">
        <is>
          <t>6204</t>
        </is>
      </c>
      <c r="E4765" t="inlineStr">
        <is>
          <t>Загальні доходи (6)</t>
        </is>
      </c>
      <c r="F4765" t="inlineStr">
        <is>
          <t>Результат від переоцінки іноземної валюти та банківських металів</t>
        </is>
      </c>
      <c r="G4765" t="inlineStr">
        <is>
          <t>П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25323209.37212</v>
      </c>
      <c r="O4765" t="n">
        <v>25323209.37212</v>
      </c>
      <c r="P4765" t="n">
        <v>0</v>
      </c>
    </row>
    <row r="4766">
      <c r="A4766" t="inlineStr">
        <is>
          <t>36</t>
        </is>
      </c>
      <c r="B4766" t="inlineStr">
        <is>
          <t>АТ "Райффайзен Банк"</t>
        </is>
      </c>
      <c r="C4766" t="inlineStr">
        <is>
          <t>Іноземний капітал</t>
        </is>
      </c>
      <c r="D4766" t="inlineStr">
        <is>
          <t>6206</t>
        </is>
      </c>
      <c r="E4766" t="inlineStr">
        <is>
          <t>(без привʼязки)</t>
        </is>
      </c>
      <c r="F4766" t="inlineStr">
        <is>
          <t>Результат від переоцінки форвардних контрактів</t>
        </is>
      </c>
      <c r="G4766" t="inlineStr">
        <is>
          <t>А</t>
        </is>
      </c>
      <c r="H4766" t="n">
        <v>1988.56933</v>
      </c>
      <c r="I4766" t="n">
        <v>1988.56933</v>
      </c>
      <c r="J4766" t="n">
        <v>0</v>
      </c>
      <c r="K4766" t="n">
        <v>1988.56933</v>
      </c>
      <c r="L4766" t="n">
        <v>1988.56933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36</t>
        </is>
      </c>
      <c r="B4767" t="inlineStr">
        <is>
          <t>АТ "Райффайзен Банк"</t>
        </is>
      </c>
      <c r="C4767" t="inlineStr">
        <is>
          <t>Іноземний капітал</t>
        </is>
      </c>
      <c r="D4767" t="inlineStr">
        <is>
          <t>6206</t>
        </is>
      </c>
      <c r="E4767" t="inlineStr">
        <is>
          <t>Загальні доходи (6)</t>
        </is>
      </c>
      <c r="F4767" t="inlineStr">
        <is>
          <t>Результат від переоцінки форвардних контрактів</t>
        </is>
      </c>
      <c r="G4767" t="inlineStr">
        <is>
          <t>А</t>
        </is>
      </c>
      <c r="H4767" t="n">
        <v>1988.56933</v>
      </c>
      <c r="I4767" t="n">
        <v>1988.56933</v>
      </c>
      <c r="J4767" t="n">
        <v>0</v>
      </c>
      <c r="K4767" t="n">
        <v>1988.56933</v>
      </c>
      <c r="L4767" t="n">
        <v>1988.56933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36</t>
        </is>
      </c>
      <c r="B4768" t="inlineStr">
        <is>
          <t>АТ "Райффайзен Банк"</t>
        </is>
      </c>
      <c r="C4768" t="inlineStr">
        <is>
          <t>Іноземний капітал</t>
        </is>
      </c>
      <c r="D4768" t="inlineStr">
        <is>
          <t>6206</t>
        </is>
      </c>
      <c r="E4768" t="inlineStr">
        <is>
          <t>(без привʼязки)</t>
        </is>
      </c>
      <c r="F4768" t="inlineStr">
        <is>
          <t>Результат від переоцінки форвардних контрактів</t>
        </is>
      </c>
      <c r="G4768" t="inlineStr">
        <is>
          <t>П</t>
        </is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36</t>
        </is>
      </c>
      <c r="B4769" t="inlineStr">
        <is>
          <t>АТ "Райффайзен Банк"</t>
        </is>
      </c>
      <c r="C4769" t="inlineStr">
        <is>
          <t>Іноземний капітал</t>
        </is>
      </c>
      <c r="D4769" t="inlineStr">
        <is>
          <t>6206</t>
        </is>
      </c>
      <c r="E4769" t="inlineStr">
        <is>
          <t>Загальні доходи (6)</t>
        </is>
      </c>
      <c r="F4769" t="inlineStr">
        <is>
          <t>Результат від переоцінки форвардних контрактів</t>
        </is>
      </c>
      <c r="G4769" t="inlineStr">
        <is>
          <t>П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36</t>
        </is>
      </c>
      <c r="B4770" t="inlineStr">
        <is>
          <t>АТ "Райффайзен Банк"</t>
        </is>
      </c>
      <c r="C4770" t="inlineStr">
        <is>
          <t>Іноземний капітал</t>
        </is>
      </c>
      <c r="D4770" t="inlineStr">
        <is>
          <t>6208</t>
        </is>
      </c>
      <c r="E4770" t="inlineStr">
        <is>
          <t>(без привʼязки)</t>
        </is>
      </c>
      <c r="F4770" t="inlineStr">
        <is>
          <t>Результат від переоцінки валютних своп-контрактів</t>
        </is>
      </c>
      <c r="G4770" t="inlineStr">
        <is>
          <t>А</t>
        </is>
      </c>
      <c r="H4770" t="n">
        <v>110712.94407</v>
      </c>
      <c r="I4770" t="n">
        <v>110712.94407</v>
      </c>
      <c r="J4770" t="n">
        <v>0</v>
      </c>
      <c r="K4770" t="n">
        <v>104015.49884</v>
      </c>
      <c r="L4770" t="n">
        <v>104015.49884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36</t>
        </is>
      </c>
      <c r="B4771" t="inlineStr">
        <is>
          <t>АТ "Райффайзен Банк"</t>
        </is>
      </c>
      <c r="C4771" t="inlineStr">
        <is>
          <t>Іноземний капітал</t>
        </is>
      </c>
      <c r="D4771" t="inlineStr">
        <is>
          <t>6208</t>
        </is>
      </c>
      <c r="E4771" t="inlineStr">
        <is>
          <t>Загальні доходи (6)</t>
        </is>
      </c>
      <c r="F4771" t="inlineStr">
        <is>
          <t>Результат від переоцінки валютних своп-контрактів</t>
        </is>
      </c>
      <c r="G4771" t="inlineStr">
        <is>
          <t>А</t>
        </is>
      </c>
      <c r="H4771" t="n">
        <v>110712.94407</v>
      </c>
      <c r="I4771" t="n">
        <v>110712.94407</v>
      </c>
      <c r="J4771" t="n">
        <v>0</v>
      </c>
      <c r="K4771" t="n">
        <v>104015.49884</v>
      </c>
      <c r="L4771" t="n">
        <v>104015.49884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36</t>
        </is>
      </c>
      <c r="B4772" t="inlineStr">
        <is>
          <t>АТ "Райффайзен Банк"</t>
        </is>
      </c>
      <c r="C4772" t="inlineStr">
        <is>
          <t>Іноземний капітал</t>
        </is>
      </c>
      <c r="D4772" t="inlineStr">
        <is>
          <t>6208</t>
        </is>
      </c>
      <c r="E4772" t="inlineStr">
        <is>
          <t>(без привʼязки)</t>
        </is>
      </c>
      <c r="F4772" t="inlineStr">
        <is>
          <t>Результат від переоцінки валютних своп-контрактів</t>
        </is>
      </c>
      <c r="G4772" t="inlineStr">
        <is>
          <t>П</t>
        </is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44461.26115</v>
      </c>
      <c r="O4772" t="n">
        <v>44461.26115</v>
      </c>
      <c r="P4772" t="n">
        <v>0</v>
      </c>
    </row>
    <row r="4773">
      <c r="A4773" t="inlineStr">
        <is>
          <t>36</t>
        </is>
      </c>
      <c r="B4773" t="inlineStr">
        <is>
          <t>АТ "Райффайзен Банк"</t>
        </is>
      </c>
      <c r="C4773" t="inlineStr">
        <is>
          <t>Іноземний капітал</t>
        </is>
      </c>
      <c r="D4773" t="inlineStr">
        <is>
          <t>6208</t>
        </is>
      </c>
      <c r="E4773" t="inlineStr">
        <is>
          <t>Загальні доходи (6)</t>
        </is>
      </c>
      <c r="F4773" t="inlineStr">
        <is>
          <t>Результат від переоцінки валютних своп-контрактів</t>
        </is>
      </c>
      <c r="G4773" t="inlineStr">
        <is>
          <t>П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44461.26115</v>
      </c>
      <c r="O4773" t="n">
        <v>44461.26115</v>
      </c>
      <c r="P4773" t="n">
        <v>0</v>
      </c>
    </row>
    <row r="4774">
      <c r="A4774" t="inlineStr">
        <is>
          <t>36</t>
        </is>
      </c>
      <c r="B4774" t="inlineStr">
        <is>
          <t>АТ "Райффайзен Банк"</t>
        </is>
      </c>
      <c r="C4774" t="inlineStr">
        <is>
          <t>Іноземний капітал</t>
        </is>
      </c>
      <c r="D4774" t="inlineStr">
        <is>
          <t>6209</t>
        </is>
      </c>
      <c r="E4774" t="inlineStr">
        <is>
          <t>(без привʼязки)</t>
        </is>
      </c>
      <c r="F4774" t="inlineStr">
        <is>
          <t>Результат від переоцінки процентних своп-контрактів</t>
        </is>
      </c>
      <c r="G4774" t="inlineStr">
        <is>
          <t>А</t>
        </is>
      </c>
      <c r="H4774" t="n">
        <v>0</v>
      </c>
      <c r="I4774" t="n">
        <v>0</v>
      </c>
      <c r="J4774" t="n">
        <v>0</v>
      </c>
      <c r="K4774" t="n">
        <v>288.04382</v>
      </c>
      <c r="L4774" t="n">
        <v>288.04382</v>
      </c>
      <c r="M4774" t="n">
        <v>0</v>
      </c>
      <c r="N4774" t="n">
        <v>-45777.32824</v>
      </c>
      <c r="O4774" t="n">
        <v>-45777.32824</v>
      </c>
      <c r="P4774" t="n">
        <v>0</v>
      </c>
    </row>
    <row r="4775">
      <c r="A4775" t="inlineStr">
        <is>
          <t>36</t>
        </is>
      </c>
      <c r="B4775" t="inlineStr">
        <is>
          <t>АТ "Райффайзен Банк"</t>
        </is>
      </c>
      <c r="C4775" t="inlineStr">
        <is>
          <t>Іноземний капітал</t>
        </is>
      </c>
      <c r="D4775" t="inlineStr">
        <is>
          <t>6209</t>
        </is>
      </c>
      <c r="E4775" t="inlineStr">
        <is>
          <t>Загальні доходи (6)</t>
        </is>
      </c>
      <c r="F4775" t="inlineStr">
        <is>
          <t>Результат від переоцінки процентних своп-контрактів</t>
        </is>
      </c>
      <c r="G4775" t="inlineStr">
        <is>
          <t>А</t>
        </is>
      </c>
      <c r="H4775" t="n">
        <v>0</v>
      </c>
      <c r="I4775" t="n">
        <v>0</v>
      </c>
      <c r="J4775" t="n">
        <v>0</v>
      </c>
      <c r="K4775" t="n">
        <v>288.04382</v>
      </c>
      <c r="L4775" t="n">
        <v>288.04382</v>
      </c>
      <c r="M4775" t="n">
        <v>0</v>
      </c>
      <c r="N4775" t="n">
        <v>-45777.32824</v>
      </c>
      <c r="O4775" t="n">
        <v>-45777.32824</v>
      </c>
      <c r="P4775" t="n">
        <v>0</v>
      </c>
    </row>
    <row r="4776">
      <c r="A4776" t="inlineStr">
        <is>
          <t>36</t>
        </is>
      </c>
      <c r="B4776" t="inlineStr">
        <is>
          <t>АТ "Райффайзен Банк"</t>
        </is>
      </c>
      <c r="C4776" t="inlineStr">
        <is>
          <t>Іноземний капітал</t>
        </is>
      </c>
      <c r="D4776" t="inlineStr">
        <is>
          <t>6209</t>
        </is>
      </c>
      <c r="E4776" t="inlineStr">
        <is>
          <t>(без привʼязки)</t>
        </is>
      </c>
      <c r="F4776" t="inlineStr">
        <is>
          <t>Результат від переоцінки процентних своп-контрактів</t>
        </is>
      </c>
      <c r="G4776" t="inlineStr">
        <is>
          <t>П</t>
        </is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36</t>
        </is>
      </c>
      <c r="B4777" t="inlineStr">
        <is>
          <t>АТ "Райффайзен Банк"</t>
        </is>
      </c>
      <c r="C4777" t="inlineStr">
        <is>
          <t>Іноземний капітал</t>
        </is>
      </c>
      <c r="D4777" t="inlineStr">
        <is>
          <t>6209</t>
        </is>
      </c>
      <c r="E4777" t="inlineStr">
        <is>
          <t>Загальні доходи (6)</t>
        </is>
      </c>
      <c r="F4777" t="inlineStr">
        <is>
          <t>Результат від переоцінки процентних своп-контрактів</t>
        </is>
      </c>
      <c r="G4777" t="inlineStr">
        <is>
          <t>П</t>
        </is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36</t>
        </is>
      </c>
      <c r="B4778" t="inlineStr">
        <is>
          <t>АТ "Райффайзен Банк"</t>
        </is>
      </c>
      <c r="C4778" t="inlineStr">
        <is>
          <t>Іноземний капітал</t>
        </is>
      </c>
      <c r="D4778" t="inlineStr">
        <is>
          <t>6214</t>
        </is>
      </c>
      <c r="E4778" t="inlineStr">
        <is>
          <t>(без привʼязки)</t>
        </is>
      </c>
      <c r="F4778" t="inlineStr">
        <is>
          <t>Результат від операцій купівлі-продажу іноземної валюти та банківських металів</t>
        </is>
      </c>
      <c r="G4778" t="inlineStr">
        <is>
          <t>А</t>
        </is>
      </c>
      <c r="H4778" t="n">
        <v>86763.53331</v>
      </c>
      <c r="I4778" t="n">
        <v>86763.53331</v>
      </c>
      <c r="J4778" t="n">
        <v>0</v>
      </c>
      <c r="K4778" t="n">
        <v>185523.08321</v>
      </c>
      <c r="L4778" t="n">
        <v>185523.08321</v>
      </c>
      <c r="M4778" t="n">
        <v>0</v>
      </c>
      <c r="N4778" t="n">
        <v>-108104.01726</v>
      </c>
      <c r="O4778" t="n">
        <v>-108104.01726</v>
      </c>
      <c r="P4778" t="n">
        <v>0</v>
      </c>
    </row>
    <row r="4779">
      <c r="A4779" t="inlineStr">
        <is>
          <t>36</t>
        </is>
      </c>
      <c r="B4779" t="inlineStr">
        <is>
          <t>АТ "Райффайзен Банк"</t>
        </is>
      </c>
      <c r="C4779" t="inlineStr">
        <is>
          <t>Іноземний капітал</t>
        </is>
      </c>
      <c r="D4779" t="inlineStr">
        <is>
          <t>6214</t>
        </is>
      </c>
      <c r="E4779" t="inlineStr">
        <is>
          <t>Загальні доходи (6)</t>
        </is>
      </c>
      <c r="F4779" t="inlineStr">
        <is>
          <t>Результат від операцій купівлі-продажу іноземної валюти та банківських металів</t>
        </is>
      </c>
      <c r="G4779" t="inlineStr">
        <is>
          <t>А</t>
        </is>
      </c>
      <c r="H4779" t="n">
        <v>86763.53331</v>
      </c>
      <c r="I4779" t="n">
        <v>86763.53331</v>
      </c>
      <c r="J4779" t="n">
        <v>0</v>
      </c>
      <c r="K4779" t="n">
        <v>185523.08321</v>
      </c>
      <c r="L4779" t="n">
        <v>185523.08321</v>
      </c>
      <c r="M4779" t="n">
        <v>0</v>
      </c>
      <c r="N4779" t="n">
        <v>-108104.01726</v>
      </c>
      <c r="O4779" t="n">
        <v>-108104.01726</v>
      </c>
      <c r="P4779" t="n">
        <v>0</v>
      </c>
    </row>
    <row r="4780">
      <c r="A4780" t="inlineStr">
        <is>
          <t>36</t>
        </is>
      </c>
      <c r="B4780" t="inlineStr">
        <is>
          <t>АТ "Райффайзен Банк"</t>
        </is>
      </c>
      <c r="C4780" t="inlineStr">
        <is>
          <t>Іноземний капітал</t>
        </is>
      </c>
      <c r="D4780" t="inlineStr">
        <is>
          <t>6214</t>
        </is>
      </c>
      <c r="E4780" t="inlineStr">
        <is>
          <t>(без привʼязки)</t>
        </is>
      </c>
      <c r="F4780" t="inlineStr">
        <is>
          <t>Результат від операцій купівлі-продажу іноземної валюти та банківських металів</t>
        </is>
      </c>
      <c r="G4780" t="inlineStr">
        <is>
          <t>П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1123795.42908</v>
      </c>
      <c r="O4780" t="n">
        <v>1123795.42908</v>
      </c>
      <c r="P4780" t="n">
        <v>0</v>
      </c>
    </row>
    <row r="4781">
      <c r="A4781" t="inlineStr">
        <is>
          <t>36</t>
        </is>
      </c>
      <c r="B4781" t="inlineStr">
        <is>
          <t>АТ "Райффайзен Банк"</t>
        </is>
      </c>
      <c r="C4781" t="inlineStr">
        <is>
          <t>Іноземний капітал</t>
        </is>
      </c>
      <c r="D4781" t="inlineStr">
        <is>
          <t>6214</t>
        </is>
      </c>
      <c r="E4781" t="inlineStr">
        <is>
          <t>Загальні доходи (6)</t>
        </is>
      </c>
      <c r="F4781" t="inlineStr">
        <is>
          <t>Результат від операцій купівлі-продажу іноземної валюти та банківських металів</t>
        </is>
      </c>
      <c r="G4781" t="inlineStr">
        <is>
          <t>П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1123795.42908</v>
      </c>
      <c r="O4781" t="n">
        <v>1123795.42908</v>
      </c>
      <c r="P4781" t="n">
        <v>0</v>
      </c>
    </row>
    <row r="4782">
      <c r="A4782" t="inlineStr">
        <is>
          <t>36</t>
        </is>
      </c>
      <c r="B4782" t="inlineStr">
        <is>
          <t>АТ "Райффайзен Банк"</t>
        </is>
      </c>
      <c r="C4782" t="inlineStr">
        <is>
          <t>Іноземний капітал</t>
        </is>
      </c>
      <c r="D4782" t="inlineStr">
        <is>
          <t>6216</t>
        </is>
      </c>
      <c r="E4782" t="inlineStr">
        <is>
          <t>(без привʼязки)</t>
        </is>
      </c>
      <c r="F4782" t="inlineStr">
        <is>
          <t>Результат від операцій купівлі-продажу форвардних контрактів</t>
        </is>
      </c>
      <c r="G4782" t="inlineStr">
        <is>
          <t>А</t>
        </is>
      </c>
      <c r="H4782" t="n">
        <v>370.04526</v>
      </c>
      <c r="I4782" t="n">
        <v>370.04526</v>
      </c>
      <c r="J4782" t="n">
        <v>0</v>
      </c>
      <c r="K4782" t="n">
        <v>975.22298</v>
      </c>
      <c r="L4782" t="n">
        <v>975.22298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inlineStr">
        <is>
          <t>36</t>
        </is>
      </c>
      <c r="B4783" t="inlineStr">
        <is>
          <t>АТ "Райффайзен Банк"</t>
        </is>
      </c>
      <c r="C4783" t="inlineStr">
        <is>
          <t>Іноземний капітал</t>
        </is>
      </c>
      <c r="D4783" t="inlineStr">
        <is>
          <t>6216</t>
        </is>
      </c>
      <c r="E4783" t="inlineStr">
        <is>
          <t>Загальні доходи (6)</t>
        </is>
      </c>
      <c r="F4783" t="inlineStr">
        <is>
          <t>Результат від операцій купівлі-продажу форвардних контрактів</t>
        </is>
      </c>
      <c r="G4783" t="inlineStr">
        <is>
          <t>А</t>
        </is>
      </c>
      <c r="H4783" t="n">
        <v>370.04526</v>
      </c>
      <c r="I4783" t="n">
        <v>370.04526</v>
      </c>
      <c r="J4783" t="n">
        <v>0</v>
      </c>
      <c r="K4783" t="n">
        <v>975.22298</v>
      </c>
      <c r="L4783" t="n">
        <v>975.22298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>
        <is>
          <t>36</t>
        </is>
      </c>
      <c r="B4784" t="inlineStr">
        <is>
          <t>АТ "Райффайзен Банк"</t>
        </is>
      </c>
      <c r="C4784" t="inlineStr">
        <is>
          <t>Іноземний капітал</t>
        </is>
      </c>
      <c r="D4784" t="inlineStr">
        <is>
          <t>6216</t>
        </is>
      </c>
      <c r="E4784" t="inlineStr">
        <is>
          <t>(без привʼязки)</t>
        </is>
      </c>
      <c r="F4784" t="inlineStr">
        <is>
          <t>Результат від операцій купівлі-продажу форвардних контрактів</t>
        </is>
      </c>
      <c r="G4784" t="inlineStr">
        <is>
          <t>П</t>
        </is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2745.58924</v>
      </c>
      <c r="O4784" t="n">
        <v>2745.58924</v>
      </c>
      <c r="P4784" t="n">
        <v>0</v>
      </c>
    </row>
    <row r="4785">
      <c r="A4785" t="inlineStr">
        <is>
          <t>36</t>
        </is>
      </c>
      <c r="B4785" t="inlineStr">
        <is>
          <t>АТ "Райффайзен Банк"</t>
        </is>
      </c>
      <c r="C4785" t="inlineStr">
        <is>
          <t>Іноземний капітал</t>
        </is>
      </c>
      <c r="D4785" t="inlineStr">
        <is>
          <t>6216</t>
        </is>
      </c>
      <c r="E4785" t="inlineStr">
        <is>
          <t>Загальні доходи (6)</t>
        </is>
      </c>
      <c r="F4785" t="inlineStr">
        <is>
          <t>Результат від операцій купівлі-продажу форвардних контрактів</t>
        </is>
      </c>
      <c r="G4785" t="inlineStr">
        <is>
          <t>П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2745.58924</v>
      </c>
      <c r="O4785" t="n">
        <v>2745.58924</v>
      </c>
      <c r="P4785" t="n">
        <v>0</v>
      </c>
    </row>
    <row r="4786">
      <c r="A4786" t="inlineStr">
        <is>
          <t>36</t>
        </is>
      </c>
      <c r="B4786" t="inlineStr">
        <is>
          <t>АТ "Райффайзен Банк"</t>
        </is>
      </c>
      <c r="C4786" t="inlineStr">
        <is>
          <t>Іноземний капітал</t>
        </is>
      </c>
      <c r="D4786" t="inlineStr">
        <is>
          <t>6218</t>
        </is>
      </c>
      <c r="E4786" t="inlineStr">
        <is>
          <t>(без привʼязки)</t>
        </is>
      </c>
      <c r="F4786" t="inlineStr">
        <is>
          <t>Результат від операцій купівлі-продажу валютних своп-контрактів</t>
        </is>
      </c>
      <c r="G4786" t="inlineStr">
        <is>
          <t>А</t>
        </is>
      </c>
      <c r="H4786" t="n">
        <v>152564.07829</v>
      </c>
      <c r="I4786" t="n">
        <v>152564.07829</v>
      </c>
      <c r="J4786" t="n">
        <v>0</v>
      </c>
      <c r="K4786" t="n">
        <v>207766.80841</v>
      </c>
      <c r="L4786" t="n">
        <v>207766.80841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36</t>
        </is>
      </c>
      <c r="B4787" t="inlineStr">
        <is>
          <t>АТ "Райффайзен Банк"</t>
        </is>
      </c>
      <c r="C4787" t="inlineStr">
        <is>
          <t>Іноземний капітал</t>
        </is>
      </c>
      <c r="D4787" t="inlineStr">
        <is>
          <t>6218</t>
        </is>
      </c>
      <c r="E4787" t="inlineStr">
        <is>
          <t>Загальні доходи (6)</t>
        </is>
      </c>
      <c r="F4787" t="inlineStr">
        <is>
          <t>Результат від операцій купівлі-продажу валютних своп-контрактів</t>
        </is>
      </c>
      <c r="G4787" t="inlineStr">
        <is>
          <t>А</t>
        </is>
      </c>
      <c r="H4787" t="n">
        <v>152564.07829</v>
      </c>
      <c r="I4787" t="n">
        <v>152564.07829</v>
      </c>
      <c r="J4787" t="n">
        <v>0</v>
      </c>
      <c r="K4787" t="n">
        <v>207766.80841</v>
      </c>
      <c r="L4787" t="n">
        <v>207766.80841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36</t>
        </is>
      </c>
      <c r="B4788" t="inlineStr">
        <is>
          <t>АТ "Райффайзен Банк"</t>
        </is>
      </c>
      <c r="C4788" t="inlineStr">
        <is>
          <t>Іноземний капітал</t>
        </is>
      </c>
      <c r="D4788" t="inlineStr">
        <is>
          <t>6218</t>
        </is>
      </c>
      <c r="E4788" t="inlineStr">
        <is>
          <t>(без привʼязки)</t>
        </is>
      </c>
      <c r="F4788" t="inlineStr">
        <is>
          <t>Результат від операцій купівлі-продажу валютних своп-контрактів</t>
        </is>
      </c>
      <c r="G4788" t="inlineStr">
        <is>
          <t>П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348653.01248</v>
      </c>
      <c r="O4788" t="n">
        <v>348653.01248</v>
      </c>
      <c r="P4788" t="n">
        <v>0</v>
      </c>
    </row>
    <row r="4789">
      <c r="A4789" t="inlineStr">
        <is>
          <t>36</t>
        </is>
      </c>
      <c r="B4789" t="inlineStr">
        <is>
          <t>АТ "Райффайзен Банк"</t>
        </is>
      </c>
      <c r="C4789" t="inlineStr">
        <is>
          <t>Іноземний капітал</t>
        </is>
      </c>
      <c r="D4789" t="inlineStr">
        <is>
          <t>6218</t>
        </is>
      </c>
      <c r="E4789" t="inlineStr">
        <is>
          <t>Загальні доходи (6)</t>
        </is>
      </c>
      <c r="F4789" t="inlineStr">
        <is>
          <t>Результат від операцій купівлі-продажу валютних своп-контрактів</t>
        </is>
      </c>
      <c r="G4789" t="inlineStr">
        <is>
          <t>П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348653.01248</v>
      </c>
      <c r="O4789" t="n">
        <v>348653.01248</v>
      </c>
      <c r="P4789" t="n">
        <v>0</v>
      </c>
    </row>
    <row r="4790">
      <c r="A4790" t="inlineStr">
        <is>
          <t>36</t>
        </is>
      </c>
      <c r="B4790" t="inlineStr">
        <is>
          <t>АТ "Райффайзен Банк"</t>
        </is>
      </c>
      <c r="C4790" t="inlineStr">
        <is>
          <t>Іноземний капітал</t>
        </is>
      </c>
      <c r="D4790" t="inlineStr">
        <is>
          <t>6219</t>
        </is>
      </c>
      <c r="E4790" t="inlineStr">
        <is>
          <t>(без привʼязки)</t>
        </is>
      </c>
      <c r="F4790" t="inlineStr">
        <is>
          <t>Результат від операцій купівлі-продажу процентних своп-контрактів</t>
        </is>
      </c>
      <c r="G4790" t="inlineStr">
        <is>
          <t>П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58289.86302</v>
      </c>
      <c r="O4790" t="n">
        <v>58289.86302</v>
      </c>
      <c r="P4790" t="n">
        <v>0</v>
      </c>
    </row>
    <row r="4791">
      <c r="A4791" t="inlineStr">
        <is>
          <t>36</t>
        </is>
      </c>
      <c r="B4791" t="inlineStr">
        <is>
          <t>АТ "Райффайзен Банк"</t>
        </is>
      </c>
      <c r="C4791" t="inlineStr">
        <is>
          <t>Іноземний капітал</t>
        </is>
      </c>
      <c r="D4791" t="inlineStr">
        <is>
          <t>6219</t>
        </is>
      </c>
      <c r="E4791" t="inlineStr">
        <is>
          <t>Загальні доходи (6)</t>
        </is>
      </c>
      <c r="F4791" t="inlineStr">
        <is>
          <t>Результат від операцій купівлі-продажу процентних своп-контрактів</t>
        </is>
      </c>
      <c r="G4791" t="inlineStr">
        <is>
          <t>П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58289.86302</v>
      </c>
      <c r="O4791" t="n">
        <v>58289.86302</v>
      </c>
      <c r="P4791" t="n">
        <v>0</v>
      </c>
    </row>
    <row r="4792">
      <c r="A4792" t="inlineStr">
        <is>
          <t>36</t>
        </is>
      </c>
      <c r="B4792" t="inlineStr">
        <is>
          <t>АТ "Райффайзен Банк"</t>
        </is>
      </c>
      <c r="C4792" t="inlineStr">
        <is>
          <t>Іноземний капітал</t>
        </is>
      </c>
      <c r="D4792" t="inlineStr">
        <is>
          <t>6223</t>
        </is>
      </c>
      <c r="E4792" t="inlineStr">
        <is>
          <t>(без привʼязки)</t>
        </is>
      </c>
      <c r="F4792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2" t="inlineStr">
        <is>
          <t>А</t>
        </is>
      </c>
      <c r="H4792" t="n">
        <v>2467142.75108</v>
      </c>
      <c r="I4792" t="n">
        <v>2467142.75108</v>
      </c>
      <c r="J4792" t="n">
        <v>0</v>
      </c>
      <c r="K4792" t="n">
        <v>2485413.51614</v>
      </c>
      <c r="L4792" t="n">
        <v>2485413.51614</v>
      </c>
      <c r="M4792" t="n">
        <v>0</v>
      </c>
      <c r="N4792" t="n">
        <v>-28697.72561</v>
      </c>
      <c r="O4792" t="n">
        <v>-28697.72561</v>
      </c>
      <c r="P4792" t="n">
        <v>0</v>
      </c>
    </row>
    <row r="4793">
      <c r="A4793" t="inlineStr">
        <is>
          <t>36</t>
        </is>
      </c>
      <c r="B4793" t="inlineStr">
        <is>
          <t>АТ "Райффайзен Банк"</t>
        </is>
      </c>
      <c r="C4793" t="inlineStr">
        <is>
          <t>Іноземний капітал</t>
        </is>
      </c>
      <c r="D4793" t="inlineStr">
        <is>
          <t>6223</t>
        </is>
      </c>
      <c r="E4793" t="inlineStr">
        <is>
          <t>Загальні доходи (6)</t>
        </is>
      </c>
      <c r="F479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3" t="inlineStr">
        <is>
          <t>А</t>
        </is>
      </c>
      <c r="H4793" t="n">
        <v>2467142.75108</v>
      </c>
      <c r="I4793" t="n">
        <v>2467142.75108</v>
      </c>
      <c r="J4793" t="n">
        <v>0</v>
      </c>
      <c r="K4793" t="n">
        <v>2485413.51614</v>
      </c>
      <c r="L4793" t="n">
        <v>2485413.51614</v>
      </c>
      <c r="M4793" t="n">
        <v>0</v>
      </c>
      <c r="N4793" t="n">
        <v>-28697.72561</v>
      </c>
      <c r="O4793" t="n">
        <v>-28697.72561</v>
      </c>
      <c r="P4793" t="n">
        <v>0</v>
      </c>
    </row>
    <row r="4794">
      <c r="A4794" t="inlineStr">
        <is>
          <t>36</t>
        </is>
      </c>
      <c r="B4794" t="inlineStr">
        <is>
          <t>АТ "Райффайзен Банк"</t>
        </is>
      </c>
      <c r="C4794" t="inlineStr">
        <is>
          <t>Іноземний капітал</t>
        </is>
      </c>
      <c r="D4794" t="inlineStr">
        <is>
          <t>6223</t>
        </is>
      </c>
      <c r="E4794" t="inlineStr">
        <is>
          <t>(без привʼязки)</t>
        </is>
      </c>
      <c r="F479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4" t="inlineStr">
        <is>
          <t>П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149367.0929</v>
      </c>
      <c r="O4794" t="n">
        <v>149367.0929</v>
      </c>
      <c r="P4794" t="n">
        <v>0</v>
      </c>
    </row>
    <row r="4795">
      <c r="A4795" t="inlineStr">
        <is>
          <t>36</t>
        </is>
      </c>
      <c r="B4795" t="inlineStr">
        <is>
          <t>АТ "Райффайзен Банк"</t>
        </is>
      </c>
      <c r="C4795" t="inlineStr">
        <is>
          <t>Іноземний капітал</t>
        </is>
      </c>
      <c r="D4795" t="inlineStr">
        <is>
          <t>6223</t>
        </is>
      </c>
      <c r="E4795" t="inlineStr">
        <is>
          <t>Загальні доходи (6)</t>
        </is>
      </c>
      <c r="F479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5" t="inlineStr">
        <is>
          <t>П</t>
        </is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149367.0929</v>
      </c>
      <c r="O4795" t="n">
        <v>149367.0929</v>
      </c>
      <c r="P4795" t="n">
        <v>0</v>
      </c>
    </row>
    <row r="4796">
      <c r="A4796" t="inlineStr">
        <is>
          <t>36</t>
        </is>
      </c>
      <c r="B4796" t="inlineStr">
        <is>
          <t>АТ "Райффайзен Банк"</t>
        </is>
      </c>
      <c r="C4796" t="inlineStr">
        <is>
          <t>Іноземний капітал</t>
        </is>
      </c>
      <c r="D4796" t="inlineStr">
        <is>
          <t>6224</t>
        </is>
      </c>
      <c r="E4796" t="inlineStr">
        <is>
          <t>(без привʼязки)</t>
        </is>
      </c>
      <c r="F479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6" t="inlineStr">
        <is>
          <t>А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36</t>
        </is>
      </c>
      <c r="B4797" t="inlineStr">
        <is>
          <t>АТ "Райффайзен Банк"</t>
        </is>
      </c>
      <c r="C4797" t="inlineStr">
        <is>
          <t>Іноземний капітал</t>
        </is>
      </c>
      <c r="D4797" t="inlineStr">
        <is>
          <t>6224</t>
        </is>
      </c>
      <c r="E4797" t="inlineStr">
        <is>
          <t>Загальні доходи (6)</t>
        </is>
      </c>
      <c r="F479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7" t="inlineStr">
        <is>
          <t>А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36</t>
        </is>
      </c>
      <c r="B4798" t="inlineStr">
        <is>
          <t>АТ "Райффайзен Банк"</t>
        </is>
      </c>
      <c r="C4798" t="inlineStr">
        <is>
          <t>Іноземний капітал</t>
        </is>
      </c>
      <c r="D4798" t="inlineStr">
        <is>
          <t>6224</t>
        </is>
      </c>
      <c r="E4798" t="inlineStr">
        <is>
          <t>(без привʼязки)</t>
        </is>
      </c>
      <c r="F479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8" t="inlineStr">
        <is>
          <t>П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36</t>
        </is>
      </c>
      <c r="B4799" t="inlineStr">
        <is>
          <t>АТ "Райффайзен Банк"</t>
        </is>
      </c>
      <c r="C4799" t="inlineStr">
        <is>
          <t>Іноземний капітал</t>
        </is>
      </c>
      <c r="D4799" t="inlineStr">
        <is>
          <t>6224</t>
        </is>
      </c>
      <c r="E4799" t="inlineStr">
        <is>
          <t>Загальні доходи (6)</t>
        </is>
      </c>
      <c r="F479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9" t="inlineStr">
        <is>
          <t>П</t>
        </is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36</t>
        </is>
      </c>
      <c r="B4800" t="inlineStr">
        <is>
          <t>АТ "Райффайзен Банк"</t>
        </is>
      </c>
      <c r="C4800" t="inlineStr">
        <is>
          <t>Іноземний капітал</t>
        </is>
      </c>
      <c r="D4800" t="inlineStr">
        <is>
          <t>6226</t>
        </is>
      </c>
      <c r="E4800" t="inlineStr">
        <is>
          <t>(без привʼязки)</t>
        </is>
      </c>
      <c r="F4800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0" t="inlineStr">
        <is>
          <t>А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36</t>
        </is>
      </c>
      <c r="B4801" t="inlineStr">
        <is>
          <t>АТ "Райффайзен Банк"</t>
        </is>
      </c>
      <c r="C4801" t="inlineStr">
        <is>
          <t>Іноземний капітал</t>
        </is>
      </c>
      <c r="D4801" t="inlineStr">
        <is>
          <t>6226</t>
        </is>
      </c>
      <c r="E4801" t="inlineStr">
        <is>
          <t>Загальні доходи (6)</t>
        </is>
      </c>
      <c r="F480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1" t="inlineStr">
        <is>
          <t>А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36</t>
        </is>
      </c>
      <c r="B4802" t="inlineStr">
        <is>
          <t>АТ "Райффайзен Банк"</t>
        </is>
      </c>
      <c r="C4802" t="inlineStr">
        <is>
          <t>Іноземний капітал</t>
        </is>
      </c>
      <c r="D4802" t="inlineStr">
        <is>
          <t>6226</t>
        </is>
      </c>
      <c r="E4802" t="inlineStr">
        <is>
          <t>(без привʼязки)</t>
        </is>
      </c>
      <c r="F480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2" t="inlineStr">
        <is>
          <t>П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126964.9382</v>
      </c>
      <c r="O4802" t="n">
        <v>126964.9382</v>
      </c>
      <c r="P4802" t="n">
        <v>0</v>
      </c>
    </row>
    <row r="4803">
      <c r="A4803" t="inlineStr">
        <is>
          <t>36</t>
        </is>
      </c>
      <c r="B4803" t="inlineStr">
        <is>
          <t>АТ "Райффайзен Банк"</t>
        </is>
      </c>
      <c r="C4803" t="inlineStr">
        <is>
          <t>Іноземний капітал</t>
        </is>
      </c>
      <c r="D4803" t="inlineStr">
        <is>
          <t>6226</t>
        </is>
      </c>
      <c r="E4803" t="inlineStr">
        <is>
          <t>Загальні доходи (6)</t>
        </is>
      </c>
      <c r="F480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3" t="inlineStr">
        <is>
          <t>П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126964.9382</v>
      </c>
      <c r="O4803" t="n">
        <v>126964.9382</v>
      </c>
      <c r="P4803" t="n">
        <v>0</v>
      </c>
    </row>
    <row r="4804">
      <c r="A4804" t="inlineStr">
        <is>
          <t>36</t>
        </is>
      </c>
      <c r="B4804" t="inlineStr">
        <is>
          <t>АТ "Райффайзен Банк"</t>
        </is>
      </c>
      <c r="C4804" t="inlineStr">
        <is>
          <t>Іноземний капітал</t>
        </is>
      </c>
      <c r="D4804" t="inlineStr">
        <is>
          <t>6300</t>
        </is>
      </c>
      <c r="E4804" t="inlineStr">
        <is>
          <t>(без привʼязки)</t>
        </is>
      </c>
      <c r="F4804" t="inlineStr">
        <is>
          <t>Дохід у вигляді дивідендів за акціями, що обліковуються за справедливою вартістю через прибутки/збитки</t>
        </is>
      </c>
      <c r="G4804" t="inlineStr">
        <is>
          <t>П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5.2615</v>
      </c>
      <c r="O4804" t="n">
        <v>5.2615</v>
      </c>
      <c r="P4804" t="n">
        <v>0</v>
      </c>
    </row>
    <row r="4805">
      <c r="A4805" t="inlineStr">
        <is>
          <t>36</t>
        </is>
      </c>
      <c r="B4805" t="inlineStr">
        <is>
          <t>АТ "Райффайзен Банк"</t>
        </is>
      </c>
      <c r="C4805" t="inlineStr">
        <is>
          <t>Іноземний капітал</t>
        </is>
      </c>
      <c r="D4805" t="inlineStr">
        <is>
          <t>6300</t>
        </is>
      </c>
      <c r="E4805" t="inlineStr">
        <is>
          <t>Загальні доходи (6)</t>
        </is>
      </c>
      <c r="F4805" t="inlineStr">
        <is>
          <t>Дохід у вигляді дивідендів за акціями, що обліковуються за справедливою вартістю через прибутки/збитки</t>
        </is>
      </c>
      <c r="G4805" t="inlineStr">
        <is>
          <t>П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5.2615</v>
      </c>
      <c r="O4805" t="n">
        <v>5.2615</v>
      </c>
      <c r="P4805" t="n">
        <v>0</v>
      </c>
    </row>
    <row r="4806">
      <c r="A4806" t="inlineStr">
        <is>
          <t>36</t>
        </is>
      </c>
      <c r="B4806" t="inlineStr">
        <is>
          <t>АТ "Райффайзен Банк"</t>
        </is>
      </c>
      <c r="C4806" t="inlineStr">
        <is>
          <t>Іноземний капітал</t>
        </is>
      </c>
      <c r="D4806" t="inlineStr">
        <is>
          <t>6301</t>
        </is>
      </c>
      <c r="E4806" t="inlineStr">
        <is>
          <t>(без привʼязки)</t>
        </is>
      </c>
      <c r="F4806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4806" t="inlineStr">
        <is>
          <t>П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36</t>
        </is>
      </c>
      <c r="B4807" t="inlineStr">
        <is>
          <t>АТ "Райффайзен Банк"</t>
        </is>
      </c>
      <c r="C4807" t="inlineStr">
        <is>
          <t>Іноземний капітал</t>
        </is>
      </c>
      <c r="D4807" t="inlineStr">
        <is>
          <t>6301</t>
        </is>
      </c>
      <c r="E4807" t="inlineStr">
        <is>
          <t>Загальні доходи (6)</t>
        </is>
      </c>
      <c r="F480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4807" t="inlineStr">
        <is>
          <t>П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36</t>
        </is>
      </c>
      <c r="B4808" t="inlineStr">
        <is>
          <t>АТ "Райффайзен Банк"</t>
        </is>
      </c>
      <c r="C4808" t="inlineStr">
        <is>
          <t>Іноземний капітал</t>
        </is>
      </c>
      <c r="D4808" t="inlineStr">
        <is>
          <t>6303</t>
        </is>
      </c>
      <c r="E4808" t="inlineStr">
        <is>
          <t>(без привʼязки)</t>
        </is>
      </c>
      <c r="F4808" t="inlineStr">
        <is>
          <t>Дохід у вигляді дивідендів за інвестиціями в дочірні компанії</t>
        </is>
      </c>
      <c r="G4808" t="inlineStr">
        <is>
          <t>П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36</t>
        </is>
      </c>
      <c r="B4809" t="inlineStr">
        <is>
          <t>АТ "Райффайзен Банк"</t>
        </is>
      </c>
      <c r="C4809" t="inlineStr">
        <is>
          <t>Іноземний капітал</t>
        </is>
      </c>
      <c r="D4809" t="inlineStr">
        <is>
          <t>6303</t>
        </is>
      </c>
      <c r="E4809" t="inlineStr">
        <is>
          <t>Загальні доходи (6)</t>
        </is>
      </c>
      <c r="F4809" t="inlineStr">
        <is>
          <t>Дохід у вигляді дивідендів за інвестиціями в дочірні компанії</t>
        </is>
      </c>
      <c r="G4809" t="inlineStr">
        <is>
          <t>П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inlineStr">
        <is>
          <t>36</t>
        </is>
      </c>
      <c r="B4810" t="inlineStr">
        <is>
          <t>АТ "Райффайзен Банк"</t>
        </is>
      </c>
      <c r="C4810" t="inlineStr">
        <is>
          <t>Іноземний капітал</t>
        </is>
      </c>
      <c r="D4810" t="inlineStr">
        <is>
          <t>6320</t>
        </is>
      </c>
      <c r="E4810" t="inlineStr">
        <is>
          <t>(без привʼязки)</t>
        </is>
      </c>
      <c r="F4810" t="inlineStr">
        <is>
          <t>Дохід від модифікації фінансових активів</t>
        </is>
      </c>
      <c r="G4810" t="inlineStr">
        <is>
          <t>П</t>
        </is>
      </c>
      <c r="H4810" t="n">
        <v>0</v>
      </c>
      <c r="I4810" t="n">
        <v>0</v>
      </c>
      <c r="J4810" t="n">
        <v>0</v>
      </c>
      <c r="K4810" t="n">
        <v>328.88462</v>
      </c>
      <c r="L4810" t="n">
        <v>328.88462</v>
      </c>
      <c r="M4810" t="n">
        <v>0</v>
      </c>
      <c r="N4810" t="n">
        <v>5262.26547</v>
      </c>
      <c r="O4810" t="n">
        <v>5262.26547</v>
      </c>
      <c r="P4810" t="n">
        <v>0</v>
      </c>
    </row>
    <row r="4811">
      <c r="A4811" t="inlineStr">
        <is>
          <t>36</t>
        </is>
      </c>
      <c r="B4811" t="inlineStr">
        <is>
          <t>АТ "Райффайзен Банк"</t>
        </is>
      </c>
      <c r="C4811" t="inlineStr">
        <is>
          <t>Іноземний капітал</t>
        </is>
      </c>
      <c r="D4811" t="inlineStr">
        <is>
          <t>6320</t>
        </is>
      </c>
      <c r="E4811" t="inlineStr">
        <is>
          <t>Загальні доходи (6)</t>
        </is>
      </c>
      <c r="F4811" t="inlineStr">
        <is>
          <t>Дохід від модифікації фінансових активів</t>
        </is>
      </c>
      <c r="G4811" t="inlineStr">
        <is>
          <t>П</t>
        </is>
      </c>
      <c r="H4811" t="n">
        <v>0</v>
      </c>
      <c r="I4811" t="n">
        <v>0</v>
      </c>
      <c r="J4811" t="n">
        <v>0</v>
      </c>
      <c r="K4811" t="n">
        <v>328.88462</v>
      </c>
      <c r="L4811" t="n">
        <v>328.88462</v>
      </c>
      <c r="M4811" t="n">
        <v>0</v>
      </c>
      <c r="N4811" t="n">
        <v>5262.26547</v>
      </c>
      <c r="O4811" t="n">
        <v>5262.26547</v>
      </c>
      <c r="P4811" t="n">
        <v>0</v>
      </c>
    </row>
    <row r="4812">
      <c r="A4812" t="inlineStr">
        <is>
          <t>36</t>
        </is>
      </c>
      <c r="B4812" t="inlineStr">
        <is>
          <t>АТ "Райффайзен Банк"</t>
        </is>
      </c>
      <c r="C4812" t="inlineStr">
        <is>
          <t>Іноземний капітал</t>
        </is>
      </c>
      <c r="D4812" t="inlineStr">
        <is>
          <t>6330</t>
        </is>
      </c>
      <c r="E4812" t="inlineStr">
        <is>
          <t>(без привʼязки)</t>
        </is>
      </c>
      <c r="F4812" t="inlineStr">
        <is>
          <t>Дохід від модифікації фінансових зобов'язань</t>
        </is>
      </c>
      <c r="G4812" t="inlineStr">
        <is>
          <t>П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36</t>
        </is>
      </c>
      <c r="B4813" t="inlineStr">
        <is>
          <t>АТ "Райффайзен Банк"</t>
        </is>
      </c>
      <c r="C4813" t="inlineStr">
        <is>
          <t>Іноземний капітал</t>
        </is>
      </c>
      <c r="D4813" t="inlineStr">
        <is>
          <t>6330</t>
        </is>
      </c>
      <c r="E4813" t="inlineStr">
        <is>
          <t>Загальні доходи (6)</t>
        </is>
      </c>
      <c r="F4813" t="inlineStr">
        <is>
          <t>Дохід від модифікації фінансових зобов'язань</t>
        </is>
      </c>
      <c r="G4813" t="inlineStr">
        <is>
          <t>П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36</t>
        </is>
      </c>
      <c r="B4814" t="inlineStr">
        <is>
          <t>АТ "Райффайзен Банк"</t>
        </is>
      </c>
      <c r="C4814" t="inlineStr">
        <is>
          <t>Іноземний капітал</t>
        </is>
      </c>
      <c r="D4814" t="inlineStr">
        <is>
          <t>6340</t>
        </is>
      </c>
      <c r="E4814" t="inlineStr">
        <is>
          <t>(без привʼязки)</t>
        </is>
      </c>
      <c r="F4814" t="inlineStr">
        <is>
          <t>Дохід від припинення визнання фінансових активів</t>
        </is>
      </c>
      <c r="G4814" t="inlineStr">
        <is>
          <t>П</t>
        </is>
      </c>
      <c r="H4814" t="n">
        <v>0</v>
      </c>
      <c r="I4814" t="n">
        <v>0</v>
      </c>
      <c r="J4814" t="n">
        <v>0</v>
      </c>
      <c r="K4814" t="n">
        <v>195.1817</v>
      </c>
      <c r="L4814" t="n">
        <v>195.1817</v>
      </c>
      <c r="M4814" t="n">
        <v>0</v>
      </c>
      <c r="N4814" t="n">
        <v>27642.6903</v>
      </c>
      <c r="O4814" t="n">
        <v>27642.6903</v>
      </c>
      <c r="P4814" t="n">
        <v>0</v>
      </c>
    </row>
    <row r="4815">
      <c r="A4815" t="inlineStr">
        <is>
          <t>36</t>
        </is>
      </c>
      <c r="B4815" t="inlineStr">
        <is>
          <t>АТ "Райффайзен Банк"</t>
        </is>
      </c>
      <c r="C4815" t="inlineStr">
        <is>
          <t>Іноземний капітал</t>
        </is>
      </c>
      <c r="D4815" t="inlineStr">
        <is>
          <t>6340</t>
        </is>
      </c>
      <c r="E4815" t="inlineStr">
        <is>
          <t>Загальні доходи (6)</t>
        </is>
      </c>
      <c r="F4815" t="inlineStr">
        <is>
          <t>Дохід від припинення визнання фінансових активів</t>
        </is>
      </c>
      <c r="G4815" t="inlineStr">
        <is>
          <t>П</t>
        </is>
      </c>
      <c r="H4815" t="n">
        <v>0</v>
      </c>
      <c r="I4815" t="n">
        <v>0</v>
      </c>
      <c r="J4815" t="n">
        <v>0</v>
      </c>
      <c r="K4815" t="n">
        <v>195.1817</v>
      </c>
      <c r="L4815" t="n">
        <v>195.1817</v>
      </c>
      <c r="M4815" t="n">
        <v>0</v>
      </c>
      <c r="N4815" t="n">
        <v>27642.6903</v>
      </c>
      <c r="O4815" t="n">
        <v>27642.6903</v>
      </c>
      <c r="P4815" t="n">
        <v>0</v>
      </c>
    </row>
    <row r="4816">
      <c r="A4816" t="inlineStr">
        <is>
          <t>36</t>
        </is>
      </c>
      <c r="B4816" t="inlineStr">
        <is>
          <t>АТ "Райффайзен Банк"</t>
        </is>
      </c>
      <c r="C4816" t="inlineStr">
        <is>
          <t>Іноземний капітал</t>
        </is>
      </c>
      <c r="D4816" t="inlineStr">
        <is>
          <t>6350</t>
        </is>
      </c>
      <c r="E4816" t="inlineStr">
        <is>
          <t>(без привʼязки)</t>
        </is>
      </c>
      <c r="F4816" t="inlineStr">
        <is>
          <t>Дохід від припинення визнання фінансових зобов'язань</t>
        </is>
      </c>
      <c r="G4816" t="inlineStr">
        <is>
          <t>П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0.26309</v>
      </c>
      <c r="O4816" t="n">
        <v>0.26309</v>
      </c>
      <c r="P4816" t="n">
        <v>0</v>
      </c>
    </row>
    <row r="4817">
      <c r="A4817" t="inlineStr">
        <is>
          <t>36</t>
        </is>
      </c>
      <c r="B4817" t="inlineStr">
        <is>
          <t>АТ "Райффайзен Банк"</t>
        </is>
      </c>
      <c r="C4817" t="inlineStr">
        <is>
          <t>Іноземний капітал</t>
        </is>
      </c>
      <c r="D4817" t="inlineStr">
        <is>
          <t>6350</t>
        </is>
      </c>
      <c r="E4817" t="inlineStr">
        <is>
          <t>Загальні доходи (6)</t>
        </is>
      </c>
      <c r="F4817" t="inlineStr">
        <is>
          <t>Дохід від припинення визнання фінансових зобов'язань</t>
        </is>
      </c>
      <c r="G4817" t="inlineStr">
        <is>
          <t>П</t>
        </is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0.26309</v>
      </c>
      <c r="O4817" t="n">
        <v>0.26309</v>
      </c>
      <c r="P4817" t="n">
        <v>0</v>
      </c>
    </row>
    <row r="4818">
      <c r="A4818" t="inlineStr">
        <is>
          <t>36</t>
        </is>
      </c>
      <c r="B4818" t="inlineStr">
        <is>
          <t>АТ "Райффайзен Банк"</t>
        </is>
      </c>
      <c r="C4818" t="inlineStr">
        <is>
          <t>Іноземний капітал</t>
        </is>
      </c>
      <c r="D4818" t="inlineStr">
        <is>
          <t>6360</t>
        </is>
      </c>
      <c r="E4818" t="inlineStr">
        <is>
          <t>(без привʼязки)</t>
        </is>
      </c>
      <c r="F4818" t="inlineStr">
        <is>
          <t>Дохід від модифікації лізингу (оренди)</t>
        </is>
      </c>
      <c r="G4818" t="inlineStr">
        <is>
          <t>П</t>
        </is>
      </c>
      <c r="H4818" t="n">
        <v>0</v>
      </c>
      <c r="I4818" t="n">
        <v>0</v>
      </c>
      <c r="J4818" t="n">
        <v>0</v>
      </c>
      <c r="K4818" t="n">
        <v>365.47559</v>
      </c>
      <c r="L4818" t="n">
        <v>365.47559</v>
      </c>
      <c r="M4818" t="n">
        <v>0</v>
      </c>
      <c r="N4818" t="n">
        <v>2185.28976</v>
      </c>
      <c r="O4818" t="n">
        <v>2185.28976</v>
      </c>
      <c r="P4818" t="n">
        <v>0</v>
      </c>
    </row>
    <row r="4819">
      <c r="A4819" t="inlineStr">
        <is>
          <t>36</t>
        </is>
      </c>
      <c r="B4819" t="inlineStr">
        <is>
          <t>АТ "Райффайзен Банк"</t>
        </is>
      </c>
      <c r="C4819" t="inlineStr">
        <is>
          <t>Іноземний капітал</t>
        </is>
      </c>
      <c r="D4819" t="inlineStr">
        <is>
          <t>6360</t>
        </is>
      </c>
      <c r="E4819" t="inlineStr">
        <is>
          <t>Загальні доходи (6)</t>
        </is>
      </c>
      <c r="F4819" t="inlineStr">
        <is>
          <t>Дохід від модифікації лізингу (оренди)</t>
        </is>
      </c>
      <c r="G4819" t="inlineStr">
        <is>
          <t>П</t>
        </is>
      </c>
      <c r="H4819" t="n">
        <v>0</v>
      </c>
      <c r="I4819" t="n">
        <v>0</v>
      </c>
      <c r="J4819" t="n">
        <v>0</v>
      </c>
      <c r="K4819" t="n">
        <v>365.47559</v>
      </c>
      <c r="L4819" t="n">
        <v>365.47559</v>
      </c>
      <c r="M4819" t="n">
        <v>0</v>
      </c>
      <c r="N4819" t="n">
        <v>2185.28976</v>
      </c>
      <c r="O4819" t="n">
        <v>2185.28976</v>
      </c>
      <c r="P4819" t="n">
        <v>0</v>
      </c>
    </row>
    <row r="4820">
      <c r="A4820" t="inlineStr">
        <is>
          <t>36</t>
        </is>
      </c>
      <c r="B4820" t="inlineStr">
        <is>
          <t>АТ "Райффайзен Банк"</t>
        </is>
      </c>
      <c r="C4820" t="inlineStr">
        <is>
          <t>Іноземний капітал</t>
        </is>
      </c>
      <c r="D4820" t="inlineStr">
        <is>
          <t>6390</t>
        </is>
      </c>
      <c r="E4820" t="inlineStr">
        <is>
          <t>(без привʼязки)</t>
        </is>
      </c>
      <c r="F4820" t="inlineStr">
        <is>
          <t>Дохід під час первісного визнання фінансових активів за вартістю, вищою/нижчою, ніж справедлива</t>
        </is>
      </c>
      <c r="G4820" t="inlineStr">
        <is>
          <t>П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inlineStr">
        <is>
          <t>36</t>
        </is>
      </c>
      <c r="B4821" t="inlineStr">
        <is>
          <t>АТ "Райффайзен Банк"</t>
        </is>
      </c>
      <c r="C4821" t="inlineStr">
        <is>
          <t>Іноземний капітал</t>
        </is>
      </c>
      <c r="D4821" t="inlineStr">
        <is>
          <t>6390</t>
        </is>
      </c>
      <c r="E4821" t="inlineStr">
        <is>
          <t>Загальні доходи (6)</t>
        </is>
      </c>
      <c r="F4821" t="inlineStr">
        <is>
          <t>Дохід під час первісного визнання фінансових активів за вартістю, вищою/нижчою, ніж справедлива</t>
        </is>
      </c>
      <c r="G4821" t="inlineStr">
        <is>
          <t>П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inlineStr">
        <is>
          <t>36</t>
        </is>
      </c>
      <c r="B4822" t="inlineStr">
        <is>
          <t>АТ "Райффайзен Банк"</t>
        </is>
      </c>
      <c r="C4822" t="inlineStr">
        <is>
          <t>Іноземний капітал</t>
        </is>
      </c>
      <c r="D4822" t="inlineStr">
        <is>
          <t>6393</t>
        </is>
      </c>
      <c r="E4822" t="inlineStr">
        <is>
          <t>(без привʼязки)</t>
        </is>
      </c>
      <c r="F4822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2" t="inlineStr">
        <is>
          <t>А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inlineStr">
        <is>
          <t>36</t>
        </is>
      </c>
      <c r="B4823" t="inlineStr">
        <is>
          <t>АТ "Райффайзен Банк"</t>
        </is>
      </c>
      <c r="C4823" t="inlineStr">
        <is>
          <t>Іноземний капітал</t>
        </is>
      </c>
      <c r="D4823" t="inlineStr">
        <is>
          <t>6393</t>
        </is>
      </c>
      <c r="E4823" t="inlineStr">
        <is>
          <t>Загальні доходи (6)</t>
        </is>
      </c>
      <c r="F482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3" t="inlineStr">
        <is>
          <t>А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inlineStr">
        <is>
          <t>36</t>
        </is>
      </c>
      <c r="B4824" t="inlineStr">
        <is>
          <t>АТ "Райффайзен Банк"</t>
        </is>
      </c>
      <c r="C4824" t="inlineStr">
        <is>
          <t>Іноземний капітал</t>
        </is>
      </c>
      <c r="D4824" t="inlineStr">
        <is>
          <t>6393</t>
        </is>
      </c>
      <c r="E4824" t="inlineStr">
        <is>
          <t>(без привʼязки)</t>
        </is>
      </c>
      <c r="F482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4" t="inlineStr">
        <is>
          <t>П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6439.5</v>
      </c>
      <c r="O4824" t="n">
        <v>6439.5</v>
      </c>
      <c r="P4824" t="n">
        <v>0</v>
      </c>
    </row>
    <row r="4825">
      <c r="A4825" t="inlineStr">
        <is>
          <t>36</t>
        </is>
      </c>
      <c r="B4825" t="inlineStr">
        <is>
          <t>АТ "Райффайзен Банк"</t>
        </is>
      </c>
      <c r="C4825" t="inlineStr">
        <is>
          <t>Іноземний капітал</t>
        </is>
      </c>
      <c r="D4825" t="inlineStr">
        <is>
          <t>6393</t>
        </is>
      </c>
      <c r="E4825" t="inlineStr">
        <is>
          <t>Загальні доходи (6)</t>
        </is>
      </c>
      <c r="F482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5" t="inlineStr">
        <is>
          <t>П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6439.5</v>
      </c>
      <c r="O4825" t="n">
        <v>6439.5</v>
      </c>
      <c r="P4825" t="n">
        <v>0</v>
      </c>
    </row>
    <row r="4826">
      <c r="A4826" t="inlineStr">
        <is>
          <t>36</t>
        </is>
      </c>
      <c r="B4826" t="inlineStr">
        <is>
          <t>АТ "Райффайзен Банк"</t>
        </is>
      </c>
      <c r="C4826" t="inlineStr">
        <is>
          <t>Іноземний капітал</t>
        </is>
      </c>
      <c r="D4826" t="inlineStr">
        <is>
          <t>6394</t>
        </is>
      </c>
      <c r="E4826" t="inlineStr">
        <is>
          <t>(без привʼязки)</t>
        </is>
      </c>
      <c r="F4826" t="inlineStr">
        <is>
          <t>Дохід від переоцінки об'єктів інвестиційної нерухомості</t>
        </is>
      </c>
      <c r="G4826" t="inlineStr">
        <is>
          <t>П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36</t>
        </is>
      </c>
      <c r="B4827" t="inlineStr">
        <is>
          <t>АТ "Райффайзен Банк"</t>
        </is>
      </c>
      <c r="C4827" t="inlineStr">
        <is>
          <t>Іноземний капітал</t>
        </is>
      </c>
      <c r="D4827" t="inlineStr">
        <is>
          <t>6394</t>
        </is>
      </c>
      <c r="E4827" t="inlineStr">
        <is>
          <t>Загальні доходи (6)</t>
        </is>
      </c>
      <c r="F4827" t="inlineStr">
        <is>
          <t>Дохід від переоцінки об'єктів інвестиційної нерухомості</t>
        </is>
      </c>
      <c r="G4827" t="inlineStr">
        <is>
          <t>П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36</t>
        </is>
      </c>
      <c r="B4828" t="inlineStr">
        <is>
          <t>АТ "Райффайзен Банк"</t>
        </is>
      </c>
      <c r="C4828" t="inlineStr">
        <is>
          <t>Іноземний капітал</t>
        </is>
      </c>
      <c r="D4828" t="inlineStr">
        <is>
          <t>6395</t>
        </is>
      </c>
      <c r="E4828" t="inlineStr">
        <is>
          <t>(без привʼязки)</t>
        </is>
      </c>
      <c r="F4828" t="inlineStr">
        <is>
          <t>Дохід від лізингу (оренди)</t>
        </is>
      </c>
      <c r="G4828" t="inlineStr">
        <is>
          <t>П</t>
        </is>
      </c>
      <c r="H4828" t="n">
        <v>0</v>
      </c>
      <c r="I4828" t="n">
        <v>0</v>
      </c>
      <c r="J4828" t="n">
        <v>0</v>
      </c>
      <c r="K4828" t="n">
        <v>1668.38732</v>
      </c>
      <c r="L4828" t="n">
        <v>1668.38732</v>
      </c>
      <c r="M4828" t="n">
        <v>0</v>
      </c>
      <c r="N4828" t="n">
        <v>12871.06452</v>
      </c>
      <c r="O4828" t="n">
        <v>12871.06452</v>
      </c>
      <c r="P4828" t="n">
        <v>0</v>
      </c>
    </row>
    <row r="4829">
      <c r="A4829" t="inlineStr">
        <is>
          <t>36</t>
        </is>
      </c>
      <c r="B4829" t="inlineStr">
        <is>
          <t>АТ "Райффайзен Банк"</t>
        </is>
      </c>
      <c r="C4829" t="inlineStr">
        <is>
          <t>Іноземний капітал</t>
        </is>
      </c>
      <c r="D4829" t="inlineStr">
        <is>
          <t>6395</t>
        </is>
      </c>
      <c r="E4829" t="inlineStr">
        <is>
          <t>Загальні доходи (6)</t>
        </is>
      </c>
      <c r="F4829" t="inlineStr">
        <is>
          <t>Дохід від лізингу (оренди)</t>
        </is>
      </c>
      <c r="G4829" t="inlineStr">
        <is>
          <t>П</t>
        </is>
      </c>
      <c r="H4829" t="n">
        <v>0</v>
      </c>
      <c r="I4829" t="n">
        <v>0</v>
      </c>
      <c r="J4829" t="n">
        <v>0</v>
      </c>
      <c r="K4829" t="n">
        <v>1668.38732</v>
      </c>
      <c r="L4829" t="n">
        <v>1668.38732</v>
      </c>
      <c r="M4829" t="n">
        <v>0</v>
      </c>
      <c r="N4829" t="n">
        <v>12871.06452</v>
      </c>
      <c r="O4829" t="n">
        <v>12871.06452</v>
      </c>
      <c r="P4829" t="n">
        <v>0</v>
      </c>
    </row>
    <row r="4830">
      <c r="A4830" t="inlineStr">
        <is>
          <t>36</t>
        </is>
      </c>
      <c r="B4830" t="inlineStr">
        <is>
          <t>АТ "Райффайзен Банк"</t>
        </is>
      </c>
      <c r="C4830" t="inlineStr">
        <is>
          <t>Іноземний капітал</t>
        </is>
      </c>
      <c r="D4830" t="inlineStr">
        <is>
          <t>6396</t>
        </is>
      </c>
      <c r="E4830" t="inlineStr">
        <is>
          <t>(без привʼязки)</t>
        </is>
      </c>
      <c r="F4830" t="inlineStr">
        <is>
          <t xml:space="preserve">Дохід від наданих консультаційних послуг фінансового характеру </t>
        </is>
      </c>
      <c r="G4830" t="inlineStr">
        <is>
          <t>П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inlineStr">
        <is>
          <t>36</t>
        </is>
      </c>
      <c r="B4831" t="inlineStr">
        <is>
          <t>АТ "Райффайзен Банк"</t>
        </is>
      </c>
      <c r="C4831" t="inlineStr">
        <is>
          <t>Іноземний капітал</t>
        </is>
      </c>
      <c r="D4831" t="inlineStr">
        <is>
          <t>6396</t>
        </is>
      </c>
      <c r="E4831" t="inlineStr">
        <is>
          <t>Загальні доходи (6)</t>
        </is>
      </c>
      <c r="F4831" t="inlineStr">
        <is>
          <t xml:space="preserve">Дохід від наданих консультаційних послуг фінансового характеру </t>
        </is>
      </c>
      <c r="G4831" t="inlineStr">
        <is>
          <t>П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36</t>
        </is>
      </c>
      <c r="B4832" t="inlineStr">
        <is>
          <t>АТ "Райффайзен Банк"</t>
        </is>
      </c>
      <c r="C4832" t="inlineStr">
        <is>
          <t>Іноземний капітал</t>
        </is>
      </c>
      <c r="D4832" t="inlineStr">
        <is>
          <t>6397</t>
        </is>
      </c>
      <c r="E4832" t="inlineStr">
        <is>
          <t>(без привʼязки)</t>
        </is>
      </c>
      <c r="F4832" t="inlineStr">
        <is>
          <t>Штрафи, пені, що отримані банком</t>
        </is>
      </c>
      <c r="G4832" t="inlineStr">
        <is>
          <t>П</t>
        </is>
      </c>
      <c r="H4832" t="n">
        <v>0</v>
      </c>
      <c r="I4832" t="n">
        <v>0</v>
      </c>
      <c r="J4832" t="n">
        <v>0</v>
      </c>
      <c r="K4832" t="n">
        <v>37.32694</v>
      </c>
      <c r="L4832" t="n">
        <v>37.32694</v>
      </c>
      <c r="M4832" t="n">
        <v>0</v>
      </c>
      <c r="N4832" t="n">
        <v>3178.80686</v>
      </c>
      <c r="O4832" t="n">
        <v>3178.80686</v>
      </c>
      <c r="P4832" t="n">
        <v>0</v>
      </c>
    </row>
    <row r="4833">
      <c r="A4833" t="inlineStr">
        <is>
          <t>36</t>
        </is>
      </c>
      <c r="B4833" t="inlineStr">
        <is>
          <t>АТ "Райффайзен Банк"</t>
        </is>
      </c>
      <c r="C4833" t="inlineStr">
        <is>
          <t>Іноземний капітал</t>
        </is>
      </c>
      <c r="D4833" t="inlineStr">
        <is>
          <t>6397</t>
        </is>
      </c>
      <c r="E4833" t="inlineStr">
        <is>
          <t>Загальні доходи (6)</t>
        </is>
      </c>
      <c r="F4833" t="inlineStr">
        <is>
          <t>Штрафи, пені, що отримані банком</t>
        </is>
      </c>
      <c r="G4833" t="inlineStr">
        <is>
          <t>П</t>
        </is>
      </c>
      <c r="H4833" t="n">
        <v>0</v>
      </c>
      <c r="I4833" t="n">
        <v>0</v>
      </c>
      <c r="J4833" t="n">
        <v>0</v>
      </c>
      <c r="K4833" t="n">
        <v>37.32694</v>
      </c>
      <c r="L4833" t="n">
        <v>37.32694</v>
      </c>
      <c r="M4833" t="n">
        <v>0</v>
      </c>
      <c r="N4833" t="n">
        <v>3178.80686</v>
      </c>
      <c r="O4833" t="n">
        <v>3178.80686</v>
      </c>
      <c r="P4833" t="n">
        <v>0</v>
      </c>
    </row>
    <row r="4834">
      <c r="A4834" t="inlineStr">
        <is>
          <t>36</t>
        </is>
      </c>
      <c r="B4834" t="inlineStr">
        <is>
          <t>АТ "Райффайзен Банк"</t>
        </is>
      </c>
      <c r="C4834" t="inlineStr">
        <is>
          <t>Іноземний капітал</t>
        </is>
      </c>
      <c r="D4834" t="inlineStr">
        <is>
          <t>6398</t>
        </is>
      </c>
      <c r="E4834" t="inlineStr">
        <is>
          <t>(без привʼязки)</t>
        </is>
      </c>
      <c r="F4834" t="inlineStr">
        <is>
          <t>Дохід під час первісного визнання фінансових зобов'язань за вартістю, вищою/нижчою, ніж справедлива</t>
        </is>
      </c>
      <c r="G4834" t="inlineStr">
        <is>
          <t>П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36</t>
        </is>
      </c>
      <c r="B4835" t="inlineStr">
        <is>
          <t>АТ "Райффайзен Банк"</t>
        </is>
      </c>
      <c r="C4835" t="inlineStr">
        <is>
          <t>Іноземний капітал</t>
        </is>
      </c>
      <c r="D4835" t="inlineStr">
        <is>
          <t>6398</t>
        </is>
      </c>
      <c r="E4835" t="inlineStr">
        <is>
          <t>Загальні доходи (6)</t>
        </is>
      </c>
      <c r="F4835" t="inlineStr">
        <is>
          <t>Дохід під час первісного визнання фінансових зобов'язань за вартістю, вищою/нижчою, ніж справедлива</t>
        </is>
      </c>
      <c r="G4835" t="inlineStr">
        <is>
          <t>П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inlineStr">
        <is>
          <t>36</t>
        </is>
      </c>
      <c r="B4836" t="inlineStr">
        <is>
          <t>АТ "Райффайзен Банк"</t>
        </is>
      </c>
      <c r="C4836" t="inlineStr">
        <is>
          <t>Іноземний капітал</t>
        </is>
      </c>
      <c r="D4836" t="inlineStr">
        <is>
          <t>6399</t>
        </is>
      </c>
      <c r="E4836" t="inlineStr">
        <is>
          <t>(без привʼязки)</t>
        </is>
      </c>
      <c r="F4836" t="inlineStr">
        <is>
          <t>Інші операційні доходи</t>
        </is>
      </c>
      <c r="G4836" t="inlineStr">
        <is>
          <t>П</t>
        </is>
      </c>
      <c r="H4836" t="n">
        <v>656.55884</v>
      </c>
      <c r="I4836" t="n">
        <v>656.55884</v>
      </c>
      <c r="J4836" t="n">
        <v>0</v>
      </c>
      <c r="K4836" t="n">
        <v>1558.29213</v>
      </c>
      <c r="L4836" t="n">
        <v>1558.29213</v>
      </c>
      <c r="M4836" t="n">
        <v>0</v>
      </c>
      <c r="N4836" t="n">
        <v>138582.6091</v>
      </c>
      <c r="O4836" t="n">
        <v>138582.6091</v>
      </c>
      <c r="P4836" t="n">
        <v>0</v>
      </c>
    </row>
    <row r="4837">
      <c r="A4837" t="inlineStr">
        <is>
          <t>36</t>
        </is>
      </c>
      <c r="B4837" t="inlineStr">
        <is>
          <t>АТ "Райффайзен Банк"</t>
        </is>
      </c>
      <c r="C4837" t="inlineStr">
        <is>
          <t>Іноземний капітал</t>
        </is>
      </c>
      <c r="D4837" t="inlineStr">
        <is>
          <t>6399</t>
        </is>
      </c>
      <c r="E4837" t="inlineStr">
        <is>
          <t>Загальні доходи (6)</t>
        </is>
      </c>
      <c r="F4837" t="inlineStr">
        <is>
          <t>Інші операційні доходи</t>
        </is>
      </c>
      <c r="G4837" t="inlineStr">
        <is>
          <t>П</t>
        </is>
      </c>
      <c r="H4837" t="n">
        <v>656.55884</v>
      </c>
      <c r="I4837" t="n">
        <v>656.55884</v>
      </c>
      <c r="J4837" t="n">
        <v>0</v>
      </c>
      <c r="K4837" t="n">
        <v>1558.29213</v>
      </c>
      <c r="L4837" t="n">
        <v>1558.29213</v>
      </c>
      <c r="M4837" t="n">
        <v>0</v>
      </c>
      <c r="N4837" t="n">
        <v>138582.6091</v>
      </c>
      <c r="O4837" t="n">
        <v>138582.6091</v>
      </c>
      <c r="P4837" t="n">
        <v>0</v>
      </c>
    </row>
    <row r="4838">
      <c r="A4838" t="inlineStr">
        <is>
          <t>36</t>
        </is>
      </c>
      <c r="B4838" t="inlineStr">
        <is>
          <t>АТ "Райффайзен Банк"</t>
        </is>
      </c>
      <c r="C4838" t="inlineStr">
        <is>
          <t>Іноземний капітал</t>
        </is>
      </c>
      <c r="D4838" t="inlineStr">
        <is>
          <t>6490</t>
        </is>
      </c>
      <c r="E4838" t="inlineStr">
        <is>
          <t>(без привʼязки)</t>
        </is>
      </c>
      <c r="F4838" t="inlineStr">
        <is>
          <t>Позитивний результат від продажу нематеріальних активів та основних засобів</t>
        </is>
      </c>
      <c r="G4838" t="inlineStr">
        <is>
          <t>П</t>
        </is>
      </c>
      <c r="H4838" t="n">
        <v>0</v>
      </c>
      <c r="I4838" t="n">
        <v>0</v>
      </c>
      <c r="J4838" t="n">
        <v>0</v>
      </c>
      <c r="K4838" t="n">
        <v>745.0404</v>
      </c>
      <c r="L4838" t="n">
        <v>745.0404</v>
      </c>
      <c r="M4838" t="n">
        <v>0</v>
      </c>
      <c r="N4838" t="n">
        <v>6192.76913</v>
      </c>
      <c r="O4838" t="n">
        <v>6192.76913</v>
      </c>
      <c r="P4838" t="n">
        <v>0</v>
      </c>
    </row>
    <row r="4839">
      <c r="A4839" t="inlineStr">
        <is>
          <t>36</t>
        </is>
      </c>
      <c r="B4839" t="inlineStr">
        <is>
          <t>АТ "Райффайзен Банк"</t>
        </is>
      </c>
      <c r="C4839" t="inlineStr">
        <is>
          <t>Іноземний капітал</t>
        </is>
      </c>
      <c r="D4839" t="inlineStr">
        <is>
          <t>6490</t>
        </is>
      </c>
      <c r="E4839" t="inlineStr">
        <is>
          <t>Загальні доходи (6)</t>
        </is>
      </c>
      <c r="F4839" t="inlineStr">
        <is>
          <t>Позитивний результат від продажу нематеріальних активів та основних засобів</t>
        </is>
      </c>
      <c r="G4839" t="inlineStr">
        <is>
          <t>П</t>
        </is>
      </c>
      <c r="H4839" t="n">
        <v>0</v>
      </c>
      <c r="I4839" t="n">
        <v>0</v>
      </c>
      <c r="J4839" t="n">
        <v>0</v>
      </c>
      <c r="K4839" t="n">
        <v>745.0404</v>
      </c>
      <c r="L4839" t="n">
        <v>745.0404</v>
      </c>
      <c r="M4839" t="n">
        <v>0</v>
      </c>
      <c r="N4839" t="n">
        <v>6192.76913</v>
      </c>
      <c r="O4839" t="n">
        <v>6192.76913</v>
      </c>
      <c r="P4839" t="n">
        <v>0</v>
      </c>
    </row>
    <row r="4840">
      <c r="A4840" t="inlineStr">
        <is>
          <t>36</t>
        </is>
      </c>
      <c r="B4840" t="inlineStr">
        <is>
          <t>АТ "Райффайзен Банк"</t>
        </is>
      </c>
      <c r="C4840" t="inlineStr">
        <is>
          <t>Іноземний капітал</t>
        </is>
      </c>
      <c r="D4840" t="inlineStr">
        <is>
          <t>6499</t>
        </is>
      </c>
      <c r="E4840" t="inlineStr">
        <is>
          <t>(без привʼязки)</t>
        </is>
      </c>
      <c r="F4840" t="inlineStr">
        <is>
          <t>Інші доходи</t>
        </is>
      </c>
      <c r="G4840" t="inlineStr">
        <is>
          <t>П</t>
        </is>
      </c>
      <c r="H4840" t="n">
        <v>0</v>
      </c>
      <c r="I4840" t="n">
        <v>0</v>
      </c>
      <c r="J4840" t="n">
        <v>0</v>
      </c>
      <c r="K4840" t="n">
        <v>1189.22884</v>
      </c>
      <c r="L4840" t="n">
        <v>1189.22884</v>
      </c>
      <c r="M4840" t="n">
        <v>0</v>
      </c>
      <c r="N4840" t="n">
        <v>38048.66825</v>
      </c>
      <c r="O4840" t="n">
        <v>38048.66825</v>
      </c>
      <c r="P4840" t="n">
        <v>0</v>
      </c>
    </row>
    <row r="4841">
      <c r="A4841" t="inlineStr">
        <is>
          <t>36</t>
        </is>
      </c>
      <c r="B4841" t="inlineStr">
        <is>
          <t>АТ "Райффайзен Банк"</t>
        </is>
      </c>
      <c r="C4841" t="inlineStr">
        <is>
          <t>Іноземний капітал</t>
        </is>
      </c>
      <c r="D4841" t="inlineStr">
        <is>
          <t>6499</t>
        </is>
      </c>
      <c r="E4841" t="inlineStr">
        <is>
          <t>Загальні доходи (6)</t>
        </is>
      </c>
      <c r="F4841" t="inlineStr">
        <is>
          <t>Інші доходи</t>
        </is>
      </c>
      <c r="G4841" t="inlineStr">
        <is>
          <t>П</t>
        </is>
      </c>
      <c r="H4841" t="n">
        <v>0</v>
      </c>
      <c r="I4841" t="n">
        <v>0</v>
      </c>
      <c r="J4841" t="n">
        <v>0</v>
      </c>
      <c r="K4841" t="n">
        <v>1189.22884</v>
      </c>
      <c r="L4841" t="n">
        <v>1189.22884</v>
      </c>
      <c r="M4841" t="n">
        <v>0</v>
      </c>
      <c r="N4841" t="n">
        <v>38048.66825</v>
      </c>
      <c r="O4841" t="n">
        <v>38048.66825</v>
      </c>
      <c r="P4841" t="n">
        <v>0</v>
      </c>
    </row>
    <row r="4842">
      <c r="A4842" t="inlineStr">
        <is>
          <t>36</t>
        </is>
      </c>
      <c r="B4842" t="inlineStr">
        <is>
          <t>АТ "Райффайзен Банк"</t>
        </is>
      </c>
      <c r="C4842" t="inlineStr">
        <is>
          <t>Іноземний капітал</t>
        </is>
      </c>
      <c r="D4842" t="inlineStr">
        <is>
          <t>6500</t>
        </is>
      </c>
      <c r="E4842" t="inlineStr">
        <is>
          <t>(без привʼязки)</t>
        </is>
      </c>
      <c r="F4842" t="inlineStr">
        <is>
          <t>Комісійні доходи від розрахунково-касового обслуговування банків</t>
        </is>
      </c>
      <c r="G4842" t="inlineStr">
        <is>
          <t>П</t>
        </is>
      </c>
      <c r="H4842" t="n">
        <v>0</v>
      </c>
      <c r="I4842" t="n">
        <v>0</v>
      </c>
      <c r="J4842" t="n">
        <v>0</v>
      </c>
      <c r="K4842" t="n">
        <v>13624.98142</v>
      </c>
      <c r="L4842" t="n">
        <v>13624.98142</v>
      </c>
      <c r="M4842" t="n">
        <v>0</v>
      </c>
      <c r="N4842" t="n">
        <v>217879.20628</v>
      </c>
      <c r="O4842" t="n">
        <v>217879.20628</v>
      </c>
      <c r="P4842" t="n">
        <v>0</v>
      </c>
    </row>
    <row r="4843">
      <c r="A4843" t="inlineStr">
        <is>
          <t>36</t>
        </is>
      </c>
      <c r="B4843" t="inlineStr">
        <is>
          <t>АТ "Райффайзен Банк"</t>
        </is>
      </c>
      <c r="C4843" t="inlineStr">
        <is>
          <t>Іноземний капітал</t>
        </is>
      </c>
      <c r="D4843" t="inlineStr">
        <is>
          <t>6500</t>
        </is>
      </c>
      <c r="E4843" t="inlineStr">
        <is>
          <t>Загальні доходи (6)</t>
        </is>
      </c>
      <c r="F4843" t="inlineStr">
        <is>
          <t>Комісійні доходи від розрахунково-касового обслуговування банків</t>
        </is>
      </c>
      <c r="G4843" t="inlineStr">
        <is>
          <t>П</t>
        </is>
      </c>
      <c r="H4843" t="n">
        <v>0</v>
      </c>
      <c r="I4843" t="n">
        <v>0</v>
      </c>
      <c r="J4843" t="n">
        <v>0</v>
      </c>
      <c r="K4843" t="n">
        <v>13624.98142</v>
      </c>
      <c r="L4843" t="n">
        <v>13624.98142</v>
      </c>
      <c r="M4843" t="n">
        <v>0</v>
      </c>
      <c r="N4843" t="n">
        <v>217879.20628</v>
      </c>
      <c r="O4843" t="n">
        <v>217879.20628</v>
      </c>
      <c r="P4843" t="n">
        <v>0</v>
      </c>
    </row>
    <row r="4844">
      <c r="A4844" t="inlineStr">
        <is>
          <t>36</t>
        </is>
      </c>
      <c r="B4844" t="inlineStr">
        <is>
          <t>АТ "Райффайзен Банк"</t>
        </is>
      </c>
      <c r="C4844" t="inlineStr">
        <is>
          <t>Іноземний капітал</t>
        </is>
      </c>
      <c r="D4844" t="inlineStr">
        <is>
          <t>6503</t>
        </is>
      </c>
      <c r="E4844" t="inlineStr">
        <is>
          <t>(без привʼязки)</t>
        </is>
      </c>
      <c r="F4844" t="inlineStr">
        <is>
          <t>Комісійні доходи за операціями з цінними паперами для банків</t>
        </is>
      </c>
      <c r="G4844" t="inlineStr">
        <is>
          <t>П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inlineStr">
        <is>
          <t>36</t>
        </is>
      </c>
      <c r="B4845" t="inlineStr">
        <is>
          <t>АТ "Райффайзен Банк"</t>
        </is>
      </c>
      <c r="C4845" t="inlineStr">
        <is>
          <t>Іноземний капітал</t>
        </is>
      </c>
      <c r="D4845" t="inlineStr">
        <is>
          <t>6503</t>
        </is>
      </c>
      <c r="E4845" t="inlineStr">
        <is>
          <t>Загальні доходи (6)</t>
        </is>
      </c>
      <c r="F4845" t="inlineStr">
        <is>
          <t>Комісійні доходи за операціями з цінними паперами для банків</t>
        </is>
      </c>
      <c r="G4845" t="inlineStr">
        <is>
          <t>П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inlineStr">
        <is>
          <t>36</t>
        </is>
      </c>
      <c r="B4846" t="inlineStr">
        <is>
          <t>АТ "Райффайзен Банк"</t>
        </is>
      </c>
      <c r="C4846" t="inlineStr">
        <is>
          <t>Іноземний капітал</t>
        </is>
      </c>
      <c r="D4846" t="inlineStr">
        <is>
          <t>6504</t>
        </is>
      </c>
      <c r="E4846" t="inlineStr">
        <is>
          <t>(без привʼязки)</t>
        </is>
      </c>
      <c r="F4846" t="inlineStr">
        <is>
          <t>Комісійні доходи за операціями на валютному ринку та ринку банківських металів для банків</t>
        </is>
      </c>
      <c r="G4846" t="inlineStr">
        <is>
          <t>П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36</t>
        </is>
      </c>
      <c r="B4847" t="inlineStr">
        <is>
          <t>АТ "Райффайзен Банк"</t>
        </is>
      </c>
      <c r="C4847" t="inlineStr">
        <is>
          <t>Іноземний капітал</t>
        </is>
      </c>
      <c r="D4847" t="inlineStr">
        <is>
          <t>6504</t>
        </is>
      </c>
      <c r="E4847" t="inlineStr">
        <is>
          <t>Загальні доходи (6)</t>
        </is>
      </c>
      <c r="F4847" t="inlineStr">
        <is>
          <t>Комісійні доходи за операціями на валютному ринку та ринку банківських металів для банків</t>
        </is>
      </c>
      <c r="G4847" t="inlineStr">
        <is>
          <t>П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36</t>
        </is>
      </c>
      <c r="B4848" t="inlineStr">
        <is>
          <t>АТ "Райффайзен Банк"</t>
        </is>
      </c>
      <c r="C4848" t="inlineStr">
        <is>
          <t>Іноземний капітал</t>
        </is>
      </c>
      <c r="D4848" t="inlineStr">
        <is>
          <t>6508</t>
        </is>
      </c>
      <c r="E4848" t="inlineStr">
        <is>
          <t>(без привʼязки)</t>
        </is>
      </c>
      <c r="F4848" t="inlineStr">
        <is>
          <t>Комісійні доходи за позабалансовими операціями з банками</t>
        </is>
      </c>
      <c r="G4848" t="inlineStr">
        <is>
          <t>П</t>
        </is>
      </c>
      <c r="H4848" t="n">
        <v>0</v>
      </c>
      <c r="I4848" t="n">
        <v>0</v>
      </c>
      <c r="J4848" t="n">
        <v>0</v>
      </c>
      <c r="K4848" t="n">
        <v>129.93594</v>
      </c>
      <c r="L4848" t="n">
        <v>129.93594</v>
      </c>
      <c r="M4848" t="n">
        <v>0</v>
      </c>
      <c r="N4848" t="n">
        <v>2425.1197</v>
      </c>
      <c r="O4848" t="n">
        <v>2425.1197</v>
      </c>
      <c r="P4848" t="n">
        <v>0</v>
      </c>
    </row>
    <row r="4849">
      <c r="A4849" t="inlineStr">
        <is>
          <t>36</t>
        </is>
      </c>
      <c r="B4849" t="inlineStr">
        <is>
          <t>АТ "Райффайзен Банк"</t>
        </is>
      </c>
      <c r="C4849" t="inlineStr">
        <is>
          <t>Іноземний капітал</t>
        </is>
      </c>
      <c r="D4849" t="inlineStr">
        <is>
          <t>6508</t>
        </is>
      </c>
      <c r="E4849" t="inlineStr">
        <is>
          <t>Загальні доходи (6)</t>
        </is>
      </c>
      <c r="F4849" t="inlineStr">
        <is>
          <t>Комісійні доходи за позабалансовими операціями з банками</t>
        </is>
      </c>
      <c r="G4849" t="inlineStr">
        <is>
          <t>П</t>
        </is>
      </c>
      <c r="H4849" t="n">
        <v>0</v>
      </c>
      <c r="I4849" t="n">
        <v>0</v>
      </c>
      <c r="J4849" t="n">
        <v>0</v>
      </c>
      <c r="K4849" t="n">
        <v>129.93594</v>
      </c>
      <c r="L4849" t="n">
        <v>129.93594</v>
      </c>
      <c r="M4849" t="n">
        <v>0</v>
      </c>
      <c r="N4849" t="n">
        <v>2425.1197</v>
      </c>
      <c r="O4849" t="n">
        <v>2425.1197</v>
      </c>
      <c r="P4849" t="n">
        <v>0</v>
      </c>
    </row>
    <row r="4850">
      <c r="A4850" t="inlineStr">
        <is>
          <t>36</t>
        </is>
      </c>
      <c r="B4850" t="inlineStr">
        <is>
          <t>АТ "Райффайзен Банк"</t>
        </is>
      </c>
      <c r="C4850" t="inlineStr">
        <is>
          <t>Іноземний капітал</t>
        </is>
      </c>
      <c r="D4850" t="inlineStr">
        <is>
          <t>6509</t>
        </is>
      </c>
      <c r="E4850" t="inlineStr">
        <is>
          <t>(без привʼязки)</t>
        </is>
      </c>
      <c r="F4850" t="inlineStr">
        <is>
          <t>Інші комісійні доходи за операціями з банками</t>
        </is>
      </c>
      <c r="G4850" t="inlineStr">
        <is>
          <t>П</t>
        </is>
      </c>
      <c r="H4850" t="n">
        <v>0</v>
      </c>
      <c r="I4850" t="n">
        <v>0</v>
      </c>
      <c r="J4850" t="n">
        <v>0</v>
      </c>
      <c r="K4850" t="n">
        <v>134.39582</v>
      </c>
      <c r="L4850" t="n">
        <v>134.39582</v>
      </c>
      <c r="M4850" t="n">
        <v>0</v>
      </c>
      <c r="N4850" t="n">
        <v>2033.8186</v>
      </c>
      <c r="O4850" t="n">
        <v>2033.8186</v>
      </c>
      <c r="P4850" t="n">
        <v>0</v>
      </c>
    </row>
    <row r="4851">
      <c r="A4851" t="inlineStr">
        <is>
          <t>36</t>
        </is>
      </c>
      <c r="B4851" t="inlineStr">
        <is>
          <t>АТ "Райффайзен Банк"</t>
        </is>
      </c>
      <c r="C4851" t="inlineStr">
        <is>
          <t>Іноземний капітал</t>
        </is>
      </c>
      <c r="D4851" t="inlineStr">
        <is>
          <t>6509</t>
        </is>
      </c>
      <c r="E4851" t="inlineStr">
        <is>
          <t>Загальні доходи (6)</t>
        </is>
      </c>
      <c r="F4851" t="inlineStr">
        <is>
          <t>Інші комісійні доходи за операціями з банками</t>
        </is>
      </c>
      <c r="G4851" t="inlineStr">
        <is>
          <t>П</t>
        </is>
      </c>
      <c r="H4851" t="n">
        <v>0</v>
      </c>
      <c r="I4851" t="n">
        <v>0</v>
      </c>
      <c r="J4851" t="n">
        <v>0</v>
      </c>
      <c r="K4851" t="n">
        <v>134.39582</v>
      </c>
      <c r="L4851" t="n">
        <v>134.39582</v>
      </c>
      <c r="M4851" t="n">
        <v>0</v>
      </c>
      <c r="N4851" t="n">
        <v>2033.8186</v>
      </c>
      <c r="O4851" t="n">
        <v>2033.8186</v>
      </c>
      <c r="P4851" t="n">
        <v>0</v>
      </c>
    </row>
    <row r="4852">
      <c r="A4852" t="inlineStr">
        <is>
          <t>36</t>
        </is>
      </c>
      <c r="B4852" t="inlineStr">
        <is>
          <t>АТ "Райффайзен Банк"</t>
        </is>
      </c>
      <c r="C4852" t="inlineStr">
        <is>
          <t>Іноземний капітал</t>
        </is>
      </c>
      <c r="D4852" t="inlineStr">
        <is>
          <t>6510</t>
        </is>
      </c>
      <c r="E4852" t="inlineStr">
        <is>
          <t>(без привʼязки)</t>
        </is>
      </c>
      <c r="F4852" t="inlineStr">
        <is>
          <t>Комісійні доходи від розрахунково-касового обслуговування клієнтів</t>
        </is>
      </c>
      <c r="G4852" t="inlineStr">
        <is>
          <t>П</t>
        </is>
      </c>
      <c r="H4852" t="n">
        <v>2768.27132</v>
      </c>
      <c r="I4852" t="n">
        <v>2768.27132</v>
      </c>
      <c r="J4852" t="n">
        <v>0</v>
      </c>
      <c r="K4852" t="n">
        <v>536595.60376</v>
      </c>
      <c r="L4852" t="n">
        <v>536595.60376</v>
      </c>
      <c r="M4852" t="n">
        <v>0</v>
      </c>
      <c r="N4852" t="n">
        <v>5771351.14781</v>
      </c>
      <c r="O4852" t="n">
        <v>5771351.14781</v>
      </c>
      <c r="P4852" t="n">
        <v>0</v>
      </c>
    </row>
    <row r="4853">
      <c r="A4853" t="inlineStr">
        <is>
          <t>36</t>
        </is>
      </c>
      <c r="B4853" t="inlineStr">
        <is>
          <t>АТ "Райффайзен Банк"</t>
        </is>
      </c>
      <c r="C4853" t="inlineStr">
        <is>
          <t>Іноземний капітал</t>
        </is>
      </c>
      <c r="D4853" t="inlineStr">
        <is>
          <t>6510</t>
        </is>
      </c>
      <c r="E4853" t="inlineStr">
        <is>
          <t>Загальні доходи (6)</t>
        </is>
      </c>
      <c r="F4853" t="inlineStr">
        <is>
          <t>Комісійні доходи від розрахунково-касового обслуговування клієнтів</t>
        </is>
      </c>
      <c r="G4853" t="inlineStr">
        <is>
          <t>П</t>
        </is>
      </c>
      <c r="H4853" t="n">
        <v>2768.27132</v>
      </c>
      <c r="I4853" t="n">
        <v>2768.27132</v>
      </c>
      <c r="J4853" t="n">
        <v>0</v>
      </c>
      <c r="K4853" t="n">
        <v>536595.60376</v>
      </c>
      <c r="L4853" t="n">
        <v>536595.60376</v>
      </c>
      <c r="M4853" t="n">
        <v>0</v>
      </c>
      <c r="N4853" t="n">
        <v>5771351.14781</v>
      </c>
      <c r="O4853" t="n">
        <v>5771351.14781</v>
      </c>
      <c r="P4853" t="n">
        <v>0</v>
      </c>
    </row>
    <row r="4854">
      <c r="A4854" t="inlineStr">
        <is>
          <t>36</t>
        </is>
      </c>
      <c r="B4854" t="inlineStr">
        <is>
          <t>АТ "Райффайзен Банк"</t>
        </is>
      </c>
      <c r="C4854" t="inlineStr">
        <is>
          <t>Іноземний капітал</t>
        </is>
      </c>
      <c r="D4854" t="inlineStr">
        <is>
          <t>6511</t>
        </is>
      </c>
      <c r="E4854" t="inlineStr">
        <is>
          <t>(без привʼязки)</t>
        </is>
      </c>
      <c r="F4854" t="inlineStr">
        <is>
          <t>Комісійні доходи від кредитного обслуговування клієнтів</t>
        </is>
      </c>
      <c r="G4854" t="inlineStr">
        <is>
          <t>П</t>
        </is>
      </c>
      <c r="H4854" t="n">
        <v>0</v>
      </c>
      <c r="I4854" t="n">
        <v>0</v>
      </c>
      <c r="J4854" t="n">
        <v>0</v>
      </c>
      <c r="K4854" t="n">
        <v>12347.18298</v>
      </c>
      <c r="L4854" t="n">
        <v>12347.18298</v>
      </c>
      <c r="M4854" t="n">
        <v>0</v>
      </c>
      <c r="N4854" t="n">
        <v>42609.1741</v>
      </c>
      <c r="O4854" t="n">
        <v>42609.1741</v>
      </c>
      <c r="P4854" t="n">
        <v>0</v>
      </c>
    </row>
    <row r="4855">
      <c r="A4855" t="inlineStr">
        <is>
          <t>36</t>
        </is>
      </c>
      <c r="B4855" t="inlineStr">
        <is>
          <t>АТ "Райффайзен Банк"</t>
        </is>
      </c>
      <c r="C4855" t="inlineStr">
        <is>
          <t>Іноземний капітал</t>
        </is>
      </c>
      <c r="D4855" t="inlineStr">
        <is>
          <t>6511</t>
        </is>
      </c>
      <c r="E4855" t="inlineStr">
        <is>
          <t>Загальні доходи (6)</t>
        </is>
      </c>
      <c r="F4855" t="inlineStr">
        <is>
          <t>Комісійні доходи від кредитного обслуговування клієнтів</t>
        </is>
      </c>
      <c r="G4855" t="inlineStr">
        <is>
          <t>П</t>
        </is>
      </c>
      <c r="H4855" t="n">
        <v>0</v>
      </c>
      <c r="I4855" t="n">
        <v>0</v>
      </c>
      <c r="J4855" t="n">
        <v>0</v>
      </c>
      <c r="K4855" t="n">
        <v>12347.18298</v>
      </c>
      <c r="L4855" t="n">
        <v>12347.18298</v>
      </c>
      <c r="M4855" t="n">
        <v>0</v>
      </c>
      <c r="N4855" t="n">
        <v>42609.1741</v>
      </c>
      <c r="O4855" t="n">
        <v>42609.1741</v>
      </c>
      <c r="P4855" t="n">
        <v>0</v>
      </c>
    </row>
    <row r="4856">
      <c r="A4856" t="inlineStr">
        <is>
          <t>36</t>
        </is>
      </c>
      <c r="B4856" t="inlineStr">
        <is>
          <t>АТ "Райффайзен Банк"</t>
        </is>
      </c>
      <c r="C4856" t="inlineStr">
        <is>
          <t>Іноземний капітал</t>
        </is>
      </c>
      <c r="D4856" t="inlineStr">
        <is>
          <t>6513</t>
        </is>
      </c>
      <c r="E4856" t="inlineStr">
        <is>
          <t>(без привʼязки)</t>
        </is>
      </c>
      <c r="F4856" t="inlineStr">
        <is>
          <t>Комісійні доходи за операціями з цінними паперами для клієнтів</t>
        </is>
      </c>
      <c r="G4856" t="inlineStr">
        <is>
          <t>П</t>
        </is>
      </c>
      <c r="H4856" t="n">
        <v>0</v>
      </c>
      <c r="I4856" t="n">
        <v>0</v>
      </c>
      <c r="J4856" t="n">
        <v>0</v>
      </c>
      <c r="K4856" t="n">
        <v>2440.06318</v>
      </c>
      <c r="L4856" t="n">
        <v>2440.06318</v>
      </c>
      <c r="M4856" t="n">
        <v>0</v>
      </c>
      <c r="N4856" t="n">
        <v>23762.50545</v>
      </c>
      <c r="O4856" t="n">
        <v>23762.50545</v>
      </c>
      <c r="P4856" t="n">
        <v>0</v>
      </c>
    </row>
    <row r="4857">
      <c r="A4857" t="inlineStr">
        <is>
          <t>36</t>
        </is>
      </c>
      <c r="B4857" t="inlineStr">
        <is>
          <t>АТ "Райффайзен Банк"</t>
        </is>
      </c>
      <c r="C4857" t="inlineStr">
        <is>
          <t>Іноземний капітал</t>
        </is>
      </c>
      <c r="D4857" t="inlineStr">
        <is>
          <t>6513</t>
        </is>
      </c>
      <c r="E4857" t="inlineStr">
        <is>
          <t>Загальні доходи (6)</t>
        </is>
      </c>
      <c r="F4857" t="inlineStr">
        <is>
          <t>Комісійні доходи за операціями з цінними паперами для клієнтів</t>
        </is>
      </c>
      <c r="G4857" t="inlineStr">
        <is>
          <t>П</t>
        </is>
      </c>
      <c r="H4857" t="n">
        <v>0</v>
      </c>
      <c r="I4857" t="n">
        <v>0</v>
      </c>
      <c r="J4857" t="n">
        <v>0</v>
      </c>
      <c r="K4857" t="n">
        <v>2440.06318</v>
      </c>
      <c r="L4857" t="n">
        <v>2440.06318</v>
      </c>
      <c r="M4857" t="n">
        <v>0</v>
      </c>
      <c r="N4857" t="n">
        <v>23762.50545</v>
      </c>
      <c r="O4857" t="n">
        <v>23762.50545</v>
      </c>
      <c r="P4857" t="n">
        <v>0</v>
      </c>
    </row>
    <row r="4858">
      <c r="A4858" t="inlineStr">
        <is>
          <t>36</t>
        </is>
      </c>
      <c r="B4858" t="inlineStr">
        <is>
          <t>АТ "Райффайзен Банк"</t>
        </is>
      </c>
      <c r="C4858" t="inlineStr">
        <is>
          <t>Іноземний капітал</t>
        </is>
      </c>
      <c r="D4858" t="inlineStr">
        <is>
          <t>6514</t>
        </is>
      </c>
      <c r="E4858" t="inlineStr">
        <is>
          <t>(без привʼязки)</t>
        </is>
      </c>
      <c r="F4858" t="inlineStr">
        <is>
          <t>Комісійні доходи за операціями на валютному ринку та ринку банківських металів для клієнтів</t>
        </is>
      </c>
      <c r="G4858" t="inlineStr">
        <is>
          <t>П</t>
        </is>
      </c>
      <c r="H4858" t="n">
        <v>653.20748</v>
      </c>
      <c r="I4858" t="n">
        <v>653.20748</v>
      </c>
      <c r="J4858" t="n">
        <v>0</v>
      </c>
      <c r="K4858" t="n">
        <v>45933.02614</v>
      </c>
      <c r="L4858" t="n">
        <v>45933.02614</v>
      </c>
      <c r="M4858" t="n">
        <v>0</v>
      </c>
      <c r="N4858" t="n">
        <v>473574.33217</v>
      </c>
      <c r="O4858" t="n">
        <v>473574.33217</v>
      </c>
      <c r="P4858" t="n">
        <v>0</v>
      </c>
    </row>
    <row r="4859">
      <c r="A4859" t="inlineStr">
        <is>
          <t>36</t>
        </is>
      </c>
      <c r="B4859" t="inlineStr">
        <is>
          <t>АТ "Райффайзен Банк"</t>
        </is>
      </c>
      <c r="C4859" t="inlineStr">
        <is>
          <t>Іноземний капітал</t>
        </is>
      </c>
      <c r="D4859" t="inlineStr">
        <is>
          <t>6514</t>
        </is>
      </c>
      <c r="E4859" t="inlineStr">
        <is>
          <t>Загальні доходи (6)</t>
        </is>
      </c>
      <c r="F4859" t="inlineStr">
        <is>
          <t>Комісійні доходи за операціями на валютному ринку та ринку банківських металів для клієнтів</t>
        </is>
      </c>
      <c r="G4859" t="inlineStr">
        <is>
          <t>П</t>
        </is>
      </c>
      <c r="H4859" t="n">
        <v>653.20748</v>
      </c>
      <c r="I4859" t="n">
        <v>653.20748</v>
      </c>
      <c r="J4859" t="n">
        <v>0</v>
      </c>
      <c r="K4859" t="n">
        <v>45933.02614</v>
      </c>
      <c r="L4859" t="n">
        <v>45933.02614</v>
      </c>
      <c r="M4859" t="n">
        <v>0</v>
      </c>
      <c r="N4859" t="n">
        <v>473574.33217</v>
      </c>
      <c r="O4859" t="n">
        <v>473574.33217</v>
      </c>
      <c r="P4859" t="n">
        <v>0</v>
      </c>
    </row>
    <row r="4860">
      <c r="A4860" t="inlineStr">
        <is>
          <t>36</t>
        </is>
      </c>
      <c r="B4860" t="inlineStr">
        <is>
          <t>АТ "Райффайзен Банк"</t>
        </is>
      </c>
      <c r="C4860" t="inlineStr">
        <is>
          <t>Іноземний капітал</t>
        </is>
      </c>
      <c r="D4860" t="inlineStr">
        <is>
          <t>6516</t>
        </is>
      </c>
      <c r="E4860" t="inlineStr">
        <is>
          <t>(без привʼязки)</t>
        </is>
      </c>
      <c r="F4860" t="inlineStr">
        <is>
          <t>Комісійні доходи від довірчого обслуговування клієнтів</t>
        </is>
      </c>
      <c r="G4860" t="inlineStr">
        <is>
          <t>П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inlineStr">
        <is>
          <t>36</t>
        </is>
      </c>
      <c r="B4861" t="inlineStr">
        <is>
          <t>АТ "Райффайзен Банк"</t>
        </is>
      </c>
      <c r="C4861" t="inlineStr">
        <is>
          <t>Іноземний капітал</t>
        </is>
      </c>
      <c r="D4861" t="inlineStr">
        <is>
          <t>6516</t>
        </is>
      </c>
      <c r="E4861" t="inlineStr">
        <is>
          <t>Загальні доходи (6)</t>
        </is>
      </c>
      <c r="F4861" t="inlineStr">
        <is>
          <t>Комісійні доходи від довірчого обслуговування клієнтів</t>
        </is>
      </c>
      <c r="G4861" t="inlineStr">
        <is>
          <t>П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36</t>
        </is>
      </c>
      <c r="B4862" t="inlineStr">
        <is>
          <t>АТ "Райффайзен Банк"</t>
        </is>
      </c>
      <c r="C4862" t="inlineStr">
        <is>
          <t>Іноземний капітал</t>
        </is>
      </c>
      <c r="D4862" t="inlineStr">
        <is>
          <t>6518</t>
        </is>
      </c>
      <c r="E4862" t="inlineStr">
        <is>
          <t>(без привʼязки)</t>
        </is>
      </c>
      <c r="F4862" t="inlineStr">
        <is>
          <t>Комісійні доходи за позабалансовими операціями з клієнтами</t>
        </is>
      </c>
      <c r="G4862" t="inlineStr">
        <is>
          <t>П</t>
        </is>
      </c>
      <c r="H4862" t="n">
        <v>0.00037</v>
      </c>
      <c r="I4862" t="n">
        <v>0.00037</v>
      </c>
      <c r="J4862" t="n">
        <v>0</v>
      </c>
      <c r="K4862" t="n">
        <v>22128.52082</v>
      </c>
      <c r="L4862" t="n">
        <v>22128.52082</v>
      </c>
      <c r="M4862" t="n">
        <v>0</v>
      </c>
      <c r="N4862" t="n">
        <v>196569.39188</v>
      </c>
      <c r="O4862" t="n">
        <v>196569.39188</v>
      </c>
      <c r="P4862" t="n">
        <v>0</v>
      </c>
    </row>
    <row r="4863">
      <c r="A4863" t="inlineStr">
        <is>
          <t>36</t>
        </is>
      </c>
      <c r="B4863" t="inlineStr">
        <is>
          <t>АТ "Райффайзен Банк"</t>
        </is>
      </c>
      <c r="C4863" t="inlineStr">
        <is>
          <t>Іноземний капітал</t>
        </is>
      </c>
      <c r="D4863" t="inlineStr">
        <is>
          <t>6518</t>
        </is>
      </c>
      <c r="E4863" t="inlineStr">
        <is>
          <t>Загальні доходи (6)</t>
        </is>
      </c>
      <c r="F4863" t="inlineStr">
        <is>
          <t>Комісійні доходи за позабалансовими операціями з клієнтами</t>
        </is>
      </c>
      <c r="G4863" t="inlineStr">
        <is>
          <t>П</t>
        </is>
      </c>
      <c r="H4863" t="n">
        <v>0.00037</v>
      </c>
      <c r="I4863" t="n">
        <v>0.00037</v>
      </c>
      <c r="J4863" t="n">
        <v>0</v>
      </c>
      <c r="K4863" t="n">
        <v>22128.52082</v>
      </c>
      <c r="L4863" t="n">
        <v>22128.52082</v>
      </c>
      <c r="M4863" t="n">
        <v>0</v>
      </c>
      <c r="N4863" t="n">
        <v>196569.39188</v>
      </c>
      <c r="O4863" t="n">
        <v>196569.39188</v>
      </c>
      <c r="P4863" t="n">
        <v>0</v>
      </c>
    </row>
    <row r="4864">
      <c r="A4864" t="inlineStr">
        <is>
          <t>36</t>
        </is>
      </c>
      <c r="B4864" t="inlineStr">
        <is>
          <t>АТ "Райффайзен Банк"</t>
        </is>
      </c>
      <c r="C4864" t="inlineStr">
        <is>
          <t>Іноземний капітал</t>
        </is>
      </c>
      <c r="D4864" t="inlineStr">
        <is>
          <t>6519</t>
        </is>
      </c>
      <c r="E4864" t="inlineStr">
        <is>
          <t>(без привʼязки)</t>
        </is>
      </c>
      <c r="F4864" t="inlineStr">
        <is>
          <t>Інші комісійні доходи за операціями з клієнтами</t>
        </is>
      </c>
      <c r="G4864" t="inlineStr">
        <is>
          <t>П</t>
        </is>
      </c>
      <c r="H4864" t="n">
        <v>338.42132</v>
      </c>
      <c r="I4864" t="n">
        <v>338.42132</v>
      </c>
      <c r="J4864" t="n">
        <v>0</v>
      </c>
      <c r="K4864" t="n">
        <v>18401.47223</v>
      </c>
      <c r="L4864" t="n">
        <v>18401.47223</v>
      </c>
      <c r="M4864" t="n">
        <v>0</v>
      </c>
      <c r="N4864" t="n">
        <v>224832.92803</v>
      </c>
      <c r="O4864" t="n">
        <v>224832.92803</v>
      </c>
      <c r="P4864" t="n">
        <v>0</v>
      </c>
    </row>
    <row r="4865">
      <c r="A4865" t="inlineStr">
        <is>
          <t>36</t>
        </is>
      </c>
      <c r="B4865" t="inlineStr">
        <is>
          <t>АТ "Райффайзен Банк"</t>
        </is>
      </c>
      <c r="C4865" t="inlineStr">
        <is>
          <t>Іноземний капітал</t>
        </is>
      </c>
      <c r="D4865" t="inlineStr">
        <is>
          <t>6519</t>
        </is>
      </c>
      <c r="E4865" t="inlineStr">
        <is>
          <t>Загальні доходи (6)</t>
        </is>
      </c>
      <c r="F4865" t="inlineStr">
        <is>
          <t>Інші комісійні доходи за операціями з клієнтами</t>
        </is>
      </c>
      <c r="G4865" t="inlineStr">
        <is>
          <t>П</t>
        </is>
      </c>
      <c r="H4865" t="n">
        <v>338.42132</v>
      </c>
      <c r="I4865" t="n">
        <v>338.42132</v>
      </c>
      <c r="J4865" t="n">
        <v>0</v>
      </c>
      <c r="K4865" t="n">
        <v>18401.47223</v>
      </c>
      <c r="L4865" t="n">
        <v>18401.47223</v>
      </c>
      <c r="M4865" t="n">
        <v>0</v>
      </c>
      <c r="N4865" t="n">
        <v>224832.92803</v>
      </c>
      <c r="O4865" t="n">
        <v>224832.92803</v>
      </c>
      <c r="P4865" t="n">
        <v>0</v>
      </c>
    </row>
    <row r="4866">
      <c r="A4866" t="inlineStr">
        <is>
          <t>36</t>
        </is>
      </c>
      <c r="B4866" t="inlineStr">
        <is>
          <t>АТ "Райффайзен Банк"</t>
        </is>
      </c>
      <c r="C4866" t="inlineStr">
        <is>
          <t>Іноземний капітал</t>
        </is>
      </c>
      <c r="D4866" t="inlineStr">
        <is>
          <t>6520</t>
        </is>
      </c>
      <c r="E4866" t="inlineStr">
        <is>
          <t>(без привʼязки)</t>
        </is>
      </c>
      <c r="F4866" t="inlineStr">
        <is>
          <t>Комісійні доходи за операціями з філіями банку</t>
        </is>
      </c>
      <c r="G4866" t="inlineStr">
        <is>
          <t>П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36</t>
        </is>
      </c>
      <c r="B4867" t="inlineStr">
        <is>
          <t>АТ "Райффайзен Банк"</t>
        </is>
      </c>
      <c r="C4867" t="inlineStr">
        <is>
          <t>Іноземний капітал</t>
        </is>
      </c>
      <c r="D4867" t="inlineStr">
        <is>
          <t>6520</t>
        </is>
      </c>
      <c r="E4867" t="inlineStr">
        <is>
          <t>Загальні доходи (6)</t>
        </is>
      </c>
      <c r="F4867" t="inlineStr">
        <is>
          <t>Комісійні доходи за операціями з філіями банку</t>
        </is>
      </c>
      <c r="G4867" t="inlineStr">
        <is>
          <t>П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36</t>
        </is>
      </c>
      <c r="B4868" t="inlineStr">
        <is>
          <t>АТ "Райффайзен Банк"</t>
        </is>
      </c>
      <c r="C4868" t="inlineStr">
        <is>
          <t>Іноземний капітал</t>
        </is>
      </c>
      <c r="D4868" t="inlineStr">
        <is>
          <t>6711</t>
        </is>
      </c>
      <c r="E4868" t="inlineStr">
        <is>
          <t>(без привʼязки)</t>
        </is>
      </c>
      <c r="F4868" t="inlineStr">
        <is>
          <t>Повернення раніше списаної безнадійної заборгованості інших банків</t>
        </is>
      </c>
      <c r="G4868" t="inlineStr">
        <is>
          <t>П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36</t>
        </is>
      </c>
      <c r="B4869" t="inlineStr">
        <is>
          <t>АТ "Райффайзен Банк"</t>
        </is>
      </c>
      <c r="C4869" t="inlineStr">
        <is>
          <t>Іноземний капітал</t>
        </is>
      </c>
      <c r="D4869" t="inlineStr">
        <is>
          <t>6711</t>
        </is>
      </c>
      <c r="E4869" t="inlineStr">
        <is>
          <t>Загальні доходи (6)</t>
        </is>
      </c>
      <c r="F4869" t="inlineStr">
        <is>
          <t>Повернення раніше списаної безнадійної заборгованості інших банків</t>
        </is>
      </c>
      <c r="G4869" t="inlineStr">
        <is>
          <t>П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36</t>
        </is>
      </c>
      <c r="B4870" t="inlineStr">
        <is>
          <t>АТ "Райффайзен Банк"</t>
        </is>
      </c>
      <c r="C4870" t="inlineStr">
        <is>
          <t>Іноземний капітал</t>
        </is>
      </c>
      <c r="D4870" t="inlineStr">
        <is>
          <t>6712</t>
        </is>
      </c>
      <c r="E4870" t="inlineStr">
        <is>
          <t>(без привʼязки)</t>
        </is>
      </c>
      <c r="F4870" t="inlineStr">
        <is>
          <t>Повернення раніше списаної безнадійної заборгованості за кредитами, що надані клієнтам</t>
        </is>
      </c>
      <c r="G4870" t="inlineStr">
        <is>
          <t>П</t>
        </is>
      </c>
      <c r="H4870" t="n">
        <v>0</v>
      </c>
      <c r="I4870" t="n">
        <v>0</v>
      </c>
      <c r="J4870" t="n">
        <v>0</v>
      </c>
      <c r="K4870" t="n">
        <v>161.998</v>
      </c>
      <c r="L4870" t="n">
        <v>161.998</v>
      </c>
      <c r="M4870" t="n">
        <v>0</v>
      </c>
      <c r="N4870" t="n">
        <v>6582.45364</v>
      </c>
      <c r="O4870" t="n">
        <v>6582.45364</v>
      </c>
      <c r="P4870" t="n">
        <v>0</v>
      </c>
    </row>
    <row r="4871">
      <c r="A4871" t="inlineStr">
        <is>
          <t>36</t>
        </is>
      </c>
      <c r="B4871" t="inlineStr">
        <is>
          <t>АТ "Райффайзен Банк"</t>
        </is>
      </c>
      <c r="C4871" t="inlineStr">
        <is>
          <t>Іноземний капітал</t>
        </is>
      </c>
      <c r="D4871" t="inlineStr">
        <is>
          <t>6712</t>
        </is>
      </c>
      <c r="E4871" t="inlineStr">
        <is>
          <t>Загальні доходи (6)</t>
        </is>
      </c>
      <c r="F4871" t="inlineStr">
        <is>
          <t>Повернення раніше списаної безнадійної заборгованості за кредитами, що надані клієнтам</t>
        </is>
      </c>
      <c r="G4871" t="inlineStr">
        <is>
          <t>П</t>
        </is>
      </c>
      <c r="H4871" t="n">
        <v>0</v>
      </c>
      <c r="I4871" t="n">
        <v>0</v>
      </c>
      <c r="J4871" t="n">
        <v>0</v>
      </c>
      <c r="K4871" t="n">
        <v>161.998</v>
      </c>
      <c r="L4871" t="n">
        <v>161.998</v>
      </c>
      <c r="M4871" t="n">
        <v>0</v>
      </c>
      <c r="N4871" t="n">
        <v>6582.45364</v>
      </c>
      <c r="O4871" t="n">
        <v>6582.45364</v>
      </c>
      <c r="P4871" t="n">
        <v>0</v>
      </c>
    </row>
    <row r="4872">
      <c r="A4872" t="inlineStr">
        <is>
          <t>36</t>
        </is>
      </c>
      <c r="B4872" t="inlineStr">
        <is>
          <t>АТ "Райффайзен Банк"</t>
        </is>
      </c>
      <c r="C4872" t="inlineStr">
        <is>
          <t>Іноземний капітал</t>
        </is>
      </c>
      <c r="D4872" t="inlineStr">
        <is>
          <t>6715</t>
        </is>
      </c>
      <c r="E4872" t="inlineStr">
        <is>
          <t>(без привʼязки)</t>
        </is>
      </c>
      <c r="F4872" t="inlineStr">
        <is>
          <t>Повернення раніше списаної безнадійної нефінансової дебіторської заборгованості банку</t>
        </is>
      </c>
      <c r="G4872" t="inlineStr">
        <is>
          <t>П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116.05281</v>
      </c>
      <c r="O4872" t="n">
        <v>116.05281</v>
      </c>
      <c r="P4872" t="n">
        <v>0</v>
      </c>
    </row>
    <row r="4873">
      <c r="A4873" t="inlineStr">
        <is>
          <t>36</t>
        </is>
      </c>
      <c r="B4873" t="inlineStr">
        <is>
          <t>АТ "Райффайзен Банк"</t>
        </is>
      </c>
      <c r="C4873" t="inlineStr">
        <is>
          <t>Іноземний капітал</t>
        </is>
      </c>
      <c r="D4873" t="inlineStr">
        <is>
          <t>6715</t>
        </is>
      </c>
      <c r="E4873" t="inlineStr">
        <is>
          <t>Загальні доходи (6)</t>
        </is>
      </c>
      <c r="F4873" t="inlineStr">
        <is>
          <t>Повернення раніше списаної безнадійної нефінансової дебіторської заборгованості банку</t>
        </is>
      </c>
      <c r="G4873" t="inlineStr">
        <is>
          <t>П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116.05281</v>
      </c>
      <c r="O4873" t="n">
        <v>116.05281</v>
      </c>
      <c r="P4873" t="n">
        <v>0</v>
      </c>
    </row>
    <row r="4874">
      <c r="A4874" t="inlineStr">
        <is>
          <t>36</t>
        </is>
      </c>
      <c r="B4874" t="inlineStr">
        <is>
          <t>АТ "Райффайзен Банк"</t>
        </is>
      </c>
      <c r="C4874" t="inlineStr">
        <is>
          <t>Іноземний капітал</t>
        </is>
      </c>
      <c r="D4874" t="inlineStr">
        <is>
          <t>6717</t>
        </is>
      </c>
      <c r="E4874" t="inlineStr">
        <is>
          <t>(без привʼязки)</t>
        </is>
      </c>
      <c r="F4874" t="inlineStr">
        <is>
          <t>Повернення раніше списаної безнадійної фінансової дебіторської заборгованості банку</t>
        </is>
      </c>
      <c r="G4874" t="inlineStr">
        <is>
          <t>П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0.2</v>
      </c>
      <c r="O4874" t="n">
        <v>0.2</v>
      </c>
      <c r="P4874" t="n">
        <v>0</v>
      </c>
    </row>
    <row r="4875">
      <c r="A4875" t="inlineStr">
        <is>
          <t>36</t>
        </is>
      </c>
      <c r="B4875" t="inlineStr">
        <is>
          <t>АТ "Райффайзен Банк"</t>
        </is>
      </c>
      <c r="C4875" t="inlineStr">
        <is>
          <t>Іноземний капітал</t>
        </is>
      </c>
      <c r="D4875" t="inlineStr">
        <is>
          <t>6717</t>
        </is>
      </c>
      <c r="E4875" t="inlineStr">
        <is>
          <t>Загальні доходи (6)</t>
        </is>
      </c>
      <c r="F4875" t="inlineStr">
        <is>
          <t>Повернення раніше списаної безнадійної фінансової дебіторської заборгованості банку</t>
        </is>
      </c>
      <c r="G4875" t="inlineStr">
        <is>
          <t>П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0.2</v>
      </c>
      <c r="O4875" t="n">
        <v>0.2</v>
      </c>
      <c r="P4875" t="n">
        <v>0</v>
      </c>
    </row>
    <row r="4876">
      <c r="A4876" t="inlineStr">
        <is>
          <t>36</t>
        </is>
      </c>
      <c r="B4876" t="inlineStr">
        <is>
          <t>АТ "Райффайзен Банк"</t>
        </is>
      </c>
      <c r="C4876" t="inlineStr">
        <is>
          <t>Іноземний капітал</t>
        </is>
      </c>
      <c r="D4876" t="inlineStr">
        <is>
          <t>7003</t>
        </is>
      </c>
      <c r="E4876" t="inlineStr">
        <is>
          <t>(без привʼязки)</t>
        </is>
      </c>
      <c r="F4876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4876" t="inlineStr">
        <is>
          <t>А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36</t>
        </is>
      </c>
      <c r="B4877" t="inlineStr">
        <is>
          <t>АТ "Райффайзен Банк"</t>
        </is>
      </c>
      <c r="C4877" t="inlineStr">
        <is>
          <t>Іноземний капітал</t>
        </is>
      </c>
      <c r="D4877" t="inlineStr">
        <is>
          <t>7003</t>
        </is>
      </c>
      <c r="E4877" t="inlineStr">
        <is>
          <t>Загальні витрати (7)</t>
        </is>
      </c>
      <c r="F487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4877" t="inlineStr">
        <is>
          <t>А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36</t>
        </is>
      </c>
      <c r="B4878" t="inlineStr">
        <is>
          <t>АТ "Райффайзен Банк"</t>
        </is>
      </c>
      <c r="C4878" t="inlineStr">
        <is>
          <t>Іноземний капітал</t>
        </is>
      </c>
      <c r="D4878" t="inlineStr">
        <is>
          <t>7010</t>
        </is>
      </c>
      <c r="E4878" t="inlineStr">
        <is>
          <t>(без привʼязки)</t>
        </is>
      </c>
      <c r="F4878" t="inlineStr">
        <is>
          <t>Процентні витрати за коштами на вимогу інших банків</t>
        </is>
      </c>
      <c r="G4878" t="inlineStr">
        <is>
          <t>А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36</t>
        </is>
      </c>
      <c r="B4879" t="inlineStr">
        <is>
          <t>АТ "Райффайзен Банк"</t>
        </is>
      </c>
      <c r="C4879" t="inlineStr">
        <is>
          <t>Іноземний капітал</t>
        </is>
      </c>
      <c r="D4879" t="inlineStr">
        <is>
          <t>7010</t>
        </is>
      </c>
      <c r="E4879" t="inlineStr">
        <is>
          <t>Загальні витрати (7)</t>
        </is>
      </c>
      <c r="F4879" t="inlineStr">
        <is>
          <t>Процентні витрати за коштами на вимогу інших банків</t>
        </is>
      </c>
      <c r="G4879" t="inlineStr">
        <is>
          <t>А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inlineStr">
        <is>
          <t>36</t>
        </is>
      </c>
      <c r="B4880" t="inlineStr">
        <is>
          <t>АТ "Райффайзен Банк"</t>
        </is>
      </c>
      <c r="C4880" t="inlineStr">
        <is>
          <t>Іноземний капітал</t>
        </is>
      </c>
      <c r="D4880" t="inlineStr">
        <is>
          <t>7011</t>
        </is>
      </c>
      <c r="E4880" t="inlineStr">
        <is>
          <t>(без привʼязки)</t>
        </is>
      </c>
      <c r="F4880" t="inlineStr">
        <is>
          <t>Процентні витрати за депозитами овернайт інших банків</t>
        </is>
      </c>
      <c r="G4880" t="inlineStr">
        <is>
          <t>А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36</t>
        </is>
      </c>
      <c r="B4881" t="inlineStr">
        <is>
          <t>АТ "Райффайзен Банк"</t>
        </is>
      </c>
      <c r="C4881" t="inlineStr">
        <is>
          <t>Іноземний капітал</t>
        </is>
      </c>
      <c r="D4881" t="inlineStr">
        <is>
          <t>7011</t>
        </is>
      </c>
      <c r="E4881" t="inlineStr">
        <is>
          <t>Загальні витрати (7)</t>
        </is>
      </c>
      <c r="F4881" t="inlineStr">
        <is>
          <t>Процентні витрати за депозитами овернайт інших банків</t>
        </is>
      </c>
      <c r="G4881" t="inlineStr">
        <is>
          <t>А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inlineStr">
        <is>
          <t>36</t>
        </is>
      </c>
      <c r="B4882" t="inlineStr">
        <is>
          <t>АТ "Райффайзен Банк"</t>
        </is>
      </c>
      <c r="C4882" t="inlineStr">
        <is>
          <t>Іноземний капітал</t>
        </is>
      </c>
      <c r="D4882" t="inlineStr">
        <is>
          <t>7012</t>
        </is>
      </c>
      <c r="E4882" t="inlineStr">
        <is>
          <t>(без привʼязки)</t>
        </is>
      </c>
      <c r="F4882" t="inlineStr">
        <is>
          <t>Процентні витрати за строковими вкладами (депозитами) інших банків</t>
        </is>
      </c>
      <c r="G4882" t="inlineStr">
        <is>
          <t>А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36</t>
        </is>
      </c>
      <c r="B4883" t="inlineStr">
        <is>
          <t>АТ "Райффайзен Банк"</t>
        </is>
      </c>
      <c r="C4883" t="inlineStr">
        <is>
          <t>Іноземний капітал</t>
        </is>
      </c>
      <c r="D4883" t="inlineStr">
        <is>
          <t>7012</t>
        </is>
      </c>
      <c r="E4883" t="inlineStr">
        <is>
          <t>Загальні витрати (7)</t>
        </is>
      </c>
      <c r="F4883" t="inlineStr">
        <is>
          <t>Процентні витрати за строковими вкладами (депозитами) інших банків</t>
        </is>
      </c>
      <c r="G4883" t="inlineStr">
        <is>
          <t>А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inlineStr">
        <is>
          <t>36</t>
        </is>
      </c>
      <c r="B4884" t="inlineStr">
        <is>
          <t>АТ "Райффайзен Банк"</t>
        </is>
      </c>
      <c r="C4884" t="inlineStr">
        <is>
          <t>Іноземний капітал</t>
        </is>
      </c>
      <c r="D4884" t="inlineStr">
        <is>
          <t>7014</t>
        </is>
      </c>
      <c r="E4884" t="inlineStr">
        <is>
          <t>(без привʼязки)</t>
        </is>
      </c>
      <c r="F4884" t="inlineStr">
        <is>
          <t>Процентні витрати за кредитами овернайт, що отримані від інших банків</t>
        </is>
      </c>
      <c r="G4884" t="inlineStr">
        <is>
          <t>А</t>
        </is>
      </c>
      <c r="H4884" t="n">
        <v>774.69205</v>
      </c>
      <c r="I4884" t="n">
        <v>774.69205</v>
      </c>
      <c r="J4884" t="n">
        <v>0</v>
      </c>
      <c r="K4884" t="n">
        <v>0</v>
      </c>
      <c r="L4884" t="n">
        <v>0</v>
      </c>
      <c r="M4884" t="n">
        <v>0</v>
      </c>
      <c r="N4884" t="n">
        <v>11553.76194</v>
      </c>
      <c r="O4884" t="n">
        <v>11553.76194</v>
      </c>
      <c r="P4884" t="n">
        <v>0</v>
      </c>
    </row>
    <row r="4885">
      <c r="A4885" t="inlineStr">
        <is>
          <t>36</t>
        </is>
      </c>
      <c r="B4885" t="inlineStr">
        <is>
          <t>АТ "Райффайзен Банк"</t>
        </is>
      </c>
      <c r="C4885" t="inlineStr">
        <is>
          <t>Іноземний капітал</t>
        </is>
      </c>
      <c r="D4885" t="inlineStr">
        <is>
          <t>7014</t>
        </is>
      </c>
      <c r="E4885" t="inlineStr">
        <is>
          <t>Загальні витрати (7)</t>
        </is>
      </c>
      <c r="F4885" t="inlineStr">
        <is>
          <t>Процентні витрати за кредитами овернайт, що отримані від інших банків</t>
        </is>
      </c>
      <c r="G4885" t="inlineStr">
        <is>
          <t>А</t>
        </is>
      </c>
      <c r="H4885" t="n">
        <v>774.69205</v>
      </c>
      <c r="I4885" t="n">
        <v>774.69205</v>
      </c>
      <c r="J4885" t="n">
        <v>0</v>
      </c>
      <c r="K4885" t="n">
        <v>0</v>
      </c>
      <c r="L4885" t="n">
        <v>0</v>
      </c>
      <c r="M4885" t="n">
        <v>0</v>
      </c>
      <c r="N4885" t="n">
        <v>11553.76194</v>
      </c>
      <c r="O4885" t="n">
        <v>11553.76194</v>
      </c>
      <c r="P4885" t="n">
        <v>0</v>
      </c>
    </row>
    <row r="4886">
      <c r="A4886" t="inlineStr">
        <is>
          <t>36</t>
        </is>
      </c>
      <c r="B4886" t="inlineStr">
        <is>
          <t>АТ "Райффайзен Банк"</t>
        </is>
      </c>
      <c r="C4886" t="inlineStr">
        <is>
          <t>Іноземний капітал</t>
        </is>
      </c>
      <c r="D4886" t="inlineStr">
        <is>
          <t>7015</t>
        </is>
      </c>
      <c r="E4886" t="inlineStr">
        <is>
          <t>(без привʼязки)</t>
        </is>
      </c>
      <c r="F4886" t="inlineStr">
        <is>
          <t>Процентні витрати за кредитами, що отримані від інших банків за операціями репо</t>
        </is>
      </c>
      <c r="G4886" t="inlineStr">
        <is>
          <t>А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inlineStr">
        <is>
          <t>36</t>
        </is>
      </c>
      <c r="B4887" t="inlineStr">
        <is>
          <t>АТ "Райффайзен Банк"</t>
        </is>
      </c>
      <c r="C4887" t="inlineStr">
        <is>
          <t>Іноземний капітал</t>
        </is>
      </c>
      <c r="D4887" t="inlineStr">
        <is>
          <t>7015</t>
        </is>
      </c>
      <c r="E4887" t="inlineStr">
        <is>
          <t>Загальні витрати (7)</t>
        </is>
      </c>
      <c r="F4887" t="inlineStr">
        <is>
          <t>Процентні витрати за кредитами, що отримані від інших банків за операціями репо</t>
        </is>
      </c>
      <c r="G4887" t="inlineStr">
        <is>
          <t>А</t>
        </is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inlineStr">
        <is>
          <t>36</t>
        </is>
      </c>
      <c r="B4888" t="inlineStr">
        <is>
          <t>АТ "Райффайзен Банк"</t>
        </is>
      </c>
      <c r="C4888" t="inlineStr">
        <is>
          <t>Іноземний капітал</t>
        </is>
      </c>
      <c r="D4888" t="inlineStr">
        <is>
          <t>7016</t>
        </is>
      </c>
      <c r="E4888" t="inlineStr">
        <is>
          <t>(без привʼязки)</t>
        </is>
      </c>
      <c r="F4888" t="inlineStr">
        <is>
          <t>Процентні витрати за кредитами овердрафт, що отримані від інших банків</t>
        </is>
      </c>
      <c r="G4888" t="inlineStr">
        <is>
          <t>А</t>
        </is>
      </c>
      <c r="H4888" t="n">
        <v>0.05855</v>
      </c>
      <c r="I4888" t="n">
        <v>0.05855</v>
      </c>
      <c r="J4888" t="n">
        <v>0</v>
      </c>
      <c r="K4888" t="n">
        <v>0</v>
      </c>
      <c r="L4888" t="n">
        <v>0</v>
      </c>
      <c r="M4888" t="n">
        <v>0</v>
      </c>
      <c r="N4888" t="n">
        <v>61.89809</v>
      </c>
      <c r="O4888" t="n">
        <v>61.89809</v>
      </c>
      <c r="P4888" t="n">
        <v>0</v>
      </c>
    </row>
    <row r="4889">
      <c r="A4889" t="inlineStr">
        <is>
          <t>36</t>
        </is>
      </c>
      <c r="B4889" t="inlineStr">
        <is>
          <t>АТ "Райффайзен Банк"</t>
        </is>
      </c>
      <c r="C4889" t="inlineStr">
        <is>
          <t>Іноземний капітал</t>
        </is>
      </c>
      <c r="D4889" t="inlineStr">
        <is>
          <t>7016</t>
        </is>
      </c>
      <c r="E4889" t="inlineStr">
        <is>
          <t>Загальні витрати (7)</t>
        </is>
      </c>
      <c r="F4889" t="inlineStr">
        <is>
          <t>Процентні витрати за кредитами овердрафт, що отримані від інших банків</t>
        </is>
      </c>
      <c r="G4889" t="inlineStr">
        <is>
          <t>А</t>
        </is>
      </c>
      <c r="H4889" t="n">
        <v>0.05855</v>
      </c>
      <c r="I4889" t="n">
        <v>0.05855</v>
      </c>
      <c r="J4889" t="n">
        <v>0</v>
      </c>
      <c r="K4889" t="n">
        <v>0</v>
      </c>
      <c r="L4889" t="n">
        <v>0</v>
      </c>
      <c r="M4889" t="n">
        <v>0</v>
      </c>
      <c r="N4889" t="n">
        <v>61.89809</v>
      </c>
      <c r="O4889" t="n">
        <v>61.89809</v>
      </c>
      <c r="P4889" t="n">
        <v>0</v>
      </c>
    </row>
    <row r="4890">
      <c r="A4890" t="inlineStr">
        <is>
          <t>36</t>
        </is>
      </c>
      <c r="B4890" t="inlineStr">
        <is>
          <t>АТ "Райффайзен Банк"</t>
        </is>
      </c>
      <c r="C4890" t="inlineStr">
        <is>
          <t>Іноземний капітал</t>
        </is>
      </c>
      <c r="D4890" t="inlineStr">
        <is>
          <t>7017</t>
        </is>
      </c>
      <c r="E4890" t="inlineStr">
        <is>
          <t>(без привʼязки)</t>
        </is>
      </c>
      <c r="F4890" t="inlineStr">
        <is>
          <t>Процентні витрати за іншими кредитами, що отримані від інших банків</t>
        </is>
      </c>
      <c r="G4890" t="inlineStr">
        <is>
          <t>А</t>
        </is>
      </c>
      <c r="H4890" t="n">
        <v>117.19412</v>
      </c>
      <c r="I4890" t="n">
        <v>117.19412</v>
      </c>
      <c r="J4890" t="n">
        <v>0</v>
      </c>
      <c r="K4890" t="n">
        <v>0</v>
      </c>
      <c r="L4890" t="n">
        <v>0</v>
      </c>
      <c r="M4890" t="n">
        <v>0</v>
      </c>
      <c r="N4890" t="n">
        <v>2286.26927</v>
      </c>
      <c r="O4890" t="n">
        <v>2286.26927</v>
      </c>
      <c r="P4890" t="n">
        <v>0</v>
      </c>
    </row>
    <row r="4891">
      <c r="A4891" t="inlineStr">
        <is>
          <t>36</t>
        </is>
      </c>
      <c r="B4891" t="inlineStr">
        <is>
          <t>АТ "Райффайзен Банк"</t>
        </is>
      </c>
      <c r="C4891" t="inlineStr">
        <is>
          <t>Іноземний капітал</t>
        </is>
      </c>
      <c r="D4891" t="inlineStr">
        <is>
          <t>7017</t>
        </is>
      </c>
      <c r="E4891" t="inlineStr">
        <is>
          <t>Загальні витрати (7)</t>
        </is>
      </c>
      <c r="F4891" t="inlineStr">
        <is>
          <t>Процентні витрати за іншими кредитами, що отримані від інших банків</t>
        </is>
      </c>
      <c r="G4891" t="inlineStr">
        <is>
          <t>А</t>
        </is>
      </c>
      <c r="H4891" t="n">
        <v>117.19412</v>
      </c>
      <c r="I4891" t="n">
        <v>117.19412</v>
      </c>
      <c r="J4891" t="n">
        <v>0</v>
      </c>
      <c r="K4891" t="n">
        <v>0</v>
      </c>
      <c r="L4891" t="n">
        <v>0</v>
      </c>
      <c r="M4891" t="n">
        <v>0</v>
      </c>
      <c r="N4891" t="n">
        <v>2286.26927</v>
      </c>
      <c r="O4891" t="n">
        <v>2286.26927</v>
      </c>
      <c r="P4891" t="n">
        <v>0</v>
      </c>
    </row>
    <row r="4892">
      <c r="A4892" t="inlineStr">
        <is>
          <t>36</t>
        </is>
      </c>
      <c r="B4892" t="inlineStr">
        <is>
          <t>АТ "Райффайзен Банк"</t>
        </is>
      </c>
      <c r="C4892" t="inlineStr">
        <is>
          <t>Іноземний капітал</t>
        </is>
      </c>
      <c r="D4892" t="inlineStr">
        <is>
          <t>7020</t>
        </is>
      </c>
      <c r="E4892" t="inlineStr">
        <is>
          <t>(без привʼязки)</t>
        </is>
      </c>
      <c r="F4892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2" t="inlineStr">
        <is>
          <t>А</t>
        </is>
      </c>
      <c r="H4892" t="n">
        <v>262831.24258</v>
      </c>
      <c r="I4892" t="n">
        <v>262831.24258</v>
      </c>
      <c r="J4892" t="n">
        <v>0</v>
      </c>
      <c r="K4892" t="n">
        <v>1.59632</v>
      </c>
      <c r="L4892" t="n">
        <v>1.59632</v>
      </c>
      <c r="M4892" t="n">
        <v>0</v>
      </c>
      <c r="N4892" t="n">
        <v>2855329.57936</v>
      </c>
      <c r="O4892" t="n">
        <v>2855329.57936</v>
      </c>
      <c r="P4892" t="n">
        <v>0</v>
      </c>
    </row>
    <row r="4893">
      <c r="A4893" t="inlineStr">
        <is>
          <t>36</t>
        </is>
      </c>
      <c r="B4893" t="inlineStr">
        <is>
          <t>АТ "Райффайзен Банк"</t>
        </is>
      </c>
      <c r="C4893" t="inlineStr">
        <is>
          <t>Іноземний капітал</t>
        </is>
      </c>
      <c r="D4893" t="inlineStr">
        <is>
          <t>7020</t>
        </is>
      </c>
      <c r="E4893" t="inlineStr">
        <is>
          <t>Загальні витрати (7)</t>
        </is>
      </c>
      <c r="F489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3" t="inlineStr">
        <is>
          <t>А</t>
        </is>
      </c>
      <c r="H4893" t="n">
        <v>262831.24258</v>
      </c>
      <c r="I4893" t="n">
        <v>262831.24258</v>
      </c>
      <c r="J4893" t="n">
        <v>0</v>
      </c>
      <c r="K4893" t="n">
        <v>1.59632</v>
      </c>
      <c r="L4893" t="n">
        <v>1.59632</v>
      </c>
      <c r="M4893" t="n">
        <v>0</v>
      </c>
      <c r="N4893" t="n">
        <v>2855329.57936</v>
      </c>
      <c r="O4893" t="n">
        <v>2855329.57936</v>
      </c>
      <c r="P4893" t="n">
        <v>0</v>
      </c>
    </row>
    <row r="4894">
      <c r="A4894" t="inlineStr">
        <is>
          <t>36</t>
        </is>
      </c>
      <c r="B4894" t="inlineStr">
        <is>
          <t>АТ "Райффайзен Банк"</t>
        </is>
      </c>
      <c r="C4894" t="inlineStr">
        <is>
          <t>Іноземний капітал</t>
        </is>
      </c>
      <c r="D4894" t="inlineStr">
        <is>
          <t>7020</t>
        </is>
      </c>
      <c r="E4894" t="inlineStr">
        <is>
          <t>(без привʼязки)</t>
        </is>
      </c>
      <c r="F489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4" t="inlineStr">
        <is>
          <t>П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-0.00017</v>
      </c>
      <c r="O4894" t="n">
        <v>-0.00017</v>
      </c>
      <c r="P4894" t="n">
        <v>0</v>
      </c>
    </row>
    <row r="4895">
      <c r="A4895" t="inlineStr">
        <is>
          <t>36</t>
        </is>
      </c>
      <c r="B4895" t="inlineStr">
        <is>
          <t>АТ "Райффайзен Банк"</t>
        </is>
      </c>
      <c r="C4895" t="inlineStr">
        <is>
          <t>Іноземний капітал</t>
        </is>
      </c>
      <c r="D4895" t="inlineStr">
        <is>
          <t>7020</t>
        </is>
      </c>
      <c r="E4895" t="inlineStr">
        <is>
          <t>Загальні витрати (7)</t>
        </is>
      </c>
      <c r="F489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5" t="inlineStr">
        <is>
          <t>П</t>
        </is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-0.00017</v>
      </c>
      <c r="O4895" t="n">
        <v>-0.00017</v>
      </c>
      <c r="P4895" t="n">
        <v>0</v>
      </c>
    </row>
    <row r="4896">
      <c r="A4896" t="inlineStr">
        <is>
          <t>36</t>
        </is>
      </c>
      <c r="B4896" t="inlineStr">
        <is>
          <t>АТ "Райффайзен Банк"</t>
        </is>
      </c>
      <c r="C4896" t="inlineStr">
        <is>
          <t>Іноземний капітал</t>
        </is>
      </c>
      <c r="D4896" t="inlineStr">
        <is>
          <t>7021</t>
        </is>
      </c>
      <c r="E4896" t="inlineStr">
        <is>
          <t>(без привʼязки)</t>
        </is>
      </c>
      <c r="F489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6" t="inlineStr">
        <is>
          <t>А</t>
        </is>
      </c>
      <c r="H4896" t="n">
        <v>50572.22596</v>
      </c>
      <c r="I4896" t="n">
        <v>50572.22596</v>
      </c>
      <c r="J4896" t="n">
        <v>0</v>
      </c>
      <c r="K4896" t="n">
        <v>243.06364</v>
      </c>
      <c r="L4896" t="n">
        <v>243.06364</v>
      </c>
      <c r="M4896" t="n">
        <v>0</v>
      </c>
      <c r="N4896" t="n">
        <v>457278.98559</v>
      </c>
      <c r="O4896" t="n">
        <v>457278.98559</v>
      </c>
      <c r="P4896" t="n">
        <v>0</v>
      </c>
    </row>
    <row r="4897">
      <c r="A4897" t="inlineStr">
        <is>
          <t>36</t>
        </is>
      </c>
      <c r="B4897" t="inlineStr">
        <is>
          <t>АТ "Райффайзен Банк"</t>
        </is>
      </c>
      <c r="C4897" t="inlineStr">
        <is>
          <t>Іноземний капітал</t>
        </is>
      </c>
      <c r="D4897" t="inlineStr">
        <is>
          <t>7021</t>
        </is>
      </c>
      <c r="E4897" t="inlineStr">
        <is>
          <t>Загальні витрати (7)</t>
        </is>
      </c>
      <c r="F489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7" t="inlineStr">
        <is>
          <t>А</t>
        </is>
      </c>
      <c r="H4897" t="n">
        <v>50572.22596</v>
      </c>
      <c r="I4897" t="n">
        <v>50572.22596</v>
      </c>
      <c r="J4897" t="n">
        <v>0</v>
      </c>
      <c r="K4897" t="n">
        <v>243.06364</v>
      </c>
      <c r="L4897" t="n">
        <v>243.06364</v>
      </c>
      <c r="M4897" t="n">
        <v>0</v>
      </c>
      <c r="N4897" t="n">
        <v>457278.98559</v>
      </c>
      <c r="O4897" t="n">
        <v>457278.98559</v>
      </c>
      <c r="P4897" t="n">
        <v>0</v>
      </c>
    </row>
    <row r="4898">
      <c r="A4898" t="inlineStr">
        <is>
          <t>36</t>
        </is>
      </c>
      <c r="B4898" t="inlineStr">
        <is>
          <t>АТ "Райффайзен Банк"</t>
        </is>
      </c>
      <c r="C4898" t="inlineStr">
        <is>
          <t>Іноземний капітал</t>
        </is>
      </c>
      <c r="D4898" t="inlineStr">
        <is>
          <t>7021</t>
        </is>
      </c>
      <c r="E4898" t="inlineStr">
        <is>
          <t>(без привʼязки)</t>
        </is>
      </c>
      <c r="F489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8" t="inlineStr">
        <is>
          <t>П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-0.84161</v>
      </c>
      <c r="O4898" t="n">
        <v>-0.84161</v>
      </c>
      <c r="P4898" t="n">
        <v>0</v>
      </c>
    </row>
    <row r="4899">
      <c r="A4899" t="inlineStr">
        <is>
          <t>36</t>
        </is>
      </c>
      <c r="B4899" t="inlineStr">
        <is>
          <t>АТ "Райффайзен Банк"</t>
        </is>
      </c>
      <c r="C4899" t="inlineStr">
        <is>
          <t>Іноземний капітал</t>
        </is>
      </c>
      <c r="D4899" t="inlineStr">
        <is>
          <t>7021</t>
        </is>
      </c>
      <c r="E4899" t="inlineStr">
        <is>
          <t>Загальні витрати (7)</t>
        </is>
      </c>
      <c r="F489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9" t="inlineStr">
        <is>
          <t>П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-0.84161</v>
      </c>
      <c r="O4899" t="n">
        <v>-0.84161</v>
      </c>
      <c r="P4899" t="n">
        <v>0</v>
      </c>
    </row>
    <row r="4900">
      <c r="A4900" t="inlineStr">
        <is>
          <t>36</t>
        </is>
      </c>
      <c r="B4900" t="inlineStr">
        <is>
          <t>АТ "Райффайзен Банк"</t>
        </is>
      </c>
      <c r="C4900" t="inlineStr">
        <is>
          <t>Іноземний капітал</t>
        </is>
      </c>
      <c r="D4900" t="inlineStr">
        <is>
          <t>7028</t>
        </is>
      </c>
      <c r="E4900" t="inlineStr">
        <is>
          <t>(без привʼязки)</t>
        </is>
      </c>
      <c r="F4900" t="inlineStr">
        <is>
          <t xml:space="preserve">Процентні витрати за орендним зобов'язанням орендаря </t>
        </is>
      </c>
      <c r="G4900" t="inlineStr">
        <is>
          <t>А</t>
        </is>
      </c>
      <c r="H4900" t="n">
        <v>2824.70422</v>
      </c>
      <c r="I4900" t="n">
        <v>2824.70422</v>
      </c>
      <c r="J4900" t="n">
        <v>0</v>
      </c>
      <c r="K4900" t="n">
        <v>953.89543</v>
      </c>
      <c r="L4900" t="n">
        <v>953.89543</v>
      </c>
      <c r="M4900" t="n">
        <v>0</v>
      </c>
      <c r="N4900" t="n">
        <v>18378.60806</v>
      </c>
      <c r="O4900" t="n">
        <v>18378.60806</v>
      </c>
      <c r="P4900" t="n">
        <v>0</v>
      </c>
    </row>
    <row r="4901">
      <c r="A4901" t="inlineStr">
        <is>
          <t>36</t>
        </is>
      </c>
      <c r="B4901" t="inlineStr">
        <is>
          <t>АТ "Райффайзен Банк"</t>
        </is>
      </c>
      <c r="C4901" t="inlineStr">
        <is>
          <t>Іноземний капітал</t>
        </is>
      </c>
      <c r="D4901" t="inlineStr">
        <is>
          <t>7028</t>
        </is>
      </c>
      <c r="E4901" t="inlineStr">
        <is>
          <t>Загальні витрати (7)</t>
        </is>
      </c>
      <c r="F4901" t="inlineStr">
        <is>
          <t xml:space="preserve">Процентні витрати за орендним зобов'язанням орендаря </t>
        </is>
      </c>
      <c r="G4901" t="inlineStr">
        <is>
          <t>А</t>
        </is>
      </c>
      <c r="H4901" t="n">
        <v>2824.70422</v>
      </c>
      <c r="I4901" t="n">
        <v>2824.70422</v>
      </c>
      <c r="J4901" t="n">
        <v>0</v>
      </c>
      <c r="K4901" t="n">
        <v>953.89543</v>
      </c>
      <c r="L4901" t="n">
        <v>953.89543</v>
      </c>
      <c r="M4901" t="n">
        <v>0</v>
      </c>
      <c r="N4901" t="n">
        <v>18378.60806</v>
      </c>
      <c r="O4901" t="n">
        <v>18378.60806</v>
      </c>
      <c r="P4901" t="n">
        <v>0</v>
      </c>
    </row>
    <row r="4902">
      <c r="A4902" t="inlineStr">
        <is>
          <t>36</t>
        </is>
      </c>
      <c r="B4902" t="inlineStr">
        <is>
          <t>АТ "Райффайзен Банк"</t>
        </is>
      </c>
      <c r="C4902" t="inlineStr">
        <is>
          <t>Іноземний капітал</t>
        </is>
      </c>
      <c r="D4902" t="inlineStr">
        <is>
          <t>7028</t>
        </is>
      </c>
      <c r="E4902" t="inlineStr">
        <is>
          <t>(без привʼязки)</t>
        </is>
      </c>
      <c r="F4902" t="inlineStr">
        <is>
          <t xml:space="preserve">Процентні витрати за орендним зобов'язанням орендаря </t>
        </is>
      </c>
      <c r="G4902" t="inlineStr">
        <is>
          <t>П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inlineStr">
        <is>
          <t>36</t>
        </is>
      </c>
      <c r="B4903" t="inlineStr">
        <is>
          <t>АТ "Райффайзен Банк"</t>
        </is>
      </c>
      <c r="C4903" t="inlineStr">
        <is>
          <t>Іноземний капітал</t>
        </is>
      </c>
      <c r="D4903" t="inlineStr">
        <is>
          <t>7028</t>
        </is>
      </c>
      <c r="E4903" t="inlineStr">
        <is>
          <t>Загальні витрати (7)</t>
        </is>
      </c>
      <c r="F4903" t="inlineStr">
        <is>
          <t xml:space="preserve">Процентні витрати за орендним зобов'язанням орендаря </t>
        </is>
      </c>
      <c r="G4903" t="inlineStr">
        <is>
          <t>П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inlineStr">
        <is>
          <t>36</t>
        </is>
      </c>
      <c r="B4904" t="inlineStr">
        <is>
          <t>АТ "Райффайзен Банк"</t>
        </is>
      </c>
      <c r="C4904" t="inlineStr">
        <is>
          <t>Іноземний капітал</t>
        </is>
      </c>
      <c r="D4904" t="inlineStr">
        <is>
          <t>7030</t>
        </is>
      </c>
      <c r="E4904" t="inlineStr">
        <is>
          <t>(без привʼязки)</t>
        </is>
      </c>
      <c r="F4904" t="inlineStr">
        <is>
          <t>Процентні витрати за коштами бюджету та позабюджетних фондів України</t>
        </is>
      </c>
      <c r="G4904" t="inlineStr">
        <is>
          <t>А</t>
        </is>
      </c>
      <c r="H4904" t="n">
        <v>2.73655</v>
      </c>
      <c r="I4904" t="n">
        <v>2.73655</v>
      </c>
      <c r="J4904" t="n">
        <v>0</v>
      </c>
      <c r="K4904" t="n">
        <v>0.00024</v>
      </c>
      <c r="L4904" t="n">
        <v>0.00024</v>
      </c>
      <c r="M4904" t="n">
        <v>0</v>
      </c>
      <c r="N4904" t="n">
        <v>34.80451</v>
      </c>
      <c r="O4904" t="n">
        <v>34.80451</v>
      </c>
      <c r="P4904" t="n">
        <v>0</v>
      </c>
    </row>
    <row r="4905">
      <c r="A4905" t="inlineStr">
        <is>
          <t>36</t>
        </is>
      </c>
      <c r="B4905" t="inlineStr">
        <is>
          <t>АТ "Райффайзен Банк"</t>
        </is>
      </c>
      <c r="C4905" t="inlineStr">
        <is>
          <t>Іноземний капітал</t>
        </is>
      </c>
      <c r="D4905" t="inlineStr">
        <is>
          <t>7030</t>
        </is>
      </c>
      <c r="E4905" t="inlineStr">
        <is>
          <t>Загальні витрати (7)</t>
        </is>
      </c>
      <c r="F4905" t="inlineStr">
        <is>
          <t>Процентні витрати за коштами бюджету та позабюджетних фондів України</t>
        </is>
      </c>
      <c r="G4905" t="inlineStr">
        <is>
          <t>А</t>
        </is>
      </c>
      <c r="H4905" t="n">
        <v>2.73655</v>
      </c>
      <c r="I4905" t="n">
        <v>2.73655</v>
      </c>
      <c r="J4905" t="n">
        <v>0</v>
      </c>
      <c r="K4905" t="n">
        <v>0.00024</v>
      </c>
      <c r="L4905" t="n">
        <v>0.00024</v>
      </c>
      <c r="M4905" t="n">
        <v>0</v>
      </c>
      <c r="N4905" t="n">
        <v>34.80451</v>
      </c>
      <c r="O4905" t="n">
        <v>34.80451</v>
      </c>
      <c r="P4905" t="n">
        <v>0</v>
      </c>
    </row>
    <row r="4906">
      <c r="A4906" t="inlineStr">
        <is>
          <t>36</t>
        </is>
      </c>
      <c r="B4906" t="inlineStr">
        <is>
          <t>АТ "Райффайзен Банк"</t>
        </is>
      </c>
      <c r="C4906" t="inlineStr">
        <is>
          <t>Іноземний капітал</t>
        </is>
      </c>
      <c r="D4906" t="inlineStr">
        <is>
          <t>7040</t>
        </is>
      </c>
      <c r="E4906" t="inlineStr">
        <is>
          <t>(без привʼязки)</t>
        </is>
      </c>
      <c r="F4906" t="inlineStr">
        <is>
          <t>Процентні витрати за коштами на вимогу фізичних осіб</t>
        </is>
      </c>
      <c r="G4906" t="inlineStr">
        <is>
          <t>А</t>
        </is>
      </c>
      <c r="H4906" t="n">
        <v>38360.19527</v>
      </c>
      <c r="I4906" t="n">
        <v>38360.19527</v>
      </c>
      <c r="J4906" t="n">
        <v>0</v>
      </c>
      <c r="K4906" t="n">
        <v>6.55352</v>
      </c>
      <c r="L4906" t="n">
        <v>6.55352</v>
      </c>
      <c r="M4906" t="n">
        <v>0</v>
      </c>
      <c r="N4906" t="n">
        <v>408527.79962</v>
      </c>
      <c r="O4906" t="n">
        <v>408527.79962</v>
      </c>
      <c r="P4906" t="n">
        <v>0</v>
      </c>
    </row>
    <row r="4907">
      <c r="A4907" t="inlineStr">
        <is>
          <t>36</t>
        </is>
      </c>
      <c r="B4907" t="inlineStr">
        <is>
          <t>АТ "Райффайзен Банк"</t>
        </is>
      </c>
      <c r="C4907" t="inlineStr">
        <is>
          <t>Іноземний капітал</t>
        </is>
      </c>
      <c r="D4907" t="inlineStr">
        <is>
          <t>7040</t>
        </is>
      </c>
      <c r="E4907" t="inlineStr">
        <is>
          <t>Проценти за поточними вкладами ДГ (код 7040)</t>
        </is>
      </c>
      <c r="F4907" t="inlineStr">
        <is>
          <t>Процентні витрати за коштами на вимогу фізичних осіб</t>
        </is>
      </c>
      <c r="G4907" t="inlineStr">
        <is>
          <t>А</t>
        </is>
      </c>
      <c r="H4907" t="n">
        <v>38360.19527</v>
      </c>
      <c r="I4907" t="n">
        <v>38360.19527</v>
      </c>
      <c r="J4907" t="n">
        <v>0</v>
      </c>
      <c r="K4907" t="n">
        <v>6.55352</v>
      </c>
      <c r="L4907" t="n">
        <v>6.55352</v>
      </c>
      <c r="M4907" t="n">
        <v>0</v>
      </c>
      <c r="N4907" t="n">
        <v>408527.79962</v>
      </c>
      <c r="O4907" t="n">
        <v>408527.79962</v>
      </c>
      <c r="P4907" t="n">
        <v>0</v>
      </c>
    </row>
    <row r="4908">
      <c r="A4908" t="inlineStr">
        <is>
          <t>36</t>
        </is>
      </c>
      <c r="B4908" t="inlineStr">
        <is>
          <t>АТ "Райффайзен Банк"</t>
        </is>
      </c>
      <c r="C4908" t="inlineStr">
        <is>
          <t>Іноземний капітал</t>
        </is>
      </c>
      <c r="D4908" t="inlineStr">
        <is>
          <t>7040</t>
        </is>
      </c>
      <c r="E4908" t="inlineStr">
        <is>
          <t>Загальні витрати (7)</t>
        </is>
      </c>
      <c r="F4908" t="inlineStr">
        <is>
          <t>Процентні витрати за коштами на вимогу фізичних осіб</t>
        </is>
      </c>
      <c r="G4908" t="inlineStr">
        <is>
          <t>А</t>
        </is>
      </c>
      <c r="H4908" t="n">
        <v>38360.19527</v>
      </c>
      <c r="I4908" t="n">
        <v>38360.19527</v>
      </c>
      <c r="J4908" t="n">
        <v>0</v>
      </c>
      <c r="K4908" t="n">
        <v>6.55352</v>
      </c>
      <c r="L4908" t="n">
        <v>6.55352</v>
      </c>
      <c r="M4908" t="n">
        <v>0</v>
      </c>
      <c r="N4908" t="n">
        <v>408527.79962</v>
      </c>
      <c r="O4908" t="n">
        <v>408527.79962</v>
      </c>
      <c r="P4908" t="n">
        <v>0</v>
      </c>
    </row>
    <row r="4909">
      <c r="A4909" t="inlineStr">
        <is>
          <t>36</t>
        </is>
      </c>
      <c r="B4909" t="inlineStr">
        <is>
          <t>АТ "Райффайзен Банк"</t>
        </is>
      </c>
      <c r="C4909" t="inlineStr">
        <is>
          <t>Іноземний капітал</t>
        </is>
      </c>
      <c r="D4909" t="inlineStr">
        <is>
          <t>7040</t>
        </is>
      </c>
      <c r="E4909" t="inlineStr">
        <is>
          <t>(без привʼязки)</t>
        </is>
      </c>
      <c r="F4909" t="inlineStr">
        <is>
          <t>Процентні витрати за коштами на вимогу фізичних осіб</t>
        </is>
      </c>
      <c r="G4909" t="inlineStr">
        <is>
          <t>П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inlineStr">
        <is>
          <t>36</t>
        </is>
      </c>
      <c r="B4910" t="inlineStr">
        <is>
          <t>АТ "Райффайзен Банк"</t>
        </is>
      </c>
      <c r="C4910" t="inlineStr">
        <is>
          <t>Іноземний капітал</t>
        </is>
      </c>
      <c r="D4910" t="inlineStr">
        <is>
          <t>7040</t>
        </is>
      </c>
      <c r="E4910" t="inlineStr">
        <is>
          <t>Проценти за поточними вкладами ДГ (код 7040)</t>
        </is>
      </c>
      <c r="F4910" t="inlineStr">
        <is>
          <t>Процентні витрати за коштами на вимогу фізичних осіб</t>
        </is>
      </c>
      <c r="G4910" t="inlineStr">
        <is>
          <t>П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36</t>
        </is>
      </c>
      <c r="B4911" t="inlineStr">
        <is>
          <t>АТ "Райффайзен Банк"</t>
        </is>
      </c>
      <c r="C4911" t="inlineStr">
        <is>
          <t>Іноземний капітал</t>
        </is>
      </c>
      <c r="D4911" t="inlineStr">
        <is>
          <t>7040</t>
        </is>
      </c>
      <c r="E4911" t="inlineStr">
        <is>
          <t>Загальні витрати (7)</t>
        </is>
      </c>
      <c r="F4911" t="inlineStr">
        <is>
          <t>Процентні витрати за коштами на вимогу фізичних осіб</t>
        </is>
      </c>
      <c r="G4911" t="inlineStr">
        <is>
          <t>П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inlineStr">
        <is>
          <t>36</t>
        </is>
      </c>
      <c r="B4912" t="inlineStr">
        <is>
          <t>АТ "Райффайзен Банк"</t>
        </is>
      </c>
      <c r="C4912" t="inlineStr">
        <is>
          <t>Іноземний капітал</t>
        </is>
      </c>
      <c r="D4912" t="inlineStr">
        <is>
          <t>7041</t>
        </is>
      </c>
      <c r="E4912" t="inlineStr">
        <is>
          <t>(без привʼязки)</t>
        </is>
      </c>
      <c r="F4912" t="inlineStr">
        <is>
          <t>Процентні витрати за строковими коштами фізичних осіб</t>
        </is>
      </c>
      <c r="G4912" t="inlineStr">
        <is>
          <t>А</t>
        </is>
      </c>
      <c r="H4912" t="n">
        <v>52757.28655</v>
      </c>
      <c r="I4912" t="n">
        <v>52757.28655</v>
      </c>
      <c r="J4912" t="n">
        <v>0</v>
      </c>
      <c r="K4912" t="n">
        <v>298.86124</v>
      </c>
      <c r="L4912" t="n">
        <v>298.86124</v>
      </c>
      <c r="M4912" t="n">
        <v>0</v>
      </c>
      <c r="N4912" t="n">
        <v>490231.88566</v>
      </c>
      <c r="O4912" t="n">
        <v>490231.88566</v>
      </c>
      <c r="P4912" t="n">
        <v>0</v>
      </c>
    </row>
    <row r="4913">
      <c r="A4913" t="inlineStr">
        <is>
          <t>36</t>
        </is>
      </c>
      <c r="B4913" t="inlineStr">
        <is>
          <t>АТ "Райффайзен Банк"</t>
        </is>
      </c>
      <c r="C4913" t="inlineStr">
        <is>
          <t>Іноземний капітал</t>
        </is>
      </c>
      <c r="D4913" t="inlineStr">
        <is>
          <t>7041</t>
        </is>
      </c>
      <c r="E4913" t="inlineStr">
        <is>
          <t>Проценти за строковими вкладами ДГ (код 7041)</t>
        </is>
      </c>
      <c r="F4913" t="inlineStr">
        <is>
          <t>Процентні витрати за строковими коштами фізичних осіб</t>
        </is>
      </c>
      <c r="G4913" t="inlineStr">
        <is>
          <t>А</t>
        </is>
      </c>
      <c r="H4913" t="n">
        <v>52757.28655</v>
      </c>
      <c r="I4913" t="n">
        <v>52757.28655</v>
      </c>
      <c r="J4913" t="n">
        <v>0</v>
      </c>
      <c r="K4913" t="n">
        <v>298.86124</v>
      </c>
      <c r="L4913" t="n">
        <v>298.86124</v>
      </c>
      <c r="M4913" t="n">
        <v>0</v>
      </c>
      <c r="N4913" t="n">
        <v>490231.88566</v>
      </c>
      <c r="O4913" t="n">
        <v>490231.88566</v>
      </c>
      <c r="P4913" t="n">
        <v>0</v>
      </c>
    </row>
    <row r="4914">
      <c r="A4914" t="inlineStr">
        <is>
          <t>36</t>
        </is>
      </c>
      <c r="B4914" t="inlineStr">
        <is>
          <t>АТ "Райффайзен Банк"</t>
        </is>
      </c>
      <c r="C4914" t="inlineStr">
        <is>
          <t>Іноземний капітал</t>
        </is>
      </c>
      <c r="D4914" t="inlineStr">
        <is>
          <t>7041</t>
        </is>
      </c>
      <c r="E4914" t="inlineStr">
        <is>
          <t>Загальні витрати (7)</t>
        </is>
      </c>
      <c r="F4914" t="inlineStr">
        <is>
          <t>Процентні витрати за строковими коштами фізичних осіб</t>
        </is>
      </c>
      <c r="G4914" t="inlineStr">
        <is>
          <t>А</t>
        </is>
      </c>
      <c r="H4914" t="n">
        <v>52757.28655</v>
      </c>
      <c r="I4914" t="n">
        <v>52757.28655</v>
      </c>
      <c r="J4914" t="n">
        <v>0</v>
      </c>
      <c r="K4914" t="n">
        <v>298.86124</v>
      </c>
      <c r="L4914" t="n">
        <v>298.86124</v>
      </c>
      <c r="M4914" t="n">
        <v>0</v>
      </c>
      <c r="N4914" t="n">
        <v>490231.88566</v>
      </c>
      <c r="O4914" t="n">
        <v>490231.88566</v>
      </c>
      <c r="P4914" t="n">
        <v>0</v>
      </c>
    </row>
    <row r="4915">
      <c r="A4915" t="inlineStr">
        <is>
          <t>36</t>
        </is>
      </c>
      <c r="B4915" t="inlineStr">
        <is>
          <t>АТ "Райффайзен Банк"</t>
        </is>
      </c>
      <c r="C4915" t="inlineStr">
        <is>
          <t>Іноземний капітал</t>
        </is>
      </c>
      <c r="D4915" t="inlineStr">
        <is>
          <t>7041</t>
        </is>
      </c>
      <c r="E4915" t="inlineStr">
        <is>
          <t>(без привʼязки)</t>
        </is>
      </c>
      <c r="F4915" t="inlineStr">
        <is>
          <t>Процентні витрати за строковими коштами фізичних осіб</t>
        </is>
      </c>
      <c r="G4915" t="inlineStr">
        <is>
          <t>П</t>
        </is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-0.17042</v>
      </c>
      <c r="O4915" t="n">
        <v>-0.17042</v>
      </c>
      <c r="P4915" t="n">
        <v>0</v>
      </c>
    </row>
    <row r="4916">
      <c r="A4916" t="inlineStr">
        <is>
          <t>36</t>
        </is>
      </c>
      <c r="B4916" t="inlineStr">
        <is>
          <t>АТ "Райффайзен Банк"</t>
        </is>
      </c>
      <c r="C4916" t="inlineStr">
        <is>
          <t>Іноземний капітал</t>
        </is>
      </c>
      <c r="D4916" t="inlineStr">
        <is>
          <t>7041</t>
        </is>
      </c>
      <c r="E4916" t="inlineStr">
        <is>
          <t>Проценти за строковими вкладами ДГ (код 7041)</t>
        </is>
      </c>
      <c r="F4916" t="inlineStr">
        <is>
          <t>Процентні витрати за строковими коштами фізичних осіб</t>
        </is>
      </c>
      <c r="G4916" t="inlineStr">
        <is>
          <t>П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-0.17042</v>
      </c>
      <c r="O4916" t="n">
        <v>-0.17042</v>
      </c>
      <c r="P4916" t="n">
        <v>0</v>
      </c>
    </row>
    <row r="4917">
      <c r="A4917" t="inlineStr">
        <is>
          <t>36</t>
        </is>
      </c>
      <c r="B4917" t="inlineStr">
        <is>
          <t>АТ "Райффайзен Банк"</t>
        </is>
      </c>
      <c r="C4917" t="inlineStr">
        <is>
          <t>Іноземний капітал</t>
        </is>
      </c>
      <c r="D4917" t="inlineStr">
        <is>
          <t>7041</t>
        </is>
      </c>
      <c r="E4917" t="inlineStr">
        <is>
          <t>Загальні витрати (7)</t>
        </is>
      </c>
      <c r="F4917" t="inlineStr">
        <is>
          <t>Процентні витрати за строковими коштами фізичних осіб</t>
        </is>
      </c>
      <c r="G4917" t="inlineStr">
        <is>
          <t>П</t>
        </is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-0.17042</v>
      </c>
      <c r="O4917" t="n">
        <v>-0.17042</v>
      </c>
      <c r="P4917" t="n">
        <v>0</v>
      </c>
    </row>
    <row r="4918">
      <c r="A4918" t="inlineStr">
        <is>
          <t>36</t>
        </is>
      </c>
      <c r="B4918" t="inlineStr">
        <is>
          <t>АТ "Райффайзен Банк"</t>
        </is>
      </c>
      <c r="C4918" t="inlineStr">
        <is>
          <t>Іноземний капітал</t>
        </is>
      </c>
      <c r="D4918" t="inlineStr">
        <is>
          <t>7048</t>
        </is>
      </c>
      <c r="E4918" t="inlineStr">
        <is>
          <t>(без привʼязки)</t>
        </is>
      </c>
      <c r="F4918" t="inlineStr">
        <is>
          <t>Процентні витрати за орендним зобов’язанням орендаря перед фізичними особами</t>
        </is>
      </c>
      <c r="G4918" t="inlineStr">
        <is>
          <t>А</t>
        </is>
      </c>
      <c r="H4918" t="n">
        <v>2102.30625</v>
      </c>
      <c r="I4918" t="n">
        <v>2102.30625</v>
      </c>
      <c r="J4918" t="n">
        <v>0</v>
      </c>
      <c r="K4918" t="n">
        <v>19.57066</v>
      </c>
      <c r="L4918" t="n">
        <v>19.57066</v>
      </c>
      <c r="M4918" t="n">
        <v>0</v>
      </c>
      <c r="N4918" t="n">
        <v>20809.78265</v>
      </c>
      <c r="O4918" t="n">
        <v>20809.78265</v>
      </c>
      <c r="P4918" t="n">
        <v>0</v>
      </c>
    </row>
    <row r="4919">
      <c r="A4919" t="inlineStr">
        <is>
          <t>36</t>
        </is>
      </c>
      <c r="B4919" t="inlineStr">
        <is>
          <t>АТ "Райффайзен Банк"</t>
        </is>
      </c>
      <c r="C4919" t="inlineStr">
        <is>
          <t>Іноземний капітал</t>
        </is>
      </c>
      <c r="D4919" t="inlineStr">
        <is>
          <t>7048</t>
        </is>
      </c>
      <c r="E4919" t="inlineStr">
        <is>
          <t>Загальні витрати (7)</t>
        </is>
      </c>
      <c r="F4919" t="inlineStr">
        <is>
          <t>Процентні витрати за орендним зобов’язанням орендаря перед фізичними особами</t>
        </is>
      </c>
      <c r="G4919" t="inlineStr">
        <is>
          <t>А</t>
        </is>
      </c>
      <c r="H4919" t="n">
        <v>2102.30625</v>
      </c>
      <c r="I4919" t="n">
        <v>2102.30625</v>
      </c>
      <c r="J4919" t="n">
        <v>0</v>
      </c>
      <c r="K4919" t="n">
        <v>19.57066</v>
      </c>
      <c r="L4919" t="n">
        <v>19.57066</v>
      </c>
      <c r="M4919" t="n">
        <v>0</v>
      </c>
      <c r="N4919" t="n">
        <v>20809.78265</v>
      </c>
      <c r="O4919" t="n">
        <v>20809.78265</v>
      </c>
      <c r="P4919" t="n">
        <v>0</v>
      </c>
    </row>
    <row r="4920">
      <c r="A4920" t="inlineStr">
        <is>
          <t>36</t>
        </is>
      </c>
      <c r="B4920" t="inlineStr">
        <is>
          <t>АТ "Райффайзен Банк"</t>
        </is>
      </c>
      <c r="C4920" t="inlineStr">
        <is>
          <t>Іноземний капітал</t>
        </is>
      </c>
      <c r="D4920" t="inlineStr">
        <is>
          <t>7048</t>
        </is>
      </c>
      <c r="E4920" t="inlineStr">
        <is>
          <t>(без привʼязки)</t>
        </is>
      </c>
      <c r="F4920" t="inlineStr">
        <is>
          <t>Процентні витрати за орендним зобов’язанням орендаря перед фізичними особами</t>
        </is>
      </c>
      <c r="G4920" t="inlineStr">
        <is>
          <t>П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36</t>
        </is>
      </c>
      <c r="B4921" t="inlineStr">
        <is>
          <t>АТ "Райффайзен Банк"</t>
        </is>
      </c>
      <c r="C4921" t="inlineStr">
        <is>
          <t>Іноземний капітал</t>
        </is>
      </c>
      <c r="D4921" t="inlineStr">
        <is>
          <t>7048</t>
        </is>
      </c>
      <c r="E4921" t="inlineStr">
        <is>
          <t>Загальні витрати (7)</t>
        </is>
      </c>
      <c r="F4921" t="inlineStr">
        <is>
          <t>Процентні витрати за орендним зобов’язанням орендаря перед фізичними особами</t>
        </is>
      </c>
      <c r="G4921" t="inlineStr">
        <is>
          <t>П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inlineStr">
        <is>
          <t>36</t>
        </is>
      </c>
      <c r="B4922" t="inlineStr">
        <is>
          <t>АТ "Райффайзен Банк"</t>
        </is>
      </c>
      <c r="C4922" t="inlineStr">
        <is>
          <t>Іноземний капітал</t>
        </is>
      </c>
      <c r="D4922" t="inlineStr">
        <is>
          <t>7060</t>
        </is>
      </c>
      <c r="E4922" t="inlineStr">
        <is>
          <t>(без привʼязки)</t>
        </is>
      </c>
      <c r="F4922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2" t="inlineStr">
        <is>
          <t>А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inlineStr">
        <is>
          <t>36</t>
        </is>
      </c>
      <c r="B4923" t="inlineStr">
        <is>
          <t>АТ "Райффайзен Банк"</t>
        </is>
      </c>
      <c r="C4923" t="inlineStr">
        <is>
          <t>Іноземний капітал</t>
        </is>
      </c>
      <c r="D4923" t="inlineStr">
        <is>
          <t>7060</t>
        </is>
      </c>
      <c r="E4923" t="inlineStr">
        <is>
          <t>Загальні витрати (7)</t>
        </is>
      </c>
      <c r="F492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3" t="inlineStr">
        <is>
          <t>А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inlineStr">
        <is>
          <t>36</t>
        </is>
      </c>
      <c r="B4924" t="inlineStr">
        <is>
          <t>АТ "Райффайзен Банк"</t>
        </is>
      </c>
      <c r="C4924" t="inlineStr">
        <is>
          <t>Іноземний капітал</t>
        </is>
      </c>
      <c r="D4924" t="inlineStr">
        <is>
          <t>7060</t>
        </is>
      </c>
      <c r="E4924" t="inlineStr">
        <is>
          <t>(без привʼязки)</t>
        </is>
      </c>
      <c r="F492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4" t="inlineStr">
        <is>
          <t>П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36</t>
        </is>
      </c>
      <c r="B4925" t="inlineStr">
        <is>
          <t>АТ "Райффайзен Банк"</t>
        </is>
      </c>
      <c r="C4925" t="inlineStr">
        <is>
          <t>Іноземний капітал</t>
        </is>
      </c>
      <c r="D4925" t="inlineStr">
        <is>
          <t>7060</t>
        </is>
      </c>
      <c r="E4925" t="inlineStr">
        <is>
          <t>Загальні витрати (7)</t>
        </is>
      </c>
      <c r="F492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5" t="inlineStr">
        <is>
          <t>П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36</t>
        </is>
      </c>
      <c r="B4926" t="inlineStr">
        <is>
          <t>АТ "Райффайзен Банк"</t>
        </is>
      </c>
      <c r="C4926" t="inlineStr">
        <is>
          <t>Іноземний капітал</t>
        </is>
      </c>
      <c r="D4926" t="inlineStr">
        <is>
          <t>7070</t>
        </is>
      </c>
      <c r="E4926" t="inlineStr">
        <is>
          <t>(без привʼязки)</t>
        </is>
      </c>
      <c r="F4926" t="inlineStr">
        <is>
          <t>Процентні витрати за коштами на вимогу небанківських фінансових установ</t>
        </is>
      </c>
      <c r="G4926" t="inlineStr">
        <is>
          <t>А</t>
        </is>
      </c>
      <c r="H4926" t="n">
        <v>543.25523</v>
      </c>
      <c r="I4926" t="n">
        <v>543.25523</v>
      </c>
      <c r="J4926" t="n">
        <v>0</v>
      </c>
      <c r="K4926" t="n">
        <v>0.56848</v>
      </c>
      <c r="L4926" t="n">
        <v>0.56848</v>
      </c>
      <c r="M4926" t="n">
        <v>0</v>
      </c>
      <c r="N4926" t="n">
        <v>6679.07035</v>
      </c>
      <c r="O4926" t="n">
        <v>6679.07035</v>
      </c>
      <c r="P4926" t="n">
        <v>0</v>
      </c>
    </row>
    <row r="4927">
      <c r="A4927" t="inlineStr">
        <is>
          <t>36</t>
        </is>
      </c>
      <c r="B4927" t="inlineStr">
        <is>
          <t>АТ "Райффайзен Банк"</t>
        </is>
      </c>
      <c r="C4927" t="inlineStr">
        <is>
          <t>Іноземний капітал</t>
        </is>
      </c>
      <c r="D4927" t="inlineStr">
        <is>
          <t>7070</t>
        </is>
      </c>
      <c r="E4927" t="inlineStr">
        <is>
          <t>Загальні витрати (7)</t>
        </is>
      </c>
      <c r="F4927" t="inlineStr">
        <is>
          <t>Процентні витрати за коштами на вимогу небанківських фінансових установ</t>
        </is>
      </c>
      <c r="G4927" t="inlineStr">
        <is>
          <t>А</t>
        </is>
      </c>
      <c r="H4927" t="n">
        <v>543.25523</v>
      </c>
      <c r="I4927" t="n">
        <v>543.25523</v>
      </c>
      <c r="J4927" t="n">
        <v>0</v>
      </c>
      <c r="K4927" t="n">
        <v>0.56848</v>
      </c>
      <c r="L4927" t="n">
        <v>0.56848</v>
      </c>
      <c r="M4927" t="n">
        <v>0</v>
      </c>
      <c r="N4927" t="n">
        <v>6679.07035</v>
      </c>
      <c r="O4927" t="n">
        <v>6679.07035</v>
      </c>
      <c r="P4927" t="n">
        <v>0</v>
      </c>
    </row>
    <row r="4928">
      <c r="A4928" t="inlineStr">
        <is>
          <t>36</t>
        </is>
      </c>
      <c r="B4928" t="inlineStr">
        <is>
          <t>АТ "Райффайзен Банк"</t>
        </is>
      </c>
      <c r="C4928" t="inlineStr">
        <is>
          <t>Іноземний капітал</t>
        </is>
      </c>
      <c r="D4928" t="inlineStr">
        <is>
          <t>7071</t>
        </is>
      </c>
      <c r="E4928" t="inlineStr">
        <is>
          <t>(без привʼязки)</t>
        </is>
      </c>
      <c r="F4928" t="inlineStr">
        <is>
          <t>Процентні витрати за строковими коштами небанківських фінансових установ</t>
        </is>
      </c>
      <c r="G4928" t="inlineStr">
        <is>
          <t>А</t>
        </is>
      </c>
      <c r="H4928" t="n">
        <v>3051.75005</v>
      </c>
      <c r="I4928" t="n">
        <v>3051.75005</v>
      </c>
      <c r="J4928" t="n">
        <v>0</v>
      </c>
      <c r="K4928" t="n">
        <v>2.71868</v>
      </c>
      <c r="L4928" t="n">
        <v>2.71868</v>
      </c>
      <c r="M4928" t="n">
        <v>0</v>
      </c>
      <c r="N4928" t="n">
        <v>32464.10442</v>
      </c>
      <c r="O4928" t="n">
        <v>32464.10442</v>
      </c>
      <c r="P4928" t="n">
        <v>0</v>
      </c>
    </row>
    <row r="4929">
      <c r="A4929" t="inlineStr">
        <is>
          <t>36</t>
        </is>
      </c>
      <c r="B4929" t="inlineStr">
        <is>
          <t>АТ "Райффайзен Банк"</t>
        </is>
      </c>
      <c r="C4929" t="inlineStr">
        <is>
          <t>Іноземний капітал</t>
        </is>
      </c>
      <c r="D4929" t="inlineStr">
        <is>
          <t>7071</t>
        </is>
      </c>
      <c r="E4929" t="inlineStr">
        <is>
          <t>Загальні витрати (7)</t>
        </is>
      </c>
      <c r="F4929" t="inlineStr">
        <is>
          <t>Процентні витрати за строковими коштами небанківських фінансових установ</t>
        </is>
      </c>
      <c r="G4929" t="inlineStr">
        <is>
          <t>А</t>
        </is>
      </c>
      <c r="H4929" t="n">
        <v>3051.75005</v>
      </c>
      <c r="I4929" t="n">
        <v>3051.75005</v>
      </c>
      <c r="J4929" t="n">
        <v>0</v>
      </c>
      <c r="K4929" t="n">
        <v>2.71868</v>
      </c>
      <c r="L4929" t="n">
        <v>2.71868</v>
      </c>
      <c r="M4929" t="n">
        <v>0</v>
      </c>
      <c r="N4929" t="n">
        <v>32464.10442</v>
      </c>
      <c r="O4929" t="n">
        <v>32464.10442</v>
      </c>
      <c r="P4929" t="n">
        <v>0</v>
      </c>
    </row>
    <row r="4930">
      <c r="A4930" t="inlineStr">
        <is>
          <t>36</t>
        </is>
      </c>
      <c r="B4930" t="inlineStr">
        <is>
          <t>АТ "Райффайзен Банк"</t>
        </is>
      </c>
      <c r="C4930" t="inlineStr">
        <is>
          <t>Іноземний капітал</t>
        </is>
      </c>
      <c r="D4930" t="inlineStr">
        <is>
          <t>7071</t>
        </is>
      </c>
      <c r="E4930" t="inlineStr">
        <is>
          <t>(без привʼязки)</t>
        </is>
      </c>
      <c r="F4930" t="inlineStr">
        <is>
          <t>Процентні витрати за строковими коштами небанківських фінансових установ</t>
        </is>
      </c>
      <c r="G4930" t="inlineStr">
        <is>
          <t>П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inlineStr">
        <is>
          <t>36</t>
        </is>
      </c>
      <c r="B4931" t="inlineStr">
        <is>
          <t>АТ "Райффайзен Банк"</t>
        </is>
      </c>
      <c r="C4931" t="inlineStr">
        <is>
          <t>Іноземний капітал</t>
        </is>
      </c>
      <c r="D4931" t="inlineStr">
        <is>
          <t>7071</t>
        </is>
      </c>
      <c r="E4931" t="inlineStr">
        <is>
          <t>Загальні витрати (7)</t>
        </is>
      </c>
      <c r="F4931" t="inlineStr">
        <is>
          <t>Процентні витрати за строковими коштами небанківських фінансових установ</t>
        </is>
      </c>
      <c r="G4931" t="inlineStr">
        <is>
          <t>П</t>
        </is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36</t>
        </is>
      </c>
      <c r="B4932" t="inlineStr">
        <is>
          <t>АТ "Райффайзен Банк"</t>
        </is>
      </c>
      <c r="C4932" t="inlineStr">
        <is>
          <t>Іноземний капітал</t>
        </is>
      </c>
      <c r="D4932" t="inlineStr">
        <is>
          <t>7120</t>
        </is>
      </c>
      <c r="E4932" t="inlineStr">
        <is>
          <t>(без привʼязки)</t>
        </is>
      </c>
      <c r="F4932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4932" t="inlineStr">
        <is>
          <t>А</t>
        </is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36</t>
        </is>
      </c>
      <c r="B4933" t="inlineStr">
        <is>
          <t>АТ "Райффайзен Банк"</t>
        </is>
      </c>
      <c r="C4933" t="inlineStr">
        <is>
          <t>Іноземний капітал</t>
        </is>
      </c>
      <c r="D4933" t="inlineStr">
        <is>
          <t>7120</t>
        </is>
      </c>
      <c r="E4933" t="inlineStr">
        <is>
          <t>Загальні витрати (7)</t>
        </is>
      </c>
      <c r="F493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4933" t="inlineStr">
        <is>
          <t>А</t>
        </is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36</t>
        </is>
      </c>
      <c r="B4934" t="inlineStr">
        <is>
          <t>АТ "Райффайзен Банк"</t>
        </is>
      </c>
      <c r="C4934" t="inlineStr">
        <is>
          <t>Іноземний капітал</t>
        </is>
      </c>
      <c r="D4934" t="inlineStr">
        <is>
          <t>7122</t>
        </is>
      </c>
      <c r="E4934" t="inlineStr">
        <is>
          <t>(без привʼязки)</t>
        </is>
      </c>
      <c r="F493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4934" t="inlineStr">
        <is>
          <t>А</t>
        </is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36</t>
        </is>
      </c>
      <c r="B4935" t="inlineStr">
        <is>
          <t>АТ "Райффайзен Банк"</t>
        </is>
      </c>
      <c r="C4935" t="inlineStr">
        <is>
          <t>Іноземний капітал</t>
        </is>
      </c>
      <c r="D4935" t="inlineStr">
        <is>
          <t>7122</t>
        </is>
      </c>
      <c r="E4935" t="inlineStr">
        <is>
          <t>Загальні витрати (7)</t>
        </is>
      </c>
      <c r="F493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4935" t="inlineStr">
        <is>
          <t>А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36</t>
        </is>
      </c>
      <c r="B4936" t="inlineStr">
        <is>
          <t>АТ "Райффайзен Банк"</t>
        </is>
      </c>
      <c r="C4936" t="inlineStr">
        <is>
          <t>Іноземний капітал</t>
        </is>
      </c>
      <c r="D4936" t="inlineStr">
        <is>
          <t>7140</t>
        </is>
      </c>
      <c r="E4936" t="inlineStr">
        <is>
          <t>(без привʼязки)</t>
        </is>
      </c>
      <c r="F4936" t="inlineStr">
        <is>
          <t>Процентні витрати за субординованим боргом</t>
        </is>
      </c>
      <c r="G4936" t="inlineStr">
        <is>
          <t>А</t>
        </is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inlineStr">
        <is>
          <t>36</t>
        </is>
      </c>
      <c r="B4937" t="inlineStr">
        <is>
          <t>АТ "Райффайзен Банк"</t>
        </is>
      </c>
      <c r="C4937" t="inlineStr">
        <is>
          <t>Іноземний капітал</t>
        </is>
      </c>
      <c r="D4937" t="inlineStr">
        <is>
          <t>7140</t>
        </is>
      </c>
      <c r="E4937" t="inlineStr">
        <is>
          <t>Загальні витрати (7)</t>
        </is>
      </c>
      <c r="F4937" t="inlineStr">
        <is>
          <t>Процентні витрати за субординованим боргом</t>
        </is>
      </c>
      <c r="G4937" t="inlineStr">
        <is>
          <t>А</t>
        </is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inlineStr">
        <is>
          <t>36</t>
        </is>
      </c>
      <c r="B4938" t="inlineStr">
        <is>
          <t>АТ "Райффайзен Банк"</t>
        </is>
      </c>
      <c r="C4938" t="inlineStr">
        <is>
          <t>Іноземний капітал</t>
        </is>
      </c>
      <c r="D4938" t="inlineStr">
        <is>
          <t>7140</t>
        </is>
      </c>
      <c r="E4938" t="inlineStr">
        <is>
          <t>(без привʼязки)</t>
        </is>
      </c>
      <c r="F4938" t="inlineStr">
        <is>
          <t>Процентні витрати за субординованим боргом</t>
        </is>
      </c>
      <c r="G4938" t="inlineStr">
        <is>
          <t>П</t>
        </is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36</t>
        </is>
      </c>
      <c r="B4939" t="inlineStr">
        <is>
          <t>АТ "Райффайзен Банк"</t>
        </is>
      </c>
      <c r="C4939" t="inlineStr">
        <is>
          <t>Іноземний капітал</t>
        </is>
      </c>
      <c r="D4939" t="inlineStr">
        <is>
          <t>7140</t>
        </is>
      </c>
      <c r="E4939" t="inlineStr">
        <is>
          <t>Загальні витрати (7)</t>
        </is>
      </c>
      <c r="F4939" t="inlineStr">
        <is>
          <t>Процентні витрати за субординованим боргом</t>
        </is>
      </c>
      <c r="G4939" t="inlineStr">
        <is>
          <t>П</t>
        </is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inlineStr">
        <is>
          <t>36</t>
        </is>
      </c>
      <c r="B4940" t="inlineStr">
        <is>
          <t>АТ "Райффайзен Банк"</t>
        </is>
      </c>
      <c r="C4940" t="inlineStr">
        <is>
          <t>Іноземний капітал</t>
        </is>
      </c>
      <c r="D4940" t="inlineStr">
        <is>
          <t>7141</t>
        </is>
      </c>
      <c r="E4940" t="inlineStr">
        <is>
          <t>(без привʼязки)</t>
        </is>
      </c>
      <c r="F4940" t="inlineStr">
        <is>
          <t>Інші процентні витрати</t>
        </is>
      </c>
      <c r="G4940" t="inlineStr">
        <is>
          <t>А</t>
        </is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73.13101</v>
      </c>
      <c r="O4940" t="n">
        <v>73.13101</v>
      </c>
      <c r="P4940" t="n">
        <v>0</v>
      </c>
    </row>
    <row r="4941">
      <c r="A4941" t="inlineStr">
        <is>
          <t>36</t>
        </is>
      </c>
      <c r="B4941" t="inlineStr">
        <is>
          <t>АТ "Райффайзен Банк"</t>
        </is>
      </c>
      <c r="C4941" t="inlineStr">
        <is>
          <t>Іноземний капітал</t>
        </is>
      </c>
      <c r="D4941" t="inlineStr">
        <is>
          <t>7141</t>
        </is>
      </c>
      <c r="E4941" t="inlineStr">
        <is>
          <t>Загальні витрати (7)</t>
        </is>
      </c>
      <c r="F4941" t="inlineStr">
        <is>
          <t>Інші процентні витрати</t>
        </is>
      </c>
      <c r="G4941" t="inlineStr">
        <is>
          <t>А</t>
        </is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73.13101</v>
      </c>
      <c r="O4941" t="n">
        <v>73.13101</v>
      </c>
      <c r="P4941" t="n">
        <v>0</v>
      </c>
    </row>
    <row r="4942">
      <c r="A4942" t="inlineStr">
        <is>
          <t>36</t>
        </is>
      </c>
      <c r="B4942" t="inlineStr">
        <is>
          <t>АТ "Райффайзен Банк"</t>
        </is>
      </c>
      <c r="C4942" t="inlineStr">
        <is>
          <t>Іноземний капітал</t>
        </is>
      </c>
      <c r="D4942" t="inlineStr">
        <is>
          <t>7142</t>
        </is>
      </c>
      <c r="E4942" t="inlineStr">
        <is>
          <t>(без привʼязки)</t>
        </is>
      </c>
      <c r="F4942" t="inlineStr">
        <is>
          <t>Процентні витрати за капітальним інструментом з умовами списання/конверсії</t>
        </is>
      </c>
      <c r="G4942" t="inlineStr">
        <is>
          <t>А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inlineStr">
        <is>
          <t>36</t>
        </is>
      </c>
      <c r="B4943" t="inlineStr">
        <is>
          <t>АТ "Райффайзен Банк"</t>
        </is>
      </c>
      <c r="C4943" t="inlineStr">
        <is>
          <t>Іноземний капітал</t>
        </is>
      </c>
      <c r="D4943" t="inlineStr">
        <is>
          <t>7142</t>
        </is>
      </c>
      <c r="E4943" t="inlineStr">
        <is>
          <t>Загальні витрати (7)</t>
        </is>
      </c>
      <c r="F4943" t="inlineStr">
        <is>
          <t>Процентні витрати за капітальним інструментом з умовами списання/конверсії</t>
        </is>
      </c>
      <c r="G4943" t="inlineStr">
        <is>
          <t>А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inlineStr">
        <is>
          <t>36</t>
        </is>
      </c>
      <c r="B4944" t="inlineStr">
        <is>
          <t>АТ "Райффайзен Банк"</t>
        </is>
      </c>
      <c r="C4944" t="inlineStr">
        <is>
          <t>Іноземний капітал</t>
        </is>
      </c>
      <c r="D4944" t="inlineStr">
        <is>
          <t>7300</t>
        </is>
      </c>
      <c r="E4944" t="inlineStr">
        <is>
          <t>(без привʼязки)</t>
        </is>
      </c>
      <c r="F4944" t="inlineStr">
        <is>
          <t>Витрати на СЕП</t>
        </is>
      </c>
      <c r="G4944" t="inlineStr">
        <is>
          <t>А</t>
        </is>
      </c>
      <c r="H4944" t="n">
        <v>4822.99592</v>
      </c>
      <c r="I4944" t="n">
        <v>4822.99592</v>
      </c>
      <c r="J4944" t="n">
        <v>0</v>
      </c>
      <c r="K4944" t="n">
        <v>0</v>
      </c>
      <c r="L4944" t="n">
        <v>0</v>
      </c>
      <c r="M4944" t="n">
        <v>0</v>
      </c>
      <c r="N4944" t="n">
        <v>47771.91058</v>
      </c>
      <c r="O4944" t="n">
        <v>47771.91058</v>
      </c>
      <c r="P4944" t="n">
        <v>0</v>
      </c>
    </row>
    <row r="4945">
      <c r="A4945" t="inlineStr">
        <is>
          <t>36</t>
        </is>
      </c>
      <c r="B4945" t="inlineStr">
        <is>
          <t>АТ "Райффайзен Банк"</t>
        </is>
      </c>
      <c r="C4945" t="inlineStr">
        <is>
          <t>Іноземний капітал</t>
        </is>
      </c>
      <c r="D4945" t="inlineStr">
        <is>
          <t>7300</t>
        </is>
      </c>
      <c r="E4945" t="inlineStr">
        <is>
          <t>Загальні витрати (7)</t>
        </is>
      </c>
      <c r="F4945" t="inlineStr">
        <is>
          <t>Витрати на СЕП</t>
        </is>
      </c>
      <c r="G4945" t="inlineStr">
        <is>
          <t>А</t>
        </is>
      </c>
      <c r="H4945" t="n">
        <v>4822.99592</v>
      </c>
      <c r="I4945" t="n">
        <v>4822.99592</v>
      </c>
      <c r="J4945" t="n">
        <v>0</v>
      </c>
      <c r="K4945" t="n">
        <v>0</v>
      </c>
      <c r="L4945" t="n">
        <v>0</v>
      </c>
      <c r="M4945" t="n">
        <v>0</v>
      </c>
      <c r="N4945" t="n">
        <v>47771.91058</v>
      </c>
      <c r="O4945" t="n">
        <v>47771.91058</v>
      </c>
      <c r="P4945" t="n">
        <v>0</v>
      </c>
    </row>
    <row r="4946">
      <c r="A4946" t="inlineStr">
        <is>
          <t>36</t>
        </is>
      </c>
      <c r="B4946" t="inlineStr">
        <is>
          <t>АТ "Райффайзен Банк"</t>
        </is>
      </c>
      <c r="C4946" t="inlineStr">
        <is>
          <t>Іноземний капітал</t>
        </is>
      </c>
      <c r="D4946" t="inlineStr">
        <is>
          <t>7301</t>
        </is>
      </c>
      <c r="E4946" t="inlineStr">
        <is>
          <t>(без привʼязки)</t>
        </is>
      </c>
      <c r="F4946" t="inlineStr">
        <is>
          <t>Витрати на інші системи банківського зв'язку</t>
        </is>
      </c>
      <c r="G4946" t="inlineStr">
        <is>
          <t>А</t>
        </is>
      </c>
      <c r="H4946" t="n">
        <v>4323.74688</v>
      </c>
      <c r="I4946" t="n">
        <v>4323.74688</v>
      </c>
      <c r="J4946" t="n">
        <v>0</v>
      </c>
      <c r="K4946" t="n">
        <v>14.90456</v>
      </c>
      <c r="L4946" t="n">
        <v>14.90456</v>
      </c>
      <c r="M4946" t="n">
        <v>0</v>
      </c>
      <c r="N4946" t="n">
        <v>51103.29276</v>
      </c>
      <c r="O4946" t="n">
        <v>51103.29276</v>
      </c>
      <c r="P4946" t="n">
        <v>0</v>
      </c>
    </row>
    <row r="4947">
      <c r="A4947" t="inlineStr">
        <is>
          <t>36</t>
        </is>
      </c>
      <c r="B4947" t="inlineStr">
        <is>
          <t>АТ "Райффайзен Банк"</t>
        </is>
      </c>
      <c r="C4947" t="inlineStr">
        <is>
          <t>Іноземний капітал</t>
        </is>
      </c>
      <c r="D4947" t="inlineStr">
        <is>
          <t>7301</t>
        </is>
      </c>
      <c r="E4947" t="inlineStr">
        <is>
          <t>Загальні витрати (7)</t>
        </is>
      </c>
      <c r="F4947" t="inlineStr">
        <is>
          <t>Витрати на інші системи банківського зв'язку</t>
        </is>
      </c>
      <c r="G4947" t="inlineStr">
        <is>
          <t>А</t>
        </is>
      </c>
      <c r="H4947" t="n">
        <v>4323.74688</v>
      </c>
      <c r="I4947" t="n">
        <v>4323.74688</v>
      </c>
      <c r="J4947" t="n">
        <v>0</v>
      </c>
      <c r="K4947" t="n">
        <v>14.90456</v>
      </c>
      <c r="L4947" t="n">
        <v>14.90456</v>
      </c>
      <c r="M4947" t="n">
        <v>0</v>
      </c>
      <c r="N4947" t="n">
        <v>51103.29276</v>
      </c>
      <c r="O4947" t="n">
        <v>51103.29276</v>
      </c>
      <c r="P4947" t="n">
        <v>0</v>
      </c>
    </row>
    <row r="4948">
      <c r="A4948" t="inlineStr">
        <is>
          <t>36</t>
        </is>
      </c>
      <c r="B4948" t="inlineStr">
        <is>
          <t>АТ "Райффайзен Банк"</t>
        </is>
      </c>
      <c r="C4948" t="inlineStr">
        <is>
          <t>Іноземний капітал</t>
        </is>
      </c>
      <c r="D4948" t="inlineStr">
        <is>
          <t>7320</t>
        </is>
      </c>
      <c r="E4948" t="inlineStr">
        <is>
          <t>(без привʼязки)</t>
        </is>
      </c>
      <c r="F4948" t="inlineStr">
        <is>
          <t>Витрати від модифікації фінансових активів</t>
        </is>
      </c>
      <c r="G4948" t="inlineStr">
        <is>
          <t>А</t>
        </is>
      </c>
      <c r="H4948" t="n">
        <v>934.7705</v>
      </c>
      <c r="I4948" t="n">
        <v>934.7705</v>
      </c>
      <c r="J4948" t="n">
        <v>0</v>
      </c>
      <c r="K4948" t="n">
        <v>0</v>
      </c>
      <c r="L4948" t="n">
        <v>0</v>
      </c>
      <c r="M4948" t="n">
        <v>0</v>
      </c>
      <c r="N4948" t="n">
        <v>94561.91309</v>
      </c>
      <c r="O4948" t="n">
        <v>94561.91309</v>
      </c>
      <c r="P4948" t="n">
        <v>0</v>
      </c>
    </row>
    <row r="4949">
      <c r="A4949" t="inlineStr">
        <is>
          <t>36</t>
        </is>
      </c>
      <c r="B4949" t="inlineStr">
        <is>
          <t>АТ "Райффайзен Банк"</t>
        </is>
      </c>
      <c r="C4949" t="inlineStr">
        <is>
          <t>Іноземний капітал</t>
        </is>
      </c>
      <c r="D4949" t="inlineStr">
        <is>
          <t>7320</t>
        </is>
      </c>
      <c r="E4949" t="inlineStr">
        <is>
          <t>Загальні витрати (7)</t>
        </is>
      </c>
      <c r="F4949" t="inlineStr">
        <is>
          <t>Витрати від модифікації фінансових активів</t>
        </is>
      </c>
      <c r="G4949" t="inlineStr">
        <is>
          <t>А</t>
        </is>
      </c>
      <c r="H4949" t="n">
        <v>934.7705</v>
      </c>
      <c r="I4949" t="n">
        <v>934.7705</v>
      </c>
      <c r="J4949" t="n">
        <v>0</v>
      </c>
      <c r="K4949" t="n">
        <v>0</v>
      </c>
      <c r="L4949" t="n">
        <v>0</v>
      </c>
      <c r="M4949" t="n">
        <v>0</v>
      </c>
      <c r="N4949" t="n">
        <v>94561.91309</v>
      </c>
      <c r="O4949" t="n">
        <v>94561.91309</v>
      </c>
      <c r="P4949" t="n">
        <v>0</v>
      </c>
    </row>
    <row r="4950">
      <c r="A4950" t="inlineStr">
        <is>
          <t>36</t>
        </is>
      </c>
      <c r="B4950" t="inlineStr">
        <is>
          <t>АТ "Райффайзен Банк"</t>
        </is>
      </c>
      <c r="C4950" t="inlineStr">
        <is>
          <t>Іноземний капітал</t>
        </is>
      </c>
      <c r="D4950" t="inlineStr">
        <is>
          <t>7330</t>
        </is>
      </c>
      <c r="E4950" t="inlineStr">
        <is>
          <t>(без привʼязки)</t>
        </is>
      </c>
      <c r="F4950" t="inlineStr">
        <is>
          <t>Витрати від модифікації фінансових зобов'язань</t>
        </is>
      </c>
      <c r="G4950" t="inlineStr">
        <is>
          <t>А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36</t>
        </is>
      </c>
      <c r="B4951" t="inlineStr">
        <is>
          <t>АТ "Райффайзен Банк"</t>
        </is>
      </c>
      <c r="C4951" t="inlineStr">
        <is>
          <t>Іноземний капітал</t>
        </is>
      </c>
      <c r="D4951" t="inlineStr">
        <is>
          <t>7330</t>
        </is>
      </c>
      <c r="E4951" t="inlineStr">
        <is>
          <t>Загальні витрати (7)</t>
        </is>
      </c>
      <c r="F4951" t="inlineStr">
        <is>
          <t>Витрати від модифікації фінансових зобов'язань</t>
        </is>
      </c>
      <c r="G4951" t="inlineStr">
        <is>
          <t>А</t>
        </is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inlineStr">
        <is>
          <t>36</t>
        </is>
      </c>
      <c r="B4952" t="inlineStr">
        <is>
          <t>АТ "Райффайзен Банк"</t>
        </is>
      </c>
      <c r="C4952" t="inlineStr">
        <is>
          <t>Іноземний капітал</t>
        </is>
      </c>
      <c r="D4952" t="inlineStr">
        <is>
          <t>7340</t>
        </is>
      </c>
      <c r="E4952" t="inlineStr">
        <is>
          <t>(без привʼязки)</t>
        </is>
      </c>
      <c r="F4952" t="inlineStr">
        <is>
          <t>Витрати від припинення визнання фінансових активів</t>
        </is>
      </c>
      <c r="G4952" t="inlineStr">
        <is>
          <t>А</t>
        </is>
      </c>
      <c r="H4952" t="n">
        <v>352.75666</v>
      </c>
      <c r="I4952" t="n">
        <v>352.75666</v>
      </c>
      <c r="J4952" t="n">
        <v>0</v>
      </c>
      <c r="K4952" t="n">
        <v>0</v>
      </c>
      <c r="L4952" t="n">
        <v>0</v>
      </c>
      <c r="M4952" t="n">
        <v>0</v>
      </c>
      <c r="N4952" t="n">
        <v>10481.26524</v>
      </c>
      <c r="O4952" t="n">
        <v>10481.26524</v>
      </c>
      <c r="P4952" t="n">
        <v>0</v>
      </c>
    </row>
    <row r="4953">
      <c r="A4953" t="inlineStr">
        <is>
          <t>36</t>
        </is>
      </c>
      <c r="B4953" t="inlineStr">
        <is>
          <t>АТ "Райффайзен Банк"</t>
        </is>
      </c>
      <c r="C4953" t="inlineStr">
        <is>
          <t>Іноземний капітал</t>
        </is>
      </c>
      <c r="D4953" t="inlineStr">
        <is>
          <t>7340</t>
        </is>
      </c>
      <c r="E4953" t="inlineStr">
        <is>
          <t>Загальні витрати (7)</t>
        </is>
      </c>
      <c r="F4953" t="inlineStr">
        <is>
          <t>Витрати від припинення визнання фінансових активів</t>
        </is>
      </c>
      <c r="G4953" t="inlineStr">
        <is>
          <t>А</t>
        </is>
      </c>
      <c r="H4953" t="n">
        <v>352.75666</v>
      </c>
      <c r="I4953" t="n">
        <v>352.75666</v>
      </c>
      <c r="J4953" t="n">
        <v>0</v>
      </c>
      <c r="K4953" t="n">
        <v>0</v>
      </c>
      <c r="L4953" t="n">
        <v>0</v>
      </c>
      <c r="M4953" t="n">
        <v>0</v>
      </c>
      <c r="N4953" t="n">
        <v>10481.26524</v>
      </c>
      <c r="O4953" t="n">
        <v>10481.26524</v>
      </c>
      <c r="P4953" t="n">
        <v>0</v>
      </c>
    </row>
    <row r="4954">
      <c r="A4954" t="inlineStr">
        <is>
          <t>36</t>
        </is>
      </c>
      <c r="B4954" t="inlineStr">
        <is>
          <t>АТ "Райффайзен Банк"</t>
        </is>
      </c>
      <c r="C4954" t="inlineStr">
        <is>
          <t>Іноземний капітал</t>
        </is>
      </c>
      <c r="D4954" t="inlineStr">
        <is>
          <t>7350</t>
        </is>
      </c>
      <c r="E4954" t="inlineStr">
        <is>
          <t>(без привʼязки)</t>
        </is>
      </c>
      <c r="F4954" t="inlineStr">
        <is>
          <t>Витрати від припинення визнання фінансових зобов'язань</t>
        </is>
      </c>
      <c r="G4954" t="inlineStr">
        <is>
          <t>А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36</t>
        </is>
      </c>
      <c r="B4955" t="inlineStr">
        <is>
          <t>АТ "Райффайзен Банк"</t>
        </is>
      </c>
      <c r="C4955" t="inlineStr">
        <is>
          <t>Іноземний капітал</t>
        </is>
      </c>
      <c r="D4955" t="inlineStr">
        <is>
          <t>7350</t>
        </is>
      </c>
      <c r="E4955" t="inlineStr">
        <is>
          <t>Загальні витрати (7)</t>
        </is>
      </c>
      <c r="F4955" t="inlineStr">
        <is>
          <t>Витрати від припинення визнання фінансових зобов'язань</t>
        </is>
      </c>
      <c r="G4955" t="inlineStr">
        <is>
          <t>А</t>
        </is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36</t>
        </is>
      </c>
      <c r="B4956" t="inlineStr">
        <is>
          <t>АТ "Райффайзен Банк"</t>
        </is>
      </c>
      <c r="C4956" t="inlineStr">
        <is>
          <t>Іноземний капітал</t>
        </is>
      </c>
      <c r="D4956" t="inlineStr">
        <is>
          <t>7360</t>
        </is>
      </c>
      <c r="E4956" t="inlineStr">
        <is>
          <t>(без привʼязки)</t>
        </is>
      </c>
      <c r="F4956" t="inlineStr">
        <is>
          <t>Витрати від модифікації лізингу (оренди)</t>
        </is>
      </c>
      <c r="G4956" t="inlineStr">
        <is>
          <t>А</t>
        </is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inlineStr">
        <is>
          <t>36</t>
        </is>
      </c>
      <c r="B4957" t="inlineStr">
        <is>
          <t>АТ "Райффайзен Банк"</t>
        </is>
      </c>
      <c r="C4957" t="inlineStr">
        <is>
          <t>Іноземний капітал</t>
        </is>
      </c>
      <c r="D4957" t="inlineStr">
        <is>
          <t>7360</t>
        </is>
      </c>
      <c r="E4957" t="inlineStr">
        <is>
          <t>Загальні витрати (7)</t>
        </is>
      </c>
      <c r="F4957" t="inlineStr">
        <is>
          <t>Витрати від модифікації лізингу (оренди)</t>
        </is>
      </c>
      <c r="G4957" t="inlineStr">
        <is>
          <t>А</t>
        </is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36</t>
        </is>
      </c>
      <c r="B4958" t="inlineStr">
        <is>
          <t>АТ "Райффайзен Банк"</t>
        </is>
      </c>
      <c r="C4958" t="inlineStr">
        <is>
          <t>Іноземний капітал</t>
        </is>
      </c>
      <c r="D4958" t="inlineStr">
        <is>
          <t>7390</t>
        </is>
      </c>
      <c r="E4958" t="inlineStr">
        <is>
          <t>(без привʼязки)</t>
        </is>
      </c>
      <c r="F4958" t="inlineStr">
        <is>
          <t>Витрати під час первісного визнання фінансових активів за вартістю, вищою/нижчою, ніж справедлива</t>
        </is>
      </c>
      <c r="G4958" t="inlineStr">
        <is>
          <t>А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19007.08403</v>
      </c>
      <c r="O4958" t="n">
        <v>19007.08403</v>
      </c>
      <c r="P4958" t="n">
        <v>0</v>
      </c>
    </row>
    <row r="4959">
      <c r="A4959" t="inlineStr">
        <is>
          <t>36</t>
        </is>
      </c>
      <c r="B4959" t="inlineStr">
        <is>
          <t>АТ "Райффайзен Банк"</t>
        </is>
      </c>
      <c r="C4959" t="inlineStr">
        <is>
          <t>Іноземний капітал</t>
        </is>
      </c>
      <c r="D4959" t="inlineStr">
        <is>
          <t>7390</t>
        </is>
      </c>
      <c r="E4959" t="inlineStr">
        <is>
          <t>Загальні витрати (7)</t>
        </is>
      </c>
      <c r="F4959" t="inlineStr">
        <is>
          <t>Витрати під час первісного визнання фінансових активів за вартістю, вищою/нижчою, ніж справедлива</t>
        </is>
      </c>
      <c r="G4959" t="inlineStr">
        <is>
          <t>А</t>
        </is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19007.08403</v>
      </c>
      <c r="O4959" t="n">
        <v>19007.08403</v>
      </c>
      <c r="P4959" t="n">
        <v>0</v>
      </c>
    </row>
    <row r="4960">
      <c r="A4960" t="inlineStr">
        <is>
          <t>36</t>
        </is>
      </c>
      <c r="B4960" t="inlineStr">
        <is>
          <t>АТ "Райффайзен Банк"</t>
        </is>
      </c>
      <c r="C4960" t="inlineStr">
        <is>
          <t>Іноземний капітал</t>
        </is>
      </c>
      <c r="D4960" t="inlineStr">
        <is>
          <t>7391</t>
        </is>
      </c>
      <c r="E4960" t="inlineStr">
        <is>
          <t>(без привʼязки)</t>
        </is>
      </c>
      <c r="F4960" t="inlineStr">
        <is>
          <t>Витрати на інкасацію та перевезення цінностей</t>
        </is>
      </c>
      <c r="G4960" t="inlineStr">
        <is>
          <t>А</t>
        </is>
      </c>
      <c r="H4960" t="n">
        <v>5599.21233</v>
      </c>
      <c r="I4960" t="n">
        <v>5599.21233</v>
      </c>
      <c r="J4960" t="n">
        <v>0</v>
      </c>
      <c r="K4960" t="n">
        <v>59.49897</v>
      </c>
      <c r="L4960" t="n">
        <v>59.49897</v>
      </c>
      <c r="M4960" t="n">
        <v>0</v>
      </c>
      <c r="N4960" t="n">
        <v>59768.31276</v>
      </c>
      <c r="O4960" t="n">
        <v>59768.31276</v>
      </c>
      <c r="P4960" t="n">
        <v>0</v>
      </c>
    </row>
    <row r="4961">
      <c r="A4961" t="inlineStr">
        <is>
          <t>36</t>
        </is>
      </c>
      <c r="B4961" t="inlineStr">
        <is>
          <t>АТ "Райффайзен Банк"</t>
        </is>
      </c>
      <c r="C4961" t="inlineStr">
        <is>
          <t>Іноземний капітал</t>
        </is>
      </c>
      <c r="D4961" t="inlineStr">
        <is>
          <t>7391</t>
        </is>
      </c>
      <c r="E4961" t="inlineStr">
        <is>
          <t>Загальні витрати (7)</t>
        </is>
      </c>
      <c r="F4961" t="inlineStr">
        <is>
          <t>Витрати на інкасацію та перевезення цінностей</t>
        </is>
      </c>
      <c r="G4961" t="inlineStr">
        <is>
          <t>А</t>
        </is>
      </c>
      <c r="H4961" t="n">
        <v>5599.21233</v>
      </c>
      <c r="I4961" t="n">
        <v>5599.21233</v>
      </c>
      <c r="J4961" t="n">
        <v>0</v>
      </c>
      <c r="K4961" t="n">
        <v>59.49897</v>
      </c>
      <c r="L4961" t="n">
        <v>59.49897</v>
      </c>
      <c r="M4961" t="n">
        <v>0</v>
      </c>
      <c r="N4961" t="n">
        <v>59768.31276</v>
      </c>
      <c r="O4961" t="n">
        <v>59768.31276</v>
      </c>
      <c r="P4961" t="n">
        <v>0</v>
      </c>
    </row>
    <row r="4962">
      <c r="A4962" t="inlineStr">
        <is>
          <t>36</t>
        </is>
      </c>
      <c r="B4962" t="inlineStr">
        <is>
          <t>АТ "Райффайзен Банк"</t>
        </is>
      </c>
      <c r="C4962" t="inlineStr">
        <is>
          <t>Іноземний капітал</t>
        </is>
      </c>
      <c r="D4962" t="inlineStr">
        <is>
          <t>7392</t>
        </is>
      </c>
      <c r="E4962" t="inlineStr">
        <is>
          <t>(без привʼязки)</t>
        </is>
      </c>
      <c r="F4962" t="inlineStr">
        <is>
          <t>Витрати на аудит</t>
        </is>
      </c>
      <c r="G4962" t="inlineStr">
        <is>
          <t>А</t>
        </is>
      </c>
      <c r="H4962" t="n">
        <v>3241.04573</v>
      </c>
      <c r="I4962" t="n">
        <v>3241.04573</v>
      </c>
      <c r="J4962" t="n">
        <v>0</v>
      </c>
      <c r="K4962" t="n">
        <v>0</v>
      </c>
      <c r="L4962" t="n">
        <v>0</v>
      </c>
      <c r="M4962" t="n">
        <v>0</v>
      </c>
      <c r="N4962" t="n">
        <v>22682.46967</v>
      </c>
      <c r="O4962" t="n">
        <v>22682.46967</v>
      </c>
      <c r="P4962" t="n">
        <v>0</v>
      </c>
    </row>
    <row r="4963">
      <c r="A4963" t="inlineStr">
        <is>
          <t>36</t>
        </is>
      </c>
      <c r="B4963" t="inlineStr">
        <is>
          <t>АТ "Райффайзен Банк"</t>
        </is>
      </c>
      <c r="C4963" t="inlineStr">
        <is>
          <t>Іноземний капітал</t>
        </is>
      </c>
      <c r="D4963" t="inlineStr">
        <is>
          <t>7392</t>
        </is>
      </c>
      <c r="E4963" t="inlineStr">
        <is>
          <t>Загальні витрати (7)</t>
        </is>
      </c>
      <c r="F4963" t="inlineStr">
        <is>
          <t>Витрати на аудит</t>
        </is>
      </c>
      <c r="G4963" t="inlineStr">
        <is>
          <t>А</t>
        </is>
      </c>
      <c r="H4963" t="n">
        <v>3241.04573</v>
      </c>
      <c r="I4963" t="n">
        <v>3241.04573</v>
      </c>
      <c r="J4963" t="n">
        <v>0</v>
      </c>
      <c r="K4963" t="n">
        <v>0</v>
      </c>
      <c r="L4963" t="n">
        <v>0</v>
      </c>
      <c r="M4963" t="n">
        <v>0</v>
      </c>
      <c r="N4963" t="n">
        <v>22682.46967</v>
      </c>
      <c r="O4963" t="n">
        <v>22682.46967</v>
      </c>
      <c r="P4963" t="n">
        <v>0</v>
      </c>
    </row>
    <row r="4964">
      <c r="A4964" t="inlineStr">
        <is>
          <t>36</t>
        </is>
      </c>
      <c r="B4964" t="inlineStr">
        <is>
          <t>АТ "Райффайзен Банк"</t>
        </is>
      </c>
      <c r="C4964" t="inlineStr">
        <is>
          <t>Іноземний капітал</t>
        </is>
      </c>
      <c r="D4964" t="inlineStr">
        <is>
          <t>7394</t>
        </is>
      </c>
      <c r="E4964" t="inlineStr">
        <is>
          <t>(без привʼязки)</t>
        </is>
      </c>
      <c r="F4964" t="inlineStr">
        <is>
          <t>Витрати від переоцінки об'єктів інвестиційної нерухомості</t>
        </is>
      </c>
      <c r="G4964" t="inlineStr">
        <is>
          <t>А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inlineStr">
        <is>
          <t>36</t>
        </is>
      </c>
      <c r="B4965" t="inlineStr">
        <is>
          <t>АТ "Райффайзен Банк"</t>
        </is>
      </c>
      <c r="C4965" t="inlineStr">
        <is>
          <t>Іноземний капітал</t>
        </is>
      </c>
      <c r="D4965" t="inlineStr">
        <is>
          <t>7394</t>
        </is>
      </c>
      <c r="E4965" t="inlineStr">
        <is>
          <t>Загальні витрати (7)</t>
        </is>
      </c>
      <c r="F4965" t="inlineStr">
        <is>
          <t>Витрати від переоцінки об'єктів інвестиційної нерухомості</t>
        </is>
      </c>
      <c r="G4965" t="inlineStr">
        <is>
          <t>А</t>
        </is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36</t>
        </is>
      </c>
      <c r="B4966" t="inlineStr">
        <is>
          <t>АТ "Райффайзен Банк"</t>
        </is>
      </c>
      <c r="C4966" t="inlineStr">
        <is>
          <t>Іноземний капітал</t>
        </is>
      </c>
      <c r="D4966" t="inlineStr">
        <is>
          <t>7395</t>
        </is>
      </c>
      <c r="E4966" t="inlineStr">
        <is>
          <t>(без привʼязки)</t>
        </is>
      </c>
      <c r="F4966" t="inlineStr">
        <is>
          <t>Витрати на лізинг (оренду)</t>
        </is>
      </c>
      <c r="G4966" t="inlineStr">
        <is>
          <t>А</t>
        </is>
      </c>
      <c r="H4966" t="n">
        <v>2739.03274</v>
      </c>
      <c r="I4966" t="n">
        <v>2739.03274</v>
      </c>
      <c r="J4966" t="n">
        <v>0</v>
      </c>
      <c r="K4966" t="n">
        <v>470.4563</v>
      </c>
      <c r="L4966" t="n">
        <v>470.4563</v>
      </c>
      <c r="M4966" t="n">
        <v>0</v>
      </c>
      <c r="N4966" t="n">
        <v>28144.17233</v>
      </c>
      <c r="O4966" t="n">
        <v>28144.17233</v>
      </c>
      <c r="P4966" t="n">
        <v>0</v>
      </c>
    </row>
    <row r="4967">
      <c r="A4967" t="inlineStr">
        <is>
          <t>36</t>
        </is>
      </c>
      <c r="B4967" t="inlineStr">
        <is>
          <t>АТ "Райффайзен Банк"</t>
        </is>
      </c>
      <c r="C4967" t="inlineStr">
        <is>
          <t>Іноземний капітал</t>
        </is>
      </c>
      <c r="D4967" t="inlineStr">
        <is>
          <t>7395</t>
        </is>
      </c>
      <c r="E4967" t="inlineStr">
        <is>
          <t>Загальні витрати (7)</t>
        </is>
      </c>
      <c r="F4967" t="inlineStr">
        <is>
          <t>Витрати на лізинг (оренду)</t>
        </is>
      </c>
      <c r="G4967" t="inlineStr">
        <is>
          <t>А</t>
        </is>
      </c>
      <c r="H4967" t="n">
        <v>2739.03274</v>
      </c>
      <c r="I4967" t="n">
        <v>2739.03274</v>
      </c>
      <c r="J4967" t="n">
        <v>0</v>
      </c>
      <c r="K4967" t="n">
        <v>470.4563</v>
      </c>
      <c r="L4967" t="n">
        <v>470.4563</v>
      </c>
      <c r="M4967" t="n">
        <v>0</v>
      </c>
      <c r="N4967" t="n">
        <v>28144.17233</v>
      </c>
      <c r="O4967" t="n">
        <v>28144.17233</v>
      </c>
      <c r="P4967" t="n">
        <v>0</v>
      </c>
    </row>
    <row r="4968">
      <c r="A4968" t="inlineStr">
        <is>
          <t>36</t>
        </is>
      </c>
      <c r="B4968" t="inlineStr">
        <is>
          <t>АТ "Райффайзен Банк"</t>
        </is>
      </c>
      <c r="C4968" t="inlineStr">
        <is>
          <t>Іноземний капітал</t>
        </is>
      </c>
      <c r="D4968" t="inlineStr">
        <is>
          <t>7396</t>
        </is>
      </c>
      <c r="E4968" t="inlineStr">
        <is>
          <t>(без привʼязки)</t>
        </is>
      </c>
      <c r="F4968" t="inlineStr">
        <is>
          <t>Витрати за отриманими консультаційними послугами фінансового характеру</t>
        </is>
      </c>
      <c r="G4968" t="inlineStr">
        <is>
          <t>А</t>
        </is>
      </c>
      <c r="H4968" t="n">
        <v>18641.49006</v>
      </c>
      <c r="I4968" t="n">
        <v>18641.49006</v>
      </c>
      <c r="J4968" t="n">
        <v>0</v>
      </c>
      <c r="K4968" t="n">
        <v>0.05</v>
      </c>
      <c r="L4968" t="n">
        <v>0.05</v>
      </c>
      <c r="M4968" t="n">
        <v>0</v>
      </c>
      <c r="N4968" t="n">
        <v>150911.34308</v>
      </c>
      <c r="O4968" t="n">
        <v>150911.34308</v>
      </c>
      <c r="P4968" t="n">
        <v>0</v>
      </c>
    </row>
    <row r="4969">
      <c r="A4969" t="inlineStr">
        <is>
          <t>36</t>
        </is>
      </c>
      <c r="B4969" t="inlineStr">
        <is>
          <t>АТ "Райффайзен Банк"</t>
        </is>
      </c>
      <c r="C4969" t="inlineStr">
        <is>
          <t>Іноземний капітал</t>
        </is>
      </c>
      <c r="D4969" t="inlineStr">
        <is>
          <t>7396</t>
        </is>
      </c>
      <c r="E4969" t="inlineStr">
        <is>
          <t>Загальні витрати (7)</t>
        </is>
      </c>
      <c r="F4969" t="inlineStr">
        <is>
          <t>Витрати за отриманими консультаційними послугами фінансового характеру</t>
        </is>
      </c>
      <c r="G4969" t="inlineStr">
        <is>
          <t>А</t>
        </is>
      </c>
      <c r="H4969" t="n">
        <v>18641.49006</v>
      </c>
      <c r="I4969" t="n">
        <v>18641.49006</v>
      </c>
      <c r="J4969" t="n">
        <v>0</v>
      </c>
      <c r="K4969" t="n">
        <v>0.05</v>
      </c>
      <c r="L4969" t="n">
        <v>0.05</v>
      </c>
      <c r="M4969" t="n">
        <v>0</v>
      </c>
      <c r="N4969" t="n">
        <v>150911.34308</v>
      </c>
      <c r="O4969" t="n">
        <v>150911.34308</v>
      </c>
      <c r="P4969" t="n">
        <v>0</v>
      </c>
    </row>
    <row r="4970">
      <c r="A4970" t="inlineStr">
        <is>
          <t>36</t>
        </is>
      </c>
      <c r="B4970" t="inlineStr">
        <is>
          <t>АТ "Райффайзен Банк"</t>
        </is>
      </c>
      <c r="C4970" t="inlineStr">
        <is>
          <t>Іноземний капітал</t>
        </is>
      </c>
      <c r="D4970" t="inlineStr">
        <is>
          <t>7397</t>
        </is>
      </c>
      <c r="E4970" t="inlineStr">
        <is>
          <t>(без привʼязки)</t>
        </is>
      </c>
      <c r="F4970" t="inlineStr">
        <is>
          <t>Штрафи, пені, що сплачені банком</t>
        </is>
      </c>
      <c r="G4970" t="inlineStr">
        <is>
          <t>А</t>
        </is>
      </c>
      <c r="H4970" t="n">
        <v>0.98341</v>
      </c>
      <c r="I4970" t="n">
        <v>0.98341</v>
      </c>
      <c r="J4970" t="n">
        <v>0</v>
      </c>
      <c r="K4970" t="n">
        <v>0</v>
      </c>
      <c r="L4970" t="n">
        <v>0</v>
      </c>
      <c r="M4970" t="n">
        <v>0</v>
      </c>
      <c r="N4970" t="n">
        <v>22.36385</v>
      </c>
      <c r="O4970" t="n">
        <v>22.36385</v>
      </c>
      <c r="P4970" t="n">
        <v>0</v>
      </c>
    </row>
    <row r="4971">
      <c r="A4971" t="inlineStr">
        <is>
          <t>36</t>
        </is>
      </c>
      <c r="B4971" t="inlineStr">
        <is>
          <t>АТ "Райффайзен Банк"</t>
        </is>
      </c>
      <c r="C4971" t="inlineStr">
        <is>
          <t>Іноземний капітал</t>
        </is>
      </c>
      <c r="D4971" t="inlineStr">
        <is>
          <t>7397</t>
        </is>
      </c>
      <c r="E4971" t="inlineStr">
        <is>
          <t>Загальні витрати (7)</t>
        </is>
      </c>
      <c r="F4971" t="inlineStr">
        <is>
          <t>Штрафи, пені, що сплачені банком</t>
        </is>
      </c>
      <c r="G4971" t="inlineStr">
        <is>
          <t>А</t>
        </is>
      </c>
      <c r="H4971" t="n">
        <v>0.98341</v>
      </c>
      <c r="I4971" t="n">
        <v>0.98341</v>
      </c>
      <c r="J4971" t="n">
        <v>0</v>
      </c>
      <c r="K4971" t="n">
        <v>0</v>
      </c>
      <c r="L4971" t="n">
        <v>0</v>
      </c>
      <c r="M4971" t="n">
        <v>0</v>
      </c>
      <c r="N4971" t="n">
        <v>22.36385</v>
      </c>
      <c r="O4971" t="n">
        <v>22.36385</v>
      </c>
      <c r="P4971" t="n">
        <v>0</v>
      </c>
    </row>
    <row r="4972">
      <c r="A4972" t="inlineStr">
        <is>
          <t>36</t>
        </is>
      </c>
      <c r="B4972" t="inlineStr">
        <is>
          <t>АТ "Райффайзен Банк"</t>
        </is>
      </c>
      <c r="C4972" t="inlineStr">
        <is>
          <t>Іноземний капітал</t>
        </is>
      </c>
      <c r="D4972" t="inlineStr">
        <is>
          <t>7398</t>
        </is>
      </c>
      <c r="E4972" t="inlineStr">
        <is>
          <t>(без привʼязки)</t>
        </is>
      </c>
      <c r="F4972" t="inlineStr">
        <is>
          <t>Витрати під час первісного визнання фінансових зобов'язань за вартістю, вищою/нижчою, ніж справедлива</t>
        </is>
      </c>
      <c r="G4972" t="inlineStr">
        <is>
          <t>А</t>
        </is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inlineStr">
        <is>
          <t>36</t>
        </is>
      </c>
      <c r="B4973" t="inlineStr">
        <is>
          <t>АТ "Райффайзен Банк"</t>
        </is>
      </c>
      <c r="C4973" t="inlineStr">
        <is>
          <t>Іноземний капітал</t>
        </is>
      </c>
      <c r="D4973" t="inlineStr">
        <is>
          <t>7398</t>
        </is>
      </c>
      <c r="E4973" t="inlineStr">
        <is>
          <t>Загальні витрати (7)</t>
        </is>
      </c>
      <c r="F4973" t="inlineStr">
        <is>
          <t>Витрати під час первісного визнання фінансових зобов'язань за вартістю, вищою/нижчою, ніж справедлива</t>
        </is>
      </c>
      <c r="G4973" t="inlineStr">
        <is>
          <t>А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36</t>
        </is>
      </c>
      <c r="B4974" t="inlineStr">
        <is>
          <t>АТ "Райффайзен Банк"</t>
        </is>
      </c>
      <c r="C4974" t="inlineStr">
        <is>
          <t>Іноземний капітал</t>
        </is>
      </c>
      <c r="D4974" t="inlineStr">
        <is>
          <t>7399</t>
        </is>
      </c>
      <c r="E4974" t="inlineStr">
        <is>
          <t>(без привʼязки)</t>
        </is>
      </c>
      <c r="F4974" t="inlineStr">
        <is>
          <t>Інші операційні витрати</t>
        </is>
      </c>
      <c r="G4974" t="inlineStr">
        <is>
          <t>А</t>
        </is>
      </c>
      <c r="H4974" t="n">
        <v>64234.09369</v>
      </c>
      <c r="I4974" t="n">
        <v>64234.09369</v>
      </c>
      <c r="J4974" t="n">
        <v>0</v>
      </c>
      <c r="K4974" t="n">
        <v>58.7407</v>
      </c>
      <c r="L4974" t="n">
        <v>58.7407</v>
      </c>
      <c r="M4974" t="n">
        <v>0</v>
      </c>
      <c r="N4974" t="n">
        <v>756031.71222</v>
      </c>
      <c r="O4974" t="n">
        <v>756031.71222</v>
      </c>
      <c r="P4974" t="n">
        <v>0</v>
      </c>
    </row>
    <row r="4975">
      <c r="A4975" t="inlineStr">
        <is>
          <t>36</t>
        </is>
      </c>
      <c r="B4975" t="inlineStr">
        <is>
          <t>АТ "Райффайзен Банк"</t>
        </is>
      </c>
      <c r="C4975" t="inlineStr">
        <is>
          <t>Іноземний капітал</t>
        </is>
      </c>
      <c r="D4975" t="inlineStr">
        <is>
          <t>7399</t>
        </is>
      </c>
      <c r="E4975" t="inlineStr">
        <is>
          <t>Загальні витрати (7)</t>
        </is>
      </c>
      <c r="F4975" t="inlineStr">
        <is>
          <t>Інші операційні витрати</t>
        </is>
      </c>
      <c r="G4975" t="inlineStr">
        <is>
          <t>А</t>
        </is>
      </c>
      <c r="H4975" t="n">
        <v>64234.09369</v>
      </c>
      <c r="I4975" t="n">
        <v>64234.09369</v>
      </c>
      <c r="J4975" t="n">
        <v>0</v>
      </c>
      <c r="K4975" t="n">
        <v>58.7407</v>
      </c>
      <c r="L4975" t="n">
        <v>58.7407</v>
      </c>
      <c r="M4975" t="n">
        <v>0</v>
      </c>
      <c r="N4975" t="n">
        <v>756031.71222</v>
      </c>
      <c r="O4975" t="n">
        <v>756031.71222</v>
      </c>
      <c r="P4975" t="n">
        <v>0</v>
      </c>
    </row>
    <row r="4976">
      <c r="A4976" t="inlineStr">
        <is>
          <t>36</t>
        </is>
      </c>
      <c r="B4976" t="inlineStr">
        <is>
          <t>АТ "Райффайзен Банк"</t>
        </is>
      </c>
      <c r="C4976" t="inlineStr">
        <is>
          <t>Іноземний капітал</t>
        </is>
      </c>
      <c r="D4976" t="inlineStr">
        <is>
          <t>7400</t>
        </is>
      </c>
      <c r="E4976" t="inlineStr">
        <is>
          <t>(без привʼязки)</t>
        </is>
      </c>
      <c r="F4976" t="inlineStr">
        <is>
          <t>Основна і додаткова заробітна плата</t>
        </is>
      </c>
      <c r="G4976" t="inlineStr">
        <is>
          <t>А</t>
        </is>
      </c>
      <c r="H4976" t="n">
        <v>374418.88902</v>
      </c>
      <c r="I4976" t="n">
        <v>374418.88902</v>
      </c>
      <c r="J4976" t="n">
        <v>0</v>
      </c>
      <c r="K4976" t="n">
        <v>0</v>
      </c>
      <c r="L4976" t="n">
        <v>0</v>
      </c>
      <c r="M4976" t="n">
        <v>0</v>
      </c>
      <c r="N4976" t="n">
        <v>3859954.80028</v>
      </c>
      <c r="O4976" t="n">
        <v>3859954.80028</v>
      </c>
      <c r="P4976" t="n">
        <v>0</v>
      </c>
    </row>
    <row r="4977">
      <c r="A4977" t="inlineStr">
        <is>
          <t>36</t>
        </is>
      </c>
      <c r="B4977" t="inlineStr">
        <is>
          <t>АТ "Райффайзен Банк"</t>
        </is>
      </c>
      <c r="C4977" t="inlineStr">
        <is>
          <t>Іноземний капітал</t>
        </is>
      </c>
      <c r="D4977" t="inlineStr">
        <is>
          <t>7400</t>
        </is>
      </c>
      <c r="E4977" t="inlineStr">
        <is>
          <t>Загальні витрати (7)</t>
        </is>
      </c>
      <c r="F4977" t="inlineStr">
        <is>
          <t>Основна і додаткова заробітна плата</t>
        </is>
      </c>
      <c r="G4977" t="inlineStr">
        <is>
          <t>А</t>
        </is>
      </c>
      <c r="H4977" t="n">
        <v>374418.88902</v>
      </c>
      <c r="I4977" t="n">
        <v>374418.88902</v>
      </c>
      <c r="J4977" t="n">
        <v>0</v>
      </c>
      <c r="K4977" t="n">
        <v>0</v>
      </c>
      <c r="L4977" t="n">
        <v>0</v>
      </c>
      <c r="M4977" t="n">
        <v>0</v>
      </c>
      <c r="N4977" t="n">
        <v>3859954.80028</v>
      </c>
      <c r="O4977" t="n">
        <v>3859954.80028</v>
      </c>
      <c r="P4977" t="n">
        <v>0</v>
      </c>
    </row>
    <row r="4978">
      <c r="A4978" t="inlineStr">
        <is>
          <t>36</t>
        </is>
      </c>
      <c r="B4978" t="inlineStr">
        <is>
          <t>АТ "Райффайзен Банк"</t>
        </is>
      </c>
      <c r="C4978" t="inlineStr">
        <is>
          <t>Іноземний капітал</t>
        </is>
      </c>
      <c r="D4978" t="inlineStr">
        <is>
          <t>7401</t>
        </is>
      </c>
      <c r="E4978" t="inlineStr">
        <is>
          <t>(без привʼязки)</t>
        </is>
      </c>
      <c r="F4978" t="inlineStr">
        <is>
          <t>Єдиний внесок на загальнообов'язкове державне соціальне страхування</t>
        </is>
      </c>
      <c r="G4978" t="inlineStr">
        <is>
          <t>А</t>
        </is>
      </c>
      <c r="H4978" t="n">
        <v>66094.68827</v>
      </c>
      <c r="I4978" t="n">
        <v>66094.68827</v>
      </c>
      <c r="J4978" t="n">
        <v>0</v>
      </c>
      <c r="K4978" t="n">
        <v>0</v>
      </c>
      <c r="L4978" t="n">
        <v>0</v>
      </c>
      <c r="M4978" t="n">
        <v>0</v>
      </c>
      <c r="N4978" t="n">
        <v>718006.22874</v>
      </c>
      <c r="O4978" t="n">
        <v>718006.22874</v>
      </c>
      <c r="P4978" t="n">
        <v>0</v>
      </c>
    </row>
    <row r="4979">
      <c r="A4979" t="inlineStr">
        <is>
          <t>36</t>
        </is>
      </c>
      <c r="B4979" t="inlineStr">
        <is>
          <t>АТ "Райффайзен Банк"</t>
        </is>
      </c>
      <c r="C4979" t="inlineStr">
        <is>
          <t>Іноземний капітал</t>
        </is>
      </c>
      <c r="D4979" t="inlineStr">
        <is>
          <t>7401</t>
        </is>
      </c>
      <c r="E4979" t="inlineStr">
        <is>
          <t>Загальні витрати (7)</t>
        </is>
      </c>
      <c r="F4979" t="inlineStr">
        <is>
          <t>Єдиний внесок на загальнообов'язкове державне соціальне страхування</t>
        </is>
      </c>
      <c r="G4979" t="inlineStr">
        <is>
          <t>А</t>
        </is>
      </c>
      <c r="H4979" t="n">
        <v>66094.68827</v>
      </c>
      <c r="I4979" t="n">
        <v>66094.68827</v>
      </c>
      <c r="J4979" t="n">
        <v>0</v>
      </c>
      <c r="K4979" t="n">
        <v>0</v>
      </c>
      <c r="L4979" t="n">
        <v>0</v>
      </c>
      <c r="M4979" t="n">
        <v>0</v>
      </c>
      <c r="N4979" t="n">
        <v>718006.22874</v>
      </c>
      <c r="O4979" t="n">
        <v>718006.22874</v>
      </c>
      <c r="P4979" t="n">
        <v>0</v>
      </c>
    </row>
    <row r="4980">
      <c r="A4980" t="inlineStr">
        <is>
          <t>36</t>
        </is>
      </c>
      <c r="B4980" t="inlineStr">
        <is>
          <t>АТ "Райффайзен Банк"</t>
        </is>
      </c>
      <c r="C4980" t="inlineStr">
        <is>
          <t>Іноземний капітал</t>
        </is>
      </c>
      <c r="D4980" t="inlineStr">
        <is>
          <t>7403</t>
        </is>
      </c>
      <c r="E4980" t="inlineStr">
        <is>
          <t>(без привʼязки)</t>
        </is>
      </c>
      <c r="F4980" t="inlineStr">
        <is>
          <t>Матеріальна допомога та інші соціальні виплати</t>
        </is>
      </c>
      <c r="G4980" t="inlineStr">
        <is>
          <t>А</t>
        </is>
      </c>
      <c r="H4980" t="n">
        <v>29063.54121</v>
      </c>
      <c r="I4980" t="n">
        <v>29063.54121</v>
      </c>
      <c r="J4980" t="n">
        <v>0</v>
      </c>
      <c r="K4980" t="n">
        <v>21.8549</v>
      </c>
      <c r="L4980" t="n">
        <v>21.8549</v>
      </c>
      <c r="M4980" t="n">
        <v>0</v>
      </c>
      <c r="N4980" t="n">
        <v>198784.72478</v>
      </c>
      <c r="O4980" t="n">
        <v>198784.72478</v>
      </c>
      <c r="P4980" t="n">
        <v>0</v>
      </c>
    </row>
    <row r="4981">
      <c r="A4981" t="inlineStr">
        <is>
          <t>36</t>
        </is>
      </c>
      <c r="B4981" t="inlineStr">
        <is>
          <t>АТ "Райффайзен Банк"</t>
        </is>
      </c>
      <c r="C4981" t="inlineStr">
        <is>
          <t>Іноземний капітал</t>
        </is>
      </c>
      <c r="D4981" t="inlineStr">
        <is>
          <t>7403</t>
        </is>
      </c>
      <c r="E4981" t="inlineStr">
        <is>
          <t>Загальні витрати (7)</t>
        </is>
      </c>
      <c r="F4981" t="inlineStr">
        <is>
          <t>Матеріальна допомога та інші соціальні виплати</t>
        </is>
      </c>
      <c r="G4981" t="inlineStr">
        <is>
          <t>А</t>
        </is>
      </c>
      <c r="H4981" t="n">
        <v>29063.54121</v>
      </c>
      <c r="I4981" t="n">
        <v>29063.54121</v>
      </c>
      <c r="J4981" t="n">
        <v>0</v>
      </c>
      <c r="K4981" t="n">
        <v>21.8549</v>
      </c>
      <c r="L4981" t="n">
        <v>21.8549</v>
      </c>
      <c r="M4981" t="n">
        <v>0</v>
      </c>
      <c r="N4981" t="n">
        <v>198784.72478</v>
      </c>
      <c r="O4981" t="n">
        <v>198784.72478</v>
      </c>
      <c r="P4981" t="n">
        <v>0</v>
      </c>
    </row>
    <row r="4982">
      <c r="A4982" t="inlineStr">
        <is>
          <t>36</t>
        </is>
      </c>
      <c r="B4982" t="inlineStr">
        <is>
          <t>АТ "Райффайзен Банк"</t>
        </is>
      </c>
      <c r="C4982" t="inlineStr">
        <is>
          <t>Іноземний капітал</t>
        </is>
      </c>
      <c r="D4982" t="inlineStr">
        <is>
          <t>7404</t>
        </is>
      </c>
      <c r="E4982" t="inlineStr">
        <is>
          <t>(без привʼязки)</t>
        </is>
      </c>
      <c r="F4982" t="inlineStr">
        <is>
          <t>Витрати на підготовку кадрів</t>
        </is>
      </c>
      <c r="G4982" t="inlineStr">
        <is>
          <t>А</t>
        </is>
      </c>
      <c r="H4982" t="n">
        <v>24</v>
      </c>
      <c r="I4982" t="n">
        <v>24</v>
      </c>
      <c r="J4982" t="n">
        <v>0</v>
      </c>
      <c r="K4982" t="n">
        <v>0</v>
      </c>
      <c r="L4982" t="n">
        <v>0</v>
      </c>
      <c r="M4982" t="n">
        <v>0</v>
      </c>
      <c r="N4982" t="n">
        <v>577.42323</v>
      </c>
      <c r="O4982" t="n">
        <v>577.42323</v>
      </c>
      <c r="P4982" t="n">
        <v>0</v>
      </c>
    </row>
    <row r="4983">
      <c r="A4983" t="inlineStr">
        <is>
          <t>36</t>
        </is>
      </c>
      <c r="B4983" t="inlineStr">
        <is>
          <t>АТ "Райффайзен Банк"</t>
        </is>
      </c>
      <c r="C4983" t="inlineStr">
        <is>
          <t>Іноземний капітал</t>
        </is>
      </c>
      <c r="D4983" t="inlineStr">
        <is>
          <t>7404</t>
        </is>
      </c>
      <c r="E4983" t="inlineStr">
        <is>
          <t>Загальні витрати (7)</t>
        </is>
      </c>
      <c r="F4983" t="inlineStr">
        <is>
          <t>Витрати на підготовку кадрів</t>
        </is>
      </c>
      <c r="G4983" t="inlineStr">
        <is>
          <t>А</t>
        </is>
      </c>
      <c r="H4983" t="n">
        <v>24</v>
      </c>
      <c r="I4983" t="n">
        <v>24</v>
      </c>
      <c r="J4983" t="n">
        <v>0</v>
      </c>
      <c r="K4983" t="n">
        <v>0</v>
      </c>
      <c r="L4983" t="n">
        <v>0</v>
      </c>
      <c r="M4983" t="n">
        <v>0</v>
      </c>
      <c r="N4983" t="n">
        <v>577.42323</v>
      </c>
      <c r="O4983" t="n">
        <v>577.42323</v>
      </c>
      <c r="P4983" t="n">
        <v>0</v>
      </c>
    </row>
    <row r="4984">
      <c r="A4984" t="inlineStr">
        <is>
          <t>36</t>
        </is>
      </c>
      <c r="B4984" t="inlineStr">
        <is>
          <t>АТ "Райффайзен Банк"</t>
        </is>
      </c>
      <c r="C4984" t="inlineStr">
        <is>
          <t>Іноземний капітал</t>
        </is>
      </c>
      <c r="D4984" t="inlineStr">
        <is>
          <t>7405</t>
        </is>
      </c>
      <c r="E4984" t="inlineStr">
        <is>
          <t>(без привʼязки)</t>
        </is>
      </c>
      <c r="F4984" t="inlineStr">
        <is>
          <t>Витрати на спецодяг та інші засоби захисту працівників</t>
        </is>
      </c>
      <c r="G4984" t="inlineStr">
        <is>
          <t>А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8.394439999999999</v>
      </c>
      <c r="O4984" t="n">
        <v>8.394439999999999</v>
      </c>
      <c r="P4984" t="n">
        <v>0</v>
      </c>
    </row>
    <row r="4985">
      <c r="A4985" t="inlineStr">
        <is>
          <t>36</t>
        </is>
      </c>
      <c r="B4985" t="inlineStr">
        <is>
          <t>АТ "Райффайзен Банк"</t>
        </is>
      </c>
      <c r="C4985" t="inlineStr">
        <is>
          <t>Іноземний капітал</t>
        </is>
      </c>
      <c r="D4985" t="inlineStr">
        <is>
          <t>7405</t>
        </is>
      </c>
      <c r="E4985" t="inlineStr">
        <is>
          <t>Загальні витрати (7)</t>
        </is>
      </c>
      <c r="F4985" t="inlineStr">
        <is>
          <t>Витрати на спецодяг та інші засоби захисту працівників</t>
        </is>
      </c>
      <c r="G4985" t="inlineStr">
        <is>
          <t>А</t>
        </is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8.394439999999999</v>
      </c>
      <c r="O4985" t="n">
        <v>8.394439999999999</v>
      </c>
      <c r="P4985" t="n">
        <v>0</v>
      </c>
    </row>
    <row r="4986">
      <c r="A4986" t="inlineStr">
        <is>
          <t>36</t>
        </is>
      </c>
      <c r="B4986" t="inlineStr">
        <is>
          <t>АТ "Райффайзен Банк"</t>
        </is>
      </c>
      <c r="C4986" t="inlineStr">
        <is>
          <t>Іноземний капітал</t>
        </is>
      </c>
      <c r="D4986" t="inlineStr">
        <is>
          <t>7409</t>
        </is>
      </c>
      <c r="E4986" t="inlineStr">
        <is>
          <t>(без привʼязки)</t>
        </is>
      </c>
      <c r="F4986" t="inlineStr">
        <is>
          <t>Інші витрати на утримання персоналу</t>
        </is>
      </c>
      <c r="G4986" t="inlineStr">
        <is>
          <t>А</t>
        </is>
      </c>
      <c r="H4986" t="n">
        <v>482.22481</v>
      </c>
      <c r="I4986" t="n">
        <v>482.22481</v>
      </c>
      <c r="J4986" t="n">
        <v>0</v>
      </c>
      <c r="K4986" t="n">
        <v>33.951</v>
      </c>
      <c r="L4986" t="n">
        <v>33.951</v>
      </c>
      <c r="M4986" t="n">
        <v>0</v>
      </c>
      <c r="N4986" t="n">
        <v>17506.0503</v>
      </c>
      <c r="O4986" t="n">
        <v>17506.0503</v>
      </c>
      <c r="P4986" t="n">
        <v>0</v>
      </c>
    </row>
    <row r="4987">
      <c r="A4987" t="inlineStr">
        <is>
          <t>36</t>
        </is>
      </c>
      <c r="B4987" t="inlineStr">
        <is>
          <t>АТ "Райффайзен Банк"</t>
        </is>
      </c>
      <c r="C4987" t="inlineStr">
        <is>
          <t>Іноземний капітал</t>
        </is>
      </c>
      <c r="D4987" t="inlineStr">
        <is>
          <t>7409</t>
        </is>
      </c>
      <c r="E4987" t="inlineStr">
        <is>
          <t>Загальні витрати (7)</t>
        </is>
      </c>
      <c r="F4987" t="inlineStr">
        <is>
          <t>Інші витрати на утримання персоналу</t>
        </is>
      </c>
      <c r="G4987" t="inlineStr">
        <is>
          <t>А</t>
        </is>
      </c>
      <c r="H4987" t="n">
        <v>482.22481</v>
      </c>
      <c r="I4987" t="n">
        <v>482.22481</v>
      </c>
      <c r="J4987" t="n">
        <v>0</v>
      </c>
      <c r="K4987" t="n">
        <v>33.951</v>
      </c>
      <c r="L4987" t="n">
        <v>33.951</v>
      </c>
      <c r="M4987" t="n">
        <v>0</v>
      </c>
      <c r="N4987" t="n">
        <v>17506.0503</v>
      </c>
      <c r="O4987" t="n">
        <v>17506.0503</v>
      </c>
      <c r="P4987" t="n">
        <v>0</v>
      </c>
    </row>
    <row r="4988">
      <c r="A4988" t="inlineStr">
        <is>
          <t>36</t>
        </is>
      </c>
      <c r="B4988" t="inlineStr">
        <is>
          <t>АТ "Райффайзен Банк"</t>
        </is>
      </c>
      <c r="C4988" t="inlineStr">
        <is>
          <t>Іноземний капітал</t>
        </is>
      </c>
      <c r="D4988" t="inlineStr">
        <is>
          <t>7410</t>
        </is>
      </c>
      <c r="E4988" t="inlineStr">
        <is>
          <t>(без привʼязки)</t>
        </is>
      </c>
      <c r="F4988" t="inlineStr">
        <is>
          <t>Податок на додану вартість</t>
        </is>
      </c>
      <c r="G4988" t="inlineStr">
        <is>
          <t>А</t>
        </is>
      </c>
      <c r="H4988" t="n">
        <v>920.74352</v>
      </c>
      <c r="I4988" t="n">
        <v>920.74352</v>
      </c>
      <c r="J4988" t="n">
        <v>0</v>
      </c>
      <c r="K4988" t="n">
        <v>0</v>
      </c>
      <c r="L4988" t="n">
        <v>0</v>
      </c>
      <c r="M4988" t="n">
        <v>0</v>
      </c>
      <c r="N4988" t="n">
        <v>10490.3624</v>
      </c>
      <c r="O4988" t="n">
        <v>10490.3624</v>
      </c>
      <c r="P4988" t="n">
        <v>0</v>
      </c>
    </row>
    <row r="4989">
      <c r="A4989" t="inlineStr">
        <is>
          <t>36</t>
        </is>
      </c>
      <c r="B4989" t="inlineStr">
        <is>
          <t>АТ "Райффайзен Банк"</t>
        </is>
      </c>
      <c r="C4989" t="inlineStr">
        <is>
          <t>Іноземний капітал</t>
        </is>
      </c>
      <c r="D4989" t="inlineStr">
        <is>
          <t>7410</t>
        </is>
      </c>
      <c r="E4989" t="inlineStr">
        <is>
          <t>Інші податки (741)</t>
        </is>
      </c>
      <c r="F4989" t="inlineStr">
        <is>
          <t>Податок на додану вартість</t>
        </is>
      </c>
      <c r="G4989" t="inlineStr">
        <is>
          <t>А</t>
        </is>
      </c>
      <c r="H4989" t="n">
        <v>920.74352</v>
      </c>
      <c r="I4989" t="n">
        <v>920.74352</v>
      </c>
      <c r="J4989" t="n">
        <v>0</v>
      </c>
      <c r="K4989" t="n">
        <v>0</v>
      </c>
      <c r="L4989" t="n">
        <v>0</v>
      </c>
      <c r="M4989" t="n">
        <v>0</v>
      </c>
      <c r="N4989" t="n">
        <v>10490.3624</v>
      </c>
      <c r="O4989" t="n">
        <v>10490.3624</v>
      </c>
      <c r="P4989" t="n">
        <v>0</v>
      </c>
    </row>
    <row r="4990">
      <c r="A4990" t="inlineStr">
        <is>
          <t>36</t>
        </is>
      </c>
      <c r="B4990" t="inlineStr">
        <is>
          <t>АТ "Райффайзен Банк"</t>
        </is>
      </c>
      <c r="C4990" t="inlineStr">
        <is>
          <t>Іноземний капітал</t>
        </is>
      </c>
      <c r="D4990" t="inlineStr">
        <is>
          <t>7410</t>
        </is>
      </c>
      <c r="E4990" t="inlineStr">
        <is>
          <t>Загальні витрати (7)</t>
        </is>
      </c>
      <c r="F4990" t="inlineStr">
        <is>
          <t>Податок на додану вартість</t>
        </is>
      </c>
      <c r="G4990" t="inlineStr">
        <is>
          <t>А</t>
        </is>
      </c>
      <c r="H4990" t="n">
        <v>920.74352</v>
      </c>
      <c r="I4990" t="n">
        <v>920.74352</v>
      </c>
      <c r="J4990" t="n">
        <v>0</v>
      </c>
      <c r="K4990" t="n">
        <v>0</v>
      </c>
      <c r="L4990" t="n">
        <v>0</v>
      </c>
      <c r="M4990" t="n">
        <v>0</v>
      </c>
      <c r="N4990" t="n">
        <v>10490.3624</v>
      </c>
      <c r="O4990" t="n">
        <v>10490.3624</v>
      </c>
      <c r="P4990" t="n">
        <v>0</v>
      </c>
    </row>
    <row r="4991">
      <c r="A4991" t="inlineStr">
        <is>
          <t>36</t>
        </is>
      </c>
      <c r="B4991" t="inlineStr">
        <is>
          <t>АТ "Райффайзен Банк"</t>
        </is>
      </c>
      <c r="C4991" t="inlineStr">
        <is>
          <t>Іноземний капітал</t>
        </is>
      </c>
      <c r="D4991" t="inlineStr">
        <is>
          <t>7411</t>
        </is>
      </c>
      <c r="E4991" t="inlineStr">
        <is>
          <t>(без привʼязки)</t>
        </is>
      </c>
      <c r="F4991" t="inlineStr">
        <is>
          <t>Податок на землю</t>
        </is>
      </c>
      <c r="G4991" t="inlineStr">
        <is>
          <t>А</t>
        </is>
      </c>
      <c r="H4991" t="n">
        <v>1605.26855</v>
      </c>
      <c r="I4991" t="n">
        <v>1605.26855</v>
      </c>
      <c r="J4991" t="n">
        <v>0</v>
      </c>
      <c r="K4991" t="n">
        <v>0</v>
      </c>
      <c r="L4991" t="n">
        <v>0</v>
      </c>
      <c r="M4991" t="n">
        <v>0</v>
      </c>
      <c r="N4991" t="n">
        <v>18473.10055</v>
      </c>
      <c r="O4991" t="n">
        <v>18473.10055</v>
      </c>
      <c r="P4991" t="n">
        <v>0</v>
      </c>
    </row>
    <row r="4992">
      <c r="A4992" t="inlineStr">
        <is>
          <t>36</t>
        </is>
      </c>
      <c r="B4992" t="inlineStr">
        <is>
          <t>АТ "Райффайзен Банк"</t>
        </is>
      </c>
      <c r="C4992" t="inlineStr">
        <is>
          <t>Іноземний капітал</t>
        </is>
      </c>
      <c r="D4992" t="inlineStr">
        <is>
          <t>7411</t>
        </is>
      </c>
      <c r="E4992" t="inlineStr">
        <is>
          <t>Інші податки (741)</t>
        </is>
      </c>
      <c r="F4992" t="inlineStr">
        <is>
          <t>Податок на землю</t>
        </is>
      </c>
      <c r="G4992" t="inlineStr">
        <is>
          <t>А</t>
        </is>
      </c>
      <c r="H4992" t="n">
        <v>1605.26855</v>
      </c>
      <c r="I4992" t="n">
        <v>1605.26855</v>
      </c>
      <c r="J4992" t="n">
        <v>0</v>
      </c>
      <c r="K4992" t="n">
        <v>0</v>
      </c>
      <c r="L4992" t="n">
        <v>0</v>
      </c>
      <c r="M4992" t="n">
        <v>0</v>
      </c>
      <c r="N4992" t="n">
        <v>18473.10055</v>
      </c>
      <c r="O4992" t="n">
        <v>18473.10055</v>
      </c>
      <c r="P4992" t="n">
        <v>0</v>
      </c>
    </row>
    <row r="4993">
      <c r="A4993" t="inlineStr">
        <is>
          <t>36</t>
        </is>
      </c>
      <c r="B4993" t="inlineStr">
        <is>
          <t>АТ "Райффайзен Банк"</t>
        </is>
      </c>
      <c r="C4993" t="inlineStr">
        <is>
          <t>Іноземний капітал</t>
        </is>
      </c>
      <c r="D4993" t="inlineStr">
        <is>
          <t>7411</t>
        </is>
      </c>
      <c r="E4993" t="inlineStr">
        <is>
          <t>Загальні витрати (7)</t>
        </is>
      </c>
      <c r="F4993" t="inlineStr">
        <is>
          <t>Податок на землю</t>
        </is>
      </c>
      <c r="G4993" t="inlineStr">
        <is>
          <t>А</t>
        </is>
      </c>
      <c r="H4993" t="n">
        <v>1605.26855</v>
      </c>
      <c r="I4993" t="n">
        <v>1605.26855</v>
      </c>
      <c r="J4993" t="n">
        <v>0</v>
      </c>
      <c r="K4993" t="n">
        <v>0</v>
      </c>
      <c r="L4993" t="n">
        <v>0</v>
      </c>
      <c r="M4993" t="n">
        <v>0</v>
      </c>
      <c r="N4993" t="n">
        <v>18473.10055</v>
      </c>
      <c r="O4993" t="n">
        <v>18473.10055</v>
      </c>
      <c r="P4993" t="n">
        <v>0</v>
      </c>
    </row>
    <row r="4994">
      <c r="A4994" t="inlineStr">
        <is>
          <t>36</t>
        </is>
      </c>
      <c r="B4994" t="inlineStr">
        <is>
          <t>АТ "Райффайзен Банк"</t>
        </is>
      </c>
      <c r="C4994" t="inlineStr">
        <is>
          <t>Іноземний капітал</t>
        </is>
      </c>
      <c r="D4994" t="inlineStr">
        <is>
          <t>7418</t>
        </is>
      </c>
      <c r="E4994" t="inlineStr">
        <is>
          <t>(без привʼязки)</t>
        </is>
      </c>
      <c r="F4994" t="inlineStr">
        <is>
          <t>Відрахування до Фонду гарантування вкладів фізичних осіб</t>
        </is>
      </c>
      <c r="G4994" t="inlineStr">
        <is>
          <t>А</t>
        </is>
      </c>
      <c r="H4994" t="n">
        <v>47483.00754</v>
      </c>
      <c r="I4994" t="n">
        <v>47483.00754</v>
      </c>
      <c r="J4994" t="n">
        <v>0</v>
      </c>
      <c r="K4994" t="n">
        <v>0</v>
      </c>
      <c r="L4994" t="n">
        <v>0</v>
      </c>
      <c r="M4994" t="n">
        <v>0</v>
      </c>
      <c r="N4994" t="n">
        <v>503916.24305</v>
      </c>
      <c r="O4994" t="n">
        <v>503916.24305</v>
      </c>
      <c r="P4994" t="n">
        <v>0</v>
      </c>
    </row>
    <row r="4995">
      <c r="A4995" t="inlineStr">
        <is>
          <t>36</t>
        </is>
      </c>
      <c r="B4995" t="inlineStr">
        <is>
          <t>АТ "Райффайзен Банк"</t>
        </is>
      </c>
      <c r="C4995" t="inlineStr">
        <is>
          <t>Іноземний капітал</t>
        </is>
      </c>
      <c r="D4995" t="inlineStr">
        <is>
          <t>7418</t>
        </is>
      </c>
      <c r="E4995" t="inlineStr">
        <is>
          <t>Інші податки (741)</t>
        </is>
      </c>
      <c r="F4995" t="inlineStr">
        <is>
          <t>Відрахування до Фонду гарантування вкладів фізичних осіб</t>
        </is>
      </c>
      <c r="G4995" t="inlineStr">
        <is>
          <t>А</t>
        </is>
      </c>
      <c r="H4995" t="n">
        <v>47483.00754</v>
      </c>
      <c r="I4995" t="n">
        <v>47483.00754</v>
      </c>
      <c r="J4995" t="n">
        <v>0</v>
      </c>
      <c r="K4995" t="n">
        <v>0</v>
      </c>
      <c r="L4995" t="n">
        <v>0</v>
      </c>
      <c r="M4995" t="n">
        <v>0</v>
      </c>
      <c r="N4995" t="n">
        <v>503916.24305</v>
      </c>
      <c r="O4995" t="n">
        <v>503916.24305</v>
      </c>
      <c r="P4995" t="n">
        <v>0</v>
      </c>
    </row>
    <row r="4996">
      <c r="A4996" t="inlineStr">
        <is>
          <t>36</t>
        </is>
      </c>
      <c r="B4996" t="inlineStr">
        <is>
          <t>АТ "Райффайзен Банк"</t>
        </is>
      </c>
      <c r="C4996" t="inlineStr">
        <is>
          <t>Іноземний капітал</t>
        </is>
      </c>
      <c r="D4996" t="inlineStr">
        <is>
          <t>7418</t>
        </is>
      </c>
      <c r="E4996" t="inlineStr">
        <is>
          <t>Загальні витрати (7)</t>
        </is>
      </c>
      <c r="F4996" t="inlineStr">
        <is>
          <t>Відрахування до Фонду гарантування вкладів фізичних осіб</t>
        </is>
      </c>
      <c r="G4996" t="inlineStr">
        <is>
          <t>А</t>
        </is>
      </c>
      <c r="H4996" t="n">
        <v>47483.00754</v>
      </c>
      <c r="I4996" t="n">
        <v>47483.00754</v>
      </c>
      <c r="J4996" t="n">
        <v>0</v>
      </c>
      <c r="K4996" t="n">
        <v>0</v>
      </c>
      <c r="L4996" t="n">
        <v>0</v>
      </c>
      <c r="M4996" t="n">
        <v>0</v>
      </c>
      <c r="N4996" t="n">
        <v>503916.24305</v>
      </c>
      <c r="O4996" t="n">
        <v>503916.24305</v>
      </c>
      <c r="P4996" t="n">
        <v>0</v>
      </c>
    </row>
    <row r="4997">
      <c r="A4997" t="inlineStr">
        <is>
          <t>36</t>
        </is>
      </c>
      <c r="B4997" t="inlineStr">
        <is>
          <t>АТ "Райффайзен Банк"</t>
        </is>
      </c>
      <c r="C4997" t="inlineStr">
        <is>
          <t>Іноземний капітал</t>
        </is>
      </c>
      <c r="D4997" t="inlineStr">
        <is>
          <t>7419</t>
        </is>
      </c>
      <c r="E4997" t="inlineStr">
        <is>
          <t>(без привʼязки)</t>
        </is>
      </c>
      <c r="F4997" t="inlineStr">
        <is>
          <t>Сплата інших податків та обов'язкових платежів, крім податку на прибуток</t>
        </is>
      </c>
      <c r="G4997" t="inlineStr">
        <is>
          <t>А</t>
        </is>
      </c>
      <c r="H4997" t="n">
        <v>52.62537</v>
      </c>
      <c r="I4997" t="n">
        <v>52.62537</v>
      </c>
      <c r="J4997" t="n">
        <v>0</v>
      </c>
      <c r="K4997" t="n">
        <v>0</v>
      </c>
      <c r="L4997" t="n">
        <v>0</v>
      </c>
      <c r="M4997" t="n">
        <v>0</v>
      </c>
      <c r="N4997" t="n">
        <v>6835.64899</v>
      </c>
      <c r="O4997" t="n">
        <v>6835.64899</v>
      </c>
      <c r="P4997" t="n">
        <v>0</v>
      </c>
    </row>
    <row r="4998">
      <c r="A4998" t="inlineStr">
        <is>
          <t>36</t>
        </is>
      </c>
      <c r="B4998" t="inlineStr">
        <is>
          <t>АТ "Райффайзен Банк"</t>
        </is>
      </c>
      <c r="C4998" t="inlineStr">
        <is>
          <t>Іноземний капітал</t>
        </is>
      </c>
      <c r="D4998" t="inlineStr">
        <is>
          <t>7419</t>
        </is>
      </c>
      <c r="E4998" t="inlineStr">
        <is>
          <t>Інші податки (741)</t>
        </is>
      </c>
      <c r="F4998" t="inlineStr">
        <is>
          <t>Сплата інших податків та обов'язкових платежів, крім податку на прибуток</t>
        </is>
      </c>
      <c r="G4998" t="inlineStr">
        <is>
          <t>А</t>
        </is>
      </c>
      <c r="H4998" t="n">
        <v>52.62537</v>
      </c>
      <c r="I4998" t="n">
        <v>52.62537</v>
      </c>
      <c r="J4998" t="n">
        <v>0</v>
      </c>
      <c r="K4998" t="n">
        <v>0</v>
      </c>
      <c r="L4998" t="n">
        <v>0</v>
      </c>
      <c r="M4998" t="n">
        <v>0</v>
      </c>
      <c r="N4998" t="n">
        <v>6835.64899</v>
      </c>
      <c r="O4998" t="n">
        <v>6835.64899</v>
      </c>
      <c r="P4998" t="n">
        <v>0</v>
      </c>
    </row>
    <row r="4999">
      <c r="A4999" t="inlineStr">
        <is>
          <t>36</t>
        </is>
      </c>
      <c r="B4999" t="inlineStr">
        <is>
          <t>АТ "Райффайзен Банк"</t>
        </is>
      </c>
      <c r="C4999" t="inlineStr">
        <is>
          <t>Іноземний капітал</t>
        </is>
      </c>
      <c r="D4999" t="inlineStr">
        <is>
          <t>7419</t>
        </is>
      </c>
      <c r="E4999" t="inlineStr">
        <is>
          <t>Загальні витрати (7)</t>
        </is>
      </c>
      <c r="F4999" t="inlineStr">
        <is>
          <t>Сплата інших податків та обов'язкових платежів, крім податку на прибуток</t>
        </is>
      </c>
      <c r="G4999" t="inlineStr">
        <is>
          <t>А</t>
        </is>
      </c>
      <c r="H4999" t="n">
        <v>52.62537</v>
      </c>
      <c r="I4999" t="n">
        <v>52.62537</v>
      </c>
      <c r="J4999" t="n">
        <v>0</v>
      </c>
      <c r="K4999" t="n">
        <v>0</v>
      </c>
      <c r="L4999" t="n">
        <v>0</v>
      </c>
      <c r="M4999" t="n">
        <v>0</v>
      </c>
      <c r="N4999" t="n">
        <v>6835.64899</v>
      </c>
      <c r="O4999" t="n">
        <v>6835.64899</v>
      </c>
      <c r="P4999" t="n">
        <v>0</v>
      </c>
    </row>
    <row r="5000">
      <c r="A5000" t="inlineStr">
        <is>
          <t>36</t>
        </is>
      </c>
      <c r="B5000" t="inlineStr">
        <is>
          <t>АТ "Райффайзен Банк"</t>
        </is>
      </c>
      <c r="C5000" t="inlineStr">
        <is>
          <t>Іноземний капітал</t>
        </is>
      </c>
      <c r="D5000" t="inlineStr">
        <is>
          <t>7420</t>
        </is>
      </c>
      <c r="E5000" t="inlineStr">
        <is>
          <t>(без привʼязки)</t>
        </is>
      </c>
      <c r="F5000" t="inlineStr">
        <is>
          <t>Витрати на утримання власних основних засобів і нематеріальних активів</t>
        </is>
      </c>
      <c r="G5000" t="inlineStr">
        <is>
          <t>А</t>
        </is>
      </c>
      <c r="H5000" t="n">
        <v>144415.17212</v>
      </c>
      <c r="I5000" t="n">
        <v>144415.17212</v>
      </c>
      <c r="J5000" t="n">
        <v>0</v>
      </c>
      <c r="K5000" t="n">
        <v>1809.42029</v>
      </c>
      <c r="L5000" t="n">
        <v>1809.42029</v>
      </c>
      <c r="M5000" t="n">
        <v>0</v>
      </c>
      <c r="N5000" t="n">
        <v>1306200.04765</v>
      </c>
      <c r="O5000" t="n">
        <v>1306200.04765</v>
      </c>
      <c r="P5000" t="n">
        <v>0</v>
      </c>
    </row>
    <row r="5001">
      <c r="A5001" t="inlineStr">
        <is>
          <t>36</t>
        </is>
      </c>
      <c r="B5001" t="inlineStr">
        <is>
          <t>АТ "Райффайзен Банк"</t>
        </is>
      </c>
      <c r="C5001" t="inlineStr">
        <is>
          <t>Іноземний капітал</t>
        </is>
      </c>
      <c r="D5001" t="inlineStr">
        <is>
          <t>7420</t>
        </is>
      </c>
      <c r="E5001" t="inlineStr">
        <is>
          <t>Загальні витрати (7)</t>
        </is>
      </c>
      <c r="F5001" t="inlineStr">
        <is>
          <t>Витрати на утримання власних основних засобів і нематеріальних активів</t>
        </is>
      </c>
      <c r="G5001" t="inlineStr">
        <is>
          <t>А</t>
        </is>
      </c>
      <c r="H5001" t="n">
        <v>144415.17212</v>
      </c>
      <c r="I5001" t="n">
        <v>144415.17212</v>
      </c>
      <c r="J5001" t="n">
        <v>0</v>
      </c>
      <c r="K5001" t="n">
        <v>1809.42029</v>
      </c>
      <c r="L5001" t="n">
        <v>1809.42029</v>
      </c>
      <c r="M5001" t="n">
        <v>0</v>
      </c>
      <c r="N5001" t="n">
        <v>1306200.04765</v>
      </c>
      <c r="O5001" t="n">
        <v>1306200.04765</v>
      </c>
      <c r="P5001" t="n">
        <v>0</v>
      </c>
    </row>
    <row r="5002">
      <c r="A5002" t="inlineStr">
        <is>
          <t>36</t>
        </is>
      </c>
      <c r="B5002" t="inlineStr">
        <is>
          <t>АТ "Райффайзен Банк"</t>
        </is>
      </c>
      <c r="C5002" t="inlineStr">
        <is>
          <t>Іноземний капітал</t>
        </is>
      </c>
      <c r="D5002" t="inlineStr">
        <is>
          <t>7421</t>
        </is>
      </c>
      <c r="E5002" t="inlineStr">
        <is>
          <t>(без привʼязки)</t>
        </is>
      </c>
      <c r="F5002" t="inlineStr">
        <is>
          <t>Витрати на утримання необоротних активів, що отримані в лізинг (оренду)</t>
        </is>
      </c>
      <c r="G5002" t="inlineStr">
        <is>
          <t>А</t>
        </is>
      </c>
      <c r="H5002" t="n">
        <v>4370.81594</v>
      </c>
      <c r="I5002" t="n">
        <v>4370.81594</v>
      </c>
      <c r="J5002" t="n">
        <v>0</v>
      </c>
      <c r="K5002" t="n">
        <v>0</v>
      </c>
      <c r="L5002" t="n">
        <v>0</v>
      </c>
      <c r="M5002" t="n">
        <v>0</v>
      </c>
      <c r="N5002" t="n">
        <v>15261.64596</v>
      </c>
      <c r="O5002" t="n">
        <v>15261.64596</v>
      </c>
      <c r="P5002" t="n">
        <v>0</v>
      </c>
    </row>
    <row r="5003">
      <c r="A5003" t="inlineStr">
        <is>
          <t>36</t>
        </is>
      </c>
      <c r="B5003" t="inlineStr">
        <is>
          <t>АТ "Райффайзен Банк"</t>
        </is>
      </c>
      <c r="C5003" t="inlineStr">
        <is>
          <t>Іноземний капітал</t>
        </is>
      </c>
      <c r="D5003" t="inlineStr">
        <is>
          <t>7421</t>
        </is>
      </c>
      <c r="E5003" t="inlineStr">
        <is>
          <t>Загальні витрати (7)</t>
        </is>
      </c>
      <c r="F5003" t="inlineStr">
        <is>
          <t>Витрати на утримання необоротних активів, що отримані в лізинг (оренду)</t>
        </is>
      </c>
      <c r="G5003" t="inlineStr">
        <is>
          <t>А</t>
        </is>
      </c>
      <c r="H5003" t="n">
        <v>4370.81594</v>
      </c>
      <c r="I5003" t="n">
        <v>4370.81594</v>
      </c>
      <c r="J5003" t="n">
        <v>0</v>
      </c>
      <c r="K5003" t="n">
        <v>0</v>
      </c>
      <c r="L5003" t="n">
        <v>0</v>
      </c>
      <c r="M5003" t="n">
        <v>0</v>
      </c>
      <c r="N5003" t="n">
        <v>15261.64596</v>
      </c>
      <c r="O5003" t="n">
        <v>15261.64596</v>
      </c>
      <c r="P5003" t="n">
        <v>0</v>
      </c>
    </row>
    <row r="5004">
      <c r="A5004" t="inlineStr">
        <is>
          <t>36</t>
        </is>
      </c>
      <c r="B5004" t="inlineStr">
        <is>
          <t>АТ "Райффайзен Банк"</t>
        </is>
      </c>
      <c r="C5004" t="inlineStr">
        <is>
          <t>Іноземний капітал</t>
        </is>
      </c>
      <c r="D5004" t="inlineStr">
        <is>
          <t>7423</t>
        </is>
      </c>
      <c r="E5004" t="inlineStr">
        <is>
          <t>(без привʼязки)</t>
        </is>
      </c>
      <c r="F5004" t="inlineStr">
        <is>
          <t>Амортизація</t>
        </is>
      </c>
      <c r="G5004" t="inlineStr">
        <is>
          <t>А</t>
        </is>
      </c>
      <c r="H5004" t="n">
        <v>160143.0553</v>
      </c>
      <c r="I5004" t="n">
        <v>160143.0553</v>
      </c>
      <c r="J5004" t="n">
        <v>0</v>
      </c>
      <c r="K5004" t="n">
        <v>27499.02093</v>
      </c>
      <c r="L5004" t="n">
        <v>27499.02093</v>
      </c>
      <c r="M5004" t="n">
        <v>0</v>
      </c>
      <c r="N5004" t="n">
        <v>1371509.10564</v>
      </c>
      <c r="O5004" t="n">
        <v>1371509.10564</v>
      </c>
      <c r="P5004" t="n">
        <v>0</v>
      </c>
    </row>
    <row r="5005">
      <c r="A5005" t="inlineStr">
        <is>
          <t>36</t>
        </is>
      </c>
      <c r="B5005" t="inlineStr">
        <is>
          <t>АТ "Райффайзен Банк"</t>
        </is>
      </c>
      <c r="C5005" t="inlineStr">
        <is>
          <t>Іноземний капітал</t>
        </is>
      </c>
      <c r="D5005" t="inlineStr">
        <is>
          <t>7423</t>
        </is>
      </c>
      <c r="E5005" t="inlineStr">
        <is>
          <t>Загальні витрати (7)</t>
        </is>
      </c>
      <c r="F5005" t="inlineStr">
        <is>
          <t>Амортизація</t>
        </is>
      </c>
      <c r="G5005" t="inlineStr">
        <is>
          <t>А</t>
        </is>
      </c>
      <c r="H5005" t="n">
        <v>160143.0553</v>
      </c>
      <c r="I5005" t="n">
        <v>160143.0553</v>
      </c>
      <c r="J5005" t="n">
        <v>0</v>
      </c>
      <c r="K5005" t="n">
        <v>27499.02093</v>
      </c>
      <c r="L5005" t="n">
        <v>27499.02093</v>
      </c>
      <c r="M5005" t="n">
        <v>0</v>
      </c>
      <c r="N5005" t="n">
        <v>1371509.10564</v>
      </c>
      <c r="O5005" t="n">
        <v>1371509.10564</v>
      </c>
      <c r="P5005" t="n">
        <v>0</v>
      </c>
    </row>
    <row r="5006">
      <c r="A5006" t="inlineStr">
        <is>
          <t>36</t>
        </is>
      </c>
      <c r="B5006" t="inlineStr">
        <is>
          <t>АТ "Райффайзен Банк"</t>
        </is>
      </c>
      <c r="C5006" t="inlineStr">
        <is>
          <t>Іноземний капітал</t>
        </is>
      </c>
      <c r="D5006" t="inlineStr">
        <is>
          <t>7424</t>
        </is>
      </c>
      <c r="E5006" t="inlineStr">
        <is>
          <t>(без привʼязки)</t>
        </is>
      </c>
      <c r="F5006" t="inlineStr">
        <is>
          <t>Амортизація активів з права користування</t>
        </is>
      </c>
      <c r="G5006" t="inlineStr">
        <is>
          <t>А</t>
        </is>
      </c>
      <c r="H5006" t="n">
        <v>16067.7244</v>
      </c>
      <c r="I5006" t="n">
        <v>16067.7244</v>
      </c>
      <c r="J5006" t="n">
        <v>0</v>
      </c>
      <c r="K5006" t="n">
        <v>8363.188539999999</v>
      </c>
      <c r="L5006" t="n">
        <v>8363.188539999999</v>
      </c>
      <c r="M5006" t="n">
        <v>0</v>
      </c>
      <c r="N5006" t="n">
        <v>83983.73525</v>
      </c>
      <c r="O5006" t="n">
        <v>83983.73525</v>
      </c>
      <c r="P5006" t="n">
        <v>0</v>
      </c>
    </row>
    <row r="5007">
      <c r="A5007" t="inlineStr">
        <is>
          <t>36</t>
        </is>
      </c>
      <c r="B5007" t="inlineStr">
        <is>
          <t>АТ "Райффайзен Банк"</t>
        </is>
      </c>
      <c r="C5007" t="inlineStr">
        <is>
          <t>Іноземний капітал</t>
        </is>
      </c>
      <c r="D5007" t="inlineStr">
        <is>
          <t>7424</t>
        </is>
      </c>
      <c r="E5007" t="inlineStr">
        <is>
          <t>Загальні витрати (7)</t>
        </is>
      </c>
      <c r="F5007" t="inlineStr">
        <is>
          <t>Амортизація активів з права користування</t>
        </is>
      </c>
      <c r="G5007" t="inlineStr">
        <is>
          <t>А</t>
        </is>
      </c>
      <c r="H5007" t="n">
        <v>16067.7244</v>
      </c>
      <c r="I5007" t="n">
        <v>16067.7244</v>
      </c>
      <c r="J5007" t="n">
        <v>0</v>
      </c>
      <c r="K5007" t="n">
        <v>8363.188539999999</v>
      </c>
      <c r="L5007" t="n">
        <v>8363.188539999999</v>
      </c>
      <c r="M5007" t="n">
        <v>0</v>
      </c>
      <c r="N5007" t="n">
        <v>83983.73525</v>
      </c>
      <c r="O5007" t="n">
        <v>83983.73525</v>
      </c>
      <c r="P5007" t="n">
        <v>0</v>
      </c>
    </row>
    <row r="5008">
      <c r="A5008" t="inlineStr">
        <is>
          <t>36</t>
        </is>
      </c>
      <c r="B5008" t="inlineStr">
        <is>
          <t>АТ "Райффайзен Банк"</t>
        </is>
      </c>
      <c r="C5008" t="inlineStr">
        <is>
          <t>Іноземний капітал</t>
        </is>
      </c>
      <c r="D5008" t="inlineStr">
        <is>
          <t>7430</t>
        </is>
      </c>
      <c r="E5008" t="inlineStr">
        <is>
          <t>(без привʼязки)</t>
        </is>
      </c>
      <c r="F5008" t="inlineStr">
        <is>
          <t>Витрати на комунальні послуги</t>
        </is>
      </c>
      <c r="G5008" t="inlineStr">
        <is>
          <t>А</t>
        </is>
      </c>
      <c r="H5008" t="n">
        <v>11479.44246</v>
      </c>
      <c r="I5008" t="n">
        <v>11479.44246</v>
      </c>
      <c r="J5008" t="n">
        <v>0</v>
      </c>
      <c r="K5008" t="n">
        <v>819.32211</v>
      </c>
      <c r="L5008" t="n">
        <v>819.32211</v>
      </c>
      <c r="M5008" t="n">
        <v>0</v>
      </c>
      <c r="N5008" t="n">
        <v>119266.31816</v>
      </c>
      <c r="O5008" t="n">
        <v>119266.31816</v>
      </c>
      <c r="P5008" t="n">
        <v>0</v>
      </c>
    </row>
    <row r="5009">
      <c r="A5009" t="inlineStr">
        <is>
          <t>36</t>
        </is>
      </c>
      <c r="B5009" t="inlineStr">
        <is>
          <t>АТ "Райффайзен Банк"</t>
        </is>
      </c>
      <c r="C5009" t="inlineStr">
        <is>
          <t>Іноземний капітал</t>
        </is>
      </c>
      <c r="D5009" t="inlineStr">
        <is>
          <t>7430</t>
        </is>
      </c>
      <c r="E5009" t="inlineStr">
        <is>
          <t>Загальні витрати (7)</t>
        </is>
      </c>
      <c r="F5009" t="inlineStr">
        <is>
          <t>Витрати на комунальні послуги</t>
        </is>
      </c>
      <c r="G5009" t="inlineStr">
        <is>
          <t>А</t>
        </is>
      </c>
      <c r="H5009" t="n">
        <v>11479.44246</v>
      </c>
      <c r="I5009" t="n">
        <v>11479.44246</v>
      </c>
      <c r="J5009" t="n">
        <v>0</v>
      </c>
      <c r="K5009" t="n">
        <v>819.32211</v>
      </c>
      <c r="L5009" t="n">
        <v>819.32211</v>
      </c>
      <c r="M5009" t="n">
        <v>0</v>
      </c>
      <c r="N5009" t="n">
        <v>119266.31816</v>
      </c>
      <c r="O5009" t="n">
        <v>119266.31816</v>
      </c>
      <c r="P5009" t="n">
        <v>0</v>
      </c>
    </row>
    <row r="5010">
      <c r="A5010" t="inlineStr">
        <is>
          <t>36</t>
        </is>
      </c>
      <c r="B5010" t="inlineStr">
        <is>
          <t>АТ "Райффайзен Банк"</t>
        </is>
      </c>
      <c r="C5010" t="inlineStr">
        <is>
          <t>Іноземний капітал</t>
        </is>
      </c>
      <c r="D5010" t="inlineStr">
        <is>
          <t>7431</t>
        </is>
      </c>
      <c r="E5010" t="inlineStr">
        <is>
          <t>(без привʼязки)</t>
        </is>
      </c>
      <c r="F5010" t="inlineStr">
        <is>
          <t>Господарські витрати</t>
        </is>
      </c>
      <c r="G5010" t="inlineStr">
        <is>
          <t>А</t>
        </is>
      </c>
      <c r="H5010" t="n">
        <v>3782.7006</v>
      </c>
      <c r="I5010" t="n">
        <v>3782.7006</v>
      </c>
      <c r="J5010" t="n">
        <v>0</v>
      </c>
      <c r="K5010" t="n">
        <v>0.2576</v>
      </c>
      <c r="L5010" t="n">
        <v>0.2576</v>
      </c>
      <c r="M5010" t="n">
        <v>0</v>
      </c>
      <c r="N5010" t="n">
        <v>41657.13744</v>
      </c>
      <c r="O5010" t="n">
        <v>41657.13744</v>
      </c>
      <c r="P5010" t="n">
        <v>0</v>
      </c>
    </row>
    <row r="5011">
      <c r="A5011" t="inlineStr">
        <is>
          <t>36</t>
        </is>
      </c>
      <c r="B5011" t="inlineStr">
        <is>
          <t>АТ "Райффайзен Банк"</t>
        </is>
      </c>
      <c r="C5011" t="inlineStr">
        <is>
          <t>Іноземний капітал</t>
        </is>
      </c>
      <c r="D5011" t="inlineStr">
        <is>
          <t>7431</t>
        </is>
      </c>
      <c r="E5011" t="inlineStr">
        <is>
          <t>Загальні витрати (7)</t>
        </is>
      </c>
      <c r="F5011" t="inlineStr">
        <is>
          <t>Господарські витрати</t>
        </is>
      </c>
      <c r="G5011" t="inlineStr">
        <is>
          <t>А</t>
        </is>
      </c>
      <c r="H5011" t="n">
        <v>3782.7006</v>
      </c>
      <c r="I5011" t="n">
        <v>3782.7006</v>
      </c>
      <c r="J5011" t="n">
        <v>0</v>
      </c>
      <c r="K5011" t="n">
        <v>0.2576</v>
      </c>
      <c r="L5011" t="n">
        <v>0.2576</v>
      </c>
      <c r="M5011" t="n">
        <v>0</v>
      </c>
      <c r="N5011" t="n">
        <v>41657.13744</v>
      </c>
      <c r="O5011" t="n">
        <v>41657.13744</v>
      </c>
      <c r="P5011" t="n">
        <v>0</v>
      </c>
    </row>
    <row r="5012">
      <c r="A5012" t="inlineStr">
        <is>
          <t>36</t>
        </is>
      </c>
      <c r="B5012" t="inlineStr">
        <is>
          <t>АТ "Райффайзен Банк"</t>
        </is>
      </c>
      <c r="C5012" t="inlineStr">
        <is>
          <t>Іноземний капітал</t>
        </is>
      </c>
      <c r="D5012" t="inlineStr">
        <is>
          <t>7432</t>
        </is>
      </c>
      <c r="E5012" t="inlineStr">
        <is>
          <t>(без привʼязки)</t>
        </is>
      </c>
      <c r="F5012" t="inlineStr">
        <is>
          <t>Витрати на охорону</t>
        </is>
      </c>
      <c r="G5012" t="inlineStr">
        <is>
          <t>А</t>
        </is>
      </c>
      <c r="H5012" t="n">
        <v>4776.55944</v>
      </c>
      <c r="I5012" t="n">
        <v>4776.55944</v>
      </c>
      <c r="J5012" t="n">
        <v>0</v>
      </c>
      <c r="K5012" t="n">
        <v>40.9017</v>
      </c>
      <c r="L5012" t="n">
        <v>40.9017</v>
      </c>
      <c r="M5012" t="n">
        <v>0</v>
      </c>
      <c r="N5012" t="n">
        <v>52629.46369</v>
      </c>
      <c r="O5012" t="n">
        <v>52629.46369</v>
      </c>
      <c r="P5012" t="n">
        <v>0</v>
      </c>
    </row>
    <row r="5013">
      <c r="A5013" t="inlineStr">
        <is>
          <t>36</t>
        </is>
      </c>
      <c r="B5013" t="inlineStr">
        <is>
          <t>АТ "Райффайзен Банк"</t>
        </is>
      </c>
      <c r="C5013" t="inlineStr">
        <is>
          <t>Іноземний капітал</t>
        </is>
      </c>
      <c r="D5013" t="inlineStr">
        <is>
          <t>7432</t>
        </is>
      </c>
      <c r="E5013" t="inlineStr">
        <is>
          <t>Загальні витрати (7)</t>
        </is>
      </c>
      <c r="F5013" t="inlineStr">
        <is>
          <t>Витрати на охорону</t>
        </is>
      </c>
      <c r="G5013" t="inlineStr">
        <is>
          <t>А</t>
        </is>
      </c>
      <c r="H5013" t="n">
        <v>4776.55944</v>
      </c>
      <c r="I5013" t="n">
        <v>4776.55944</v>
      </c>
      <c r="J5013" t="n">
        <v>0</v>
      </c>
      <c r="K5013" t="n">
        <v>40.9017</v>
      </c>
      <c r="L5013" t="n">
        <v>40.9017</v>
      </c>
      <c r="M5013" t="n">
        <v>0</v>
      </c>
      <c r="N5013" t="n">
        <v>52629.46369</v>
      </c>
      <c r="O5013" t="n">
        <v>52629.46369</v>
      </c>
      <c r="P5013" t="n">
        <v>0</v>
      </c>
    </row>
    <row r="5014">
      <c r="A5014" t="inlineStr">
        <is>
          <t>36</t>
        </is>
      </c>
      <c r="B5014" t="inlineStr">
        <is>
          <t>АТ "Райффайзен Банк"</t>
        </is>
      </c>
      <c r="C5014" t="inlineStr">
        <is>
          <t>Іноземний капітал</t>
        </is>
      </c>
      <c r="D5014" t="inlineStr">
        <is>
          <t>7433</t>
        </is>
      </c>
      <c r="E5014" t="inlineStr">
        <is>
          <t>(без привʼязки)</t>
        </is>
      </c>
      <c r="F5014" t="inlineStr">
        <is>
          <t>Інші експлуатаційні витрати</t>
        </is>
      </c>
      <c r="G5014" t="inlineStr">
        <is>
          <t>А</t>
        </is>
      </c>
      <c r="H5014" t="n">
        <v>11869.96019</v>
      </c>
      <c r="I5014" t="n">
        <v>11869.96019</v>
      </c>
      <c r="J5014" t="n">
        <v>0</v>
      </c>
      <c r="K5014" t="n">
        <v>188.31907</v>
      </c>
      <c r="L5014" t="n">
        <v>188.31907</v>
      </c>
      <c r="M5014" t="n">
        <v>0</v>
      </c>
      <c r="N5014" t="n">
        <v>117481.01598</v>
      </c>
      <c r="O5014" t="n">
        <v>117481.01598</v>
      </c>
      <c r="P5014" t="n">
        <v>0</v>
      </c>
    </row>
    <row r="5015">
      <c r="A5015" t="inlineStr">
        <is>
          <t>36</t>
        </is>
      </c>
      <c r="B5015" t="inlineStr">
        <is>
          <t>АТ "Райффайзен Банк"</t>
        </is>
      </c>
      <c r="C5015" t="inlineStr">
        <is>
          <t>Іноземний капітал</t>
        </is>
      </c>
      <c r="D5015" t="inlineStr">
        <is>
          <t>7433</t>
        </is>
      </c>
      <c r="E5015" t="inlineStr">
        <is>
          <t>Загальні витрати (7)</t>
        </is>
      </c>
      <c r="F5015" t="inlineStr">
        <is>
          <t>Інші експлуатаційні витрати</t>
        </is>
      </c>
      <c r="G5015" t="inlineStr">
        <is>
          <t>А</t>
        </is>
      </c>
      <c r="H5015" t="n">
        <v>11869.96019</v>
      </c>
      <c r="I5015" t="n">
        <v>11869.96019</v>
      </c>
      <c r="J5015" t="n">
        <v>0</v>
      </c>
      <c r="K5015" t="n">
        <v>188.31907</v>
      </c>
      <c r="L5015" t="n">
        <v>188.31907</v>
      </c>
      <c r="M5015" t="n">
        <v>0</v>
      </c>
      <c r="N5015" t="n">
        <v>117481.01598</v>
      </c>
      <c r="O5015" t="n">
        <v>117481.01598</v>
      </c>
      <c r="P5015" t="n">
        <v>0</v>
      </c>
    </row>
    <row r="5016">
      <c r="A5016" t="inlineStr">
        <is>
          <t>36</t>
        </is>
      </c>
      <c r="B5016" t="inlineStr">
        <is>
          <t>АТ "Райффайзен Банк"</t>
        </is>
      </c>
      <c r="C5016" t="inlineStr">
        <is>
          <t>Іноземний капітал</t>
        </is>
      </c>
      <c r="D5016" t="inlineStr">
        <is>
          <t>7450</t>
        </is>
      </c>
      <c r="E5016" t="inlineStr">
        <is>
          <t>(без привʼязки)</t>
        </is>
      </c>
      <c r="F5016" t="inlineStr">
        <is>
          <t>Поштово-телефонні витрати</t>
        </is>
      </c>
      <c r="G5016" t="inlineStr">
        <is>
          <t>А</t>
        </is>
      </c>
      <c r="H5016" t="n">
        <v>9431.604149999999</v>
      </c>
      <c r="I5016" t="n">
        <v>9431.604149999999</v>
      </c>
      <c r="J5016" t="n">
        <v>0</v>
      </c>
      <c r="K5016" t="n">
        <v>943.33353</v>
      </c>
      <c r="L5016" t="n">
        <v>943.33353</v>
      </c>
      <c r="M5016" t="n">
        <v>0</v>
      </c>
      <c r="N5016" t="n">
        <v>102503.22591</v>
      </c>
      <c r="O5016" t="n">
        <v>102503.22591</v>
      </c>
      <c r="P5016" t="n">
        <v>0</v>
      </c>
    </row>
    <row r="5017">
      <c r="A5017" t="inlineStr">
        <is>
          <t>36</t>
        </is>
      </c>
      <c r="B5017" t="inlineStr">
        <is>
          <t>АТ "Райффайзен Банк"</t>
        </is>
      </c>
      <c r="C5017" t="inlineStr">
        <is>
          <t>Іноземний капітал</t>
        </is>
      </c>
      <c r="D5017" t="inlineStr">
        <is>
          <t>7450</t>
        </is>
      </c>
      <c r="E5017" t="inlineStr">
        <is>
          <t>Загальні витрати (7)</t>
        </is>
      </c>
      <c r="F5017" t="inlineStr">
        <is>
          <t>Поштово-телефонні витрати</t>
        </is>
      </c>
      <c r="G5017" t="inlineStr">
        <is>
          <t>А</t>
        </is>
      </c>
      <c r="H5017" t="n">
        <v>9431.604149999999</v>
      </c>
      <c r="I5017" t="n">
        <v>9431.604149999999</v>
      </c>
      <c r="J5017" t="n">
        <v>0</v>
      </c>
      <c r="K5017" t="n">
        <v>943.33353</v>
      </c>
      <c r="L5017" t="n">
        <v>943.33353</v>
      </c>
      <c r="M5017" t="n">
        <v>0</v>
      </c>
      <c r="N5017" t="n">
        <v>102503.22591</v>
      </c>
      <c r="O5017" t="n">
        <v>102503.22591</v>
      </c>
      <c r="P5017" t="n">
        <v>0</v>
      </c>
    </row>
    <row r="5018">
      <c r="A5018" t="inlineStr">
        <is>
          <t>36</t>
        </is>
      </c>
      <c r="B5018" t="inlineStr">
        <is>
          <t>АТ "Райффайзен Банк"</t>
        </is>
      </c>
      <c r="C5018" t="inlineStr">
        <is>
          <t>Іноземний капітал</t>
        </is>
      </c>
      <c r="D5018" t="inlineStr">
        <is>
          <t>7452</t>
        </is>
      </c>
      <c r="E5018" t="inlineStr">
        <is>
          <t>(без привʼязки)</t>
        </is>
      </c>
      <c r="F5018" t="inlineStr">
        <is>
          <t>Витрати на відрядження</t>
        </is>
      </c>
      <c r="G5018" t="inlineStr">
        <is>
          <t>А</t>
        </is>
      </c>
      <c r="H5018" t="n">
        <v>4405.77672</v>
      </c>
      <c r="I5018" t="n">
        <v>4405.77672</v>
      </c>
      <c r="J5018" t="n">
        <v>0</v>
      </c>
      <c r="K5018" t="n">
        <v>3.18009</v>
      </c>
      <c r="L5018" t="n">
        <v>3.18009</v>
      </c>
      <c r="M5018" t="n">
        <v>0</v>
      </c>
      <c r="N5018" t="n">
        <v>27846.635</v>
      </c>
      <c r="O5018" t="n">
        <v>27846.635</v>
      </c>
      <c r="P5018" t="n">
        <v>0</v>
      </c>
    </row>
    <row r="5019">
      <c r="A5019" t="inlineStr">
        <is>
          <t>36</t>
        </is>
      </c>
      <c r="B5019" t="inlineStr">
        <is>
          <t>АТ "Райффайзен Банк"</t>
        </is>
      </c>
      <c r="C5019" t="inlineStr">
        <is>
          <t>Іноземний капітал</t>
        </is>
      </c>
      <c r="D5019" t="inlineStr">
        <is>
          <t>7452</t>
        </is>
      </c>
      <c r="E5019" t="inlineStr">
        <is>
          <t>Загальні витрати (7)</t>
        </is>
      </c>
      <c r="F5019" t="inlineStr">
        <is>
          <t>Витрати на відрядження</t>
        </is>
      </c>
      <c r="G5019" t="inlineStr">
        <is>
          <t>А</t>
        </is>
      </c>
      <c r="H5019" t="n">
        <v>4405.77672</v>
      </c>
      <c r="I5019" t="n">
        <v>4405.77672</v>
      </c>
      <c r="J5019" t="n">
        <v>0</v>
      </c>
      <c r="K5019" t="n">
        <v>3.18009</v>
      </c>
      <c r="L5019" t="n">
        <v>3.18009</v>
      </c>
      <c r="M5019" t="n">
        <v>0</v>
      </c>
      <c r="N5019" t="n">
        <v>27846.635</v>
      </c>
      <c r="O5019" t="n">
        <v>27846.635</v>
      </c>
      <c r="P5019" t="n">
        <v>0</v>
      </c>
    </row>
    <row r="5020">
      <c r="A5020" t="inlineStr">
        <is>
          <t>36</t>
        </is>
      </c>
      <c r="B5020" t="inlineStr">
        <is>
          <t>АТ "Райффайзен Банк"</t>
        </is>
      </c>
      <c r="C5020" t="inlineStr">
        <is>
          <t>Іноземний капітал</t>
        </is>
      </c>
      <c r="D5020" t="inlineStr">
        <is>
          <t>7454</t>
        </is>
      </c>
      <c r="E5020" t="inlineStr">
        <is>
          <t>(без привʼязки)</t>
        </is>
      </c>
      <c r="F5020" t="inlineStr">
        <is>
          <t>Представницькі витрати</t>
        </is>
      </c>
      <c r="G5020" t="inlineStr">
        <is>
          <t>А</t>
        </is>
      </c>
      <c r="H5020" t="n">
        <v>60.51471</v>
      </c>
      <c r="I5020" t="n">
        <v>60.51471</v>
      </c>
      <c r="J5020" t="n">
        <v>0</v>
      </c>
      <c r="K5020" t="n">
        <v>2.779</v>
      </c>
      <c r="L5020" t="n">
        <v>2.779</v>
      </c>
      <c r="M5020" t="n">
        <v>0</v>
      </c>
      <c r="N5020" t="n">
        <v>780.8391</v>
      </c>
      <c r="O5020" t="n">
        <v>780.8391</v>
      </c>
      <c r="P5020" t="n">
        <v>0</v>
      </c>
    </row>
    <row r="5021">
      <c r="A5021" t="inlineStr">
        <is>
          <t>36</t>
        </is>
      </c>
      <c r="B5021" t="inlineStr">
        <is>
          <t>АТ "Райффайзен Банк"</t>
        </is>
      </c>
      <c r="C5021" t="inlineStr">
        <is>
          <t>Іноземний капітал</t>
        </is>
      </c>
      <c r="D5021" t="inlineStr">
        <is>
          <t>7454</t>
        </is>
      </c>
      <c r="E5021" t="inlineStr">
        <is>
          <t>Загальні витрати (7)</t>
        </is>
      </c>
      <c r="F5021" t="inlineStr">
        <is>
          <t>Представницькі витрати</t>
        </is>
      </c>
      <c r="G5021" t="inlineStr">
        <is>
          <t>А</t>
        </is>
      </c>
      <c r="H5021" t="n">
        <v>60.51471</v>
      </c>
      <c r="I5021" t="n">
        <v>60.51471</v>
      </c>
      <c r="J5021" t="n">
        <v>0</v>
      </c>
      <c r="K5021" t="n">
        <v>2.779</v>
      </c>
      <c r="L5021" t="n">
        <v>2.779</v>
      </c>
      <c r="M5021" t="n">
        <v>0</v>
      </c>
      <c r="N5021" t="n">
        <v>780.8391</v>
      </c>
      <c r="O5021" t="n">
        <v>780.8391</v>
      </c>
      <c r="P5021" t="n">
        <v>0</v>
      </c>
    </row>
    <row r="5022">
      <c r="A5022" t="inlineStr">
        <is>
          <t>36</t>
        </is>
      </c>
      <c r="B5022" t="inlineStr">
        <is>
          <t>АТ "Райффайзен Банк"</t>
        </is>
      </c>
      <c r="C5022" t="inlineStr">
        <is>
          <t>Іноземний капітал</t>
        </is>
      </c>
      <c r="D5022" t="inlineStr">
        <is>
          <t>7455</t>
        </is>
      </c>
      <c r="E5022" t="inlineStr">
        <is>
          <t>(без привʼязки)</t>
        </is>
      </c>
      <c r="F5022" t="inlineStr">
        <is>
          <t xml:space="preserve">Витрати на маркетинг і рекламу </t>
        </is>
      </c>
      <c r="G5022" t="inlineStr">
        <is>
          <t>А</t>
        </is>
      </c>
      <c r="H5022" t="n">
        <v>17154.14067</v>
      </c>
      <c r="I5022" t="n">
        <v>17154.14067</v>
      </c>
      <c r="J5022" t="n">
        <v>0</v>
      </c>
      <c r="K5022" t="n">
        <v>24</v>
      </c>
      <c r="L5022" t="n">
        <v>24</v>
      </c>
      <c r="M5022" t="n">
        <v>0</v>
      </c>
      <c r="N5022" t="n">
        <v>175634.89291</v>
      </c>
      <c r="O5022" t="n">
        <v>175634.89291</v>
      </c>
      <c r="P5022" t="n">
        <v>0</v>
      </c>
    </row>
    <row r="5023">
      <c r="A5023" t="inlineStr">
        <is>
          <t>36</t>
        </is>
      </c>
      <c r="B5023" t="inlineStr">
        <is>
          <t>АТ "Райффайзен Банк"</t>
        </is>
      </c>
      <c r="C5023" t="inlineStr">
        <is>
          <t>Іноземний капітал</t>
        </is>
      </c>
      <c r="D5023" t="inlineStr">
        <is>
          <t>7455</t>
        </is>
      </c>
      <c r="E5023" t="inlineStr">
        <is>
          <t>Загальні витрати (7)</t>
        </is>
      </c>
      <c r="F5023" t="inlineStr">
        <is>
          <t xml:space="preserve">Витрати на маркетинг і рекламу </t>
        </is>
      </c>
      <c r="G5023" t="inlineStr">
        <is>
          <t>А</t>
        </is>
      </c>
      <c r="H5023" t="n">
        <v>17154.14067</v>
      </c>
      <c r="I5023" t="n">
        <v>17154.14067</v>
      </c>
      <c r="J5023" t="n">
        <v>0</v>
      </c>
      <c r="K5023" t="n">
        <v>24</v>
      </c>
      <c r="L5023" t="n">
        <v>24</v>
      </c>
      <c r="M5023" t="n">
        <v>0</v>
      </c>
      <c r="N5023" t="n">
        <v>175634.89291</v>
      </c>
      <c r="O5023" t="n">
        <v>175634.89291</v>
      </c>
      <c r="P5023" t="n">
        <v>0</v>
      </c>
    </row>
    <row r="5024">
      <c r="A5024" t="inlineStr">
        <is>
          <t>36</t>
        </is>
      </c>
      <c r="B5024" t="inlineStr">
        <is>
          <t>АТ "Райффайзен Банк"</t>
        </is>
      </c>
      <c r="C5024" t="inlineStr">
        <is>
          <t>Іноземний капітал</t>
        </is>
      </c>
      <c r="D5024" t="inlineStr">
        <is>
          <t>7456</t>
        </is>
      </c>
      <c r="E5024" t="inlineStr">
        <is>
          <t>(без привʼязки)</t>
        </is>
      </c>
      <c r="F5024" t="inlineStr">
        <is>
          <t>Спонсорство та доброчинність</t>
        </is>
      </c>
      <c r="G5024" t="inlineStr">
        <is>
          <t>А</t>
        </is>
      </c>
      <c r="H5024" t="n">
        <v>2049.82879</v>
      </c>
      <c r="I5024" t="n">
        <v>2049.82879</v>
      </c>
      <c r="J5024" t="n">
        <v>0</v>
      </c>
      <c r="K5024" t="n">
        <v>60</v>
      </c>
      <c r="L5024" t="n">
        <v>60</v>
      </c>
      <c r="M5024" t="n">
        <v>0</v>
      </c>
      <c r="N5024" t="n">
        <v>20979.8548</v>
      </c>
      <c r="O5024" t="n">
        <v>20979.8548</v>
      </c>
      <c r="P5024" t="n">
        <v>0</v>
      </c>
    </row>
    <row r="5025">
      <c r="A5025" t="inlineStr">
        <is>
          <t>36</t>
        </is>
      </c>
      <c r="B5025" t="inlineStr">
        <is>
          <t>АТ "Райффайзен Банк"</t>
        </is>
      </c>
      <c r="C5025" t="inlineStr">
        <is>
          <t>Іноземний капітал</t>
        </is>
      </c>
      <c r="D5025" t="inlineStr">
        <is>
          <t>7456</t>
        </is>
      </c>
      <c r="E5025" t="inlineStr">
        <is>
          <t>Загальні витрати (7)</t>
        </is>
      </c>
      <c r="F5025" t="inlineStr">
        <is>
          <t>Спонсорство та доброчинність</t>
        </is>
      </c>
      <c r="G5025" t="inlineStr">
        <is>
          <t>А</t>
        </is>
      </c>
      <c r="H5025" t="n">
        <v>2049.82879</v>
      </c>
      <c r="I5025" t="n">
        <v>2049.82879</v>
      </c>
      <c r="J5025" t="n">
        <v>0</v>
      </c>
      <c r="K5025" t="n">
        <v>60</v>
      </c>
      <c r="L5025" t="n">
        <v>60</v>
      </c>
      <c r="M5025" t="n">
        <v>0</v>
      </c>
      <c r="N5025" t="n">
        <v>20979.8548</v>
      </c>
      <c r="O5025" t="n">
        <v>20979.8548</v>
      </c>
      <c r="P5025" t="n">
        <v>0</v>
      </c>
    </row>
    <row r="5026">
      <c r="A5026" t="inlineStr">
        <is>
          <t>36</t>
        </is>
      </c>
      <c r="B5026" t="inlineStr">
        <is>
          <t>АТ "Райффайзен Банк"</t>
        </is>
      </c>
      <c r="C5026" t="inlineStr">
        <is>
          <t>Іноземний капітал</t>
        </is>
      </c>
      <c r="D5026" t="inlineStr">
        <is>
          <t>7457</t>
        </is>
      </c>
      <c r="E5026" t="inlineStr">
        <is>
          <t>(без привʼязки)</t>
        </is>
      </c>
      <c r="F5026" t="inlineStr">
        <is>
          <t>Інші адміністративні витрати</t>
        </is>
      </c>
      <c r="G5026" t="inlineStr">
        <is>
          <t>А</t>
        </is>
      </c>
      <c r="H5026" t="n">
        <v>7316.07843</v>
      </c>
      <c r="I5026" t="n">
        <v>7316.07843</v>
      </c>
      <c r="J5026" t="n">
        <v>0</v>
      </c>
      <c r="K5026" t="n">
        <v>16.52011</v>
      </c>
      <c r="L5026" t="n">
        <v>16.52011</v>
      </c>
      <c r="M5026" t="n">
        <v>0</v>
      </c>
      <c r="N5026" t="n">
        <v>66096.13460999999</v>
      </c>
      <c r="O5026" t="n">
        <v>66096.13460999999</v>
      </c>
      <c r="P5026" t="n">
        <v>0</v>
      </c>
    </row>
    <row r="5027">
      <c r="A5027" t="inlineStr">
        <is>
          <t>36</t>
        </is>
      </c>
      <c r="B5027" t="inlineStr">
        <is>
          <t>АТ "Райффайзен Банк"</t>
        </is>
      </c>
      <c r="C5027" t="inlineStr">
        <is>
          <t>Іноземний капітал</t>
        </is>
      </c>
      <c r="D5027" t="inlineStr">
        <is>
          <t>7457</t>
        </is>
      </c>
      <c r="E5027" t="inlineStr">
        <is>
          <t>Загальні витрати (7)</t>
        </is>
      </c>
      <c r="F5027" t="inlineStr">
        <is>
          <t>Інші адміністративні витрати</t>
        </is>
      </c>
      <c r="G5027" t="inlineStr">
        <is>
          <t>А</t>
        </is>
      </c>
      <c r="H5027" t="n">
        <v>7316.07843</v>
      </c>
      <c r="I5027" t="n">
        <v>7316.07843</v>
      </c>
      <c r="J5027" t="n">
        <v>0</v>
      </c>
      <c r="K5027" t="n">
        <v>16.52011</v>
      </c>
      <c r="L5027" t="n">
        <v>16.52011</v>
      </c>
      <c r="M5027" t="n">
        <v>0</v>
      </c>
      <c r="N5027" t="n">
        <v>66096.13460999999</v>
      </c>
      <c r="O5027" t="n">
        <v>66096.13460999999</v>
      </c>
      <c r="P5027" t="n">
        <v>0</v>
      </c>
    </row>
    <row r="5028">
      <c r="A5028" t="inlineStr">
        <is>
          <t>36</t>
        </is>
      </c>
      <c r="B5028" t="inlineStr">
        <is>
          <t>АТ "Райффайзен Банк"</t>
        </is>
      </c>
      <c r="C5028" t="inlineStr">
        <is>
          <t>Іноземний капітал</t>
        </is>
      </c>
      <c r="D5028" t="inlineStr">
        <is>
          <t>7490</t>
        </is>
      </c>
      <c r="E5028" t="inlineStr">
        <is>
          <t>(без привʼязки)</t>
        </is>
      </c>
      <c r="F5028" t="inlineStr">
        <is>
          <t>Негативний результат від вибуття нематеріальних активів та основних засобів</t>
        </is>
      </c>
      <c r="G5028" t="inlineStr">
        <is>
          <t>А</t>
        </is>
      </c>
      <c r="H5028" t="n">
        <v>60.96819</v>
      </c>
      <c r="I5028" t="n">
        <v>60.96819</v>
      </c>
      <c r="J5028" t="n">
        <v>0</v>
      </c>
      <c r="K5028" t="n">
        <v>60.3727</v>
      </c>
      <c r="L5028" t="n">
        <v>60.3727</v>
      </c>
      <c r="M5028" t="n">
        <v>0</v>
      </c>
      <c r="N5028" t="n">
        <v>436.57389</v>
      </c>
      <c r="O5028" t="n">
        <v>436.57389</v>
      </c>
      <c r="P5028" t="n">
        <v>0</v>
      </c>
    </row>
    <row r="5029">
      <c r="A5029" t="inlineStr">
        <is>
          <t>36</t>
        </is>
      </c>
      <c r="B5029" t="inlineStr">
        <is>
          <t>АТ "Райффайзен Банк"</t>
        </is>
      </c>
      <c r="C5029" t="inlineStr">
        <is>
          <t>Іноземний капітал</t>
        </is>
      </c>
      <c r="D5029" t="inlineStr">
        <is>
          <t>7490</t>
        </is>
      </c>
      <c r="E5029" t="inlineStr">
        <is>
          <t>Загальні витрати (7)</t>
        </is>
      </c>
      <c r="F5029" t="inlineStr">
        <is>
          <t>Негативний результат від вибуття нематеріальних активів та основних засобів</t>
        </is>
      </c>
      <c r="G5029" t="inlineStr">
        <is>
          <t>А</t>
        </is>
      </c>
      <c r="H5029" t="n">
        <v>60.96819</v>
      </c>
      <c r="I5029" t="n">
        <v>60.96819</v>
      </c>
      <c r="J5029" t="n">
        <v>0</v>
      </c>
      <c r="K5029" t="n">
        <v>60.3727</v>
      </c>
      <c r="L5029" t="n">
        <v>60.3727</v>
      </c>
      <c r="M5029" t="n">
        <v>0</v>
      </c>
      <c r="N5029" t="n">
        <v>436.57389</v>
      </c>
      <c r="O5029" t="n">
        <v>436.57389</v>
      </c>
      <c r="P5029" t="n">
        <v>0</v>
      </c>
    </row>
    <row r="5030">
      <c r="A5030" t="inlineStr">
        <is>
          <t>36</t>
        </is>
      </c>
      <c r="B5030" t="inlineStr">
        <is>
          <t>АТ "Райффайзен Банк"</t>
        </is>
      </c>
      <c r="C5030" t="inlineStr">
        <is>
          <t>Іноземний капітал</t>
        </is>
      </c>
      <c r="D5030" t="inlineStr">
        <is>
          <t>7491</t>
        </is>
      </c>
      <c r="E5030" t="inlineStr">
        <is>
          <t>(без привʼязки)</t>
        </is>
      </c>
      <c r="F5030" t="inlineStr">
        <is>
          <t>Втрати від уцінки запасів на продаж</t>
        </is>
      </c>
      <c r="G5030" t="inlineStr">
        <is>
          <t>А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>
        <is>
          <t>36</t>
        </is>
      </c>
      <c r="B5031" t="inlineStr">
        <is>
          <t>АТ "Райффайзен Банк"</t>
        </is>
      </c>
      <c r="C5031" t="inlineStr">
        <is>
          <t>Іноземний капітал</t>
        </is>
      </c>
      <c r="D5031" t="inlineStr">
        <is>
          <t>7491</t>
        </is>
      </c>
      <c r="E5031" t="inlineStr">
        <is>
          <t>Загальні витрати (7)</t>
        </is>
      </c>
      <c r="F5031" t="inlineStr">
        <is>
          <t>Втрати від уцінки запасів на продаж</t>
        </is>
      </c>
      <c r="G5031" t="inlineStr">
        <is>
          <t>А</t>
        </is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36</t>
        </is>
      </c>
      <c r="B5032" t="inlineStr">
        <is>
          <t>АТ "Райффайзен Банк"</t>
        </is>
      </c>
      <c r="C5032" t="inlineStr">
        <is>
          <t>Іноземний капітал</t>
        </is>
      </c>
      <c r="D5032" t="inlineStr">
        <is>
          <t>7491</t>
        </is>
      </c>
      <c r="E5032" t="inlineStr">
        <is>
          <t>(без привʼязки)</t>
        </is>
      </c>
      <c r="F5032" t="inlineStr">
        <is>
          <t>Втрати від уцінки запасів на продаж</t>
        </is>
      </c>
      <c r="G5032" t="inlineStr">
        <is>
          <t>П</t>
        </is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36</t>
        </is>
      </c>
      <c r="B5033" t="inlineStr">
        <is>
          <t>АТ "Райффайзен Банк"</t>
        </is>
      </c>
      <c r="C5033" t="inlineStr">
        <is>
          <t>Іноземний капітал</t>
        </is>
      </c>
      <c r="D5033" t="inlineStr">
        <is>
          <t>7491</t>
        </is>
      </c>
      <c r="E5033" t="inlineStr">
        <is>
          <t>Загальні витрати (7)</t>
        </is>
      </c>
      <c r="F5033" t="inlineStr">
        <is>
          <t>Втрати від уцінки запасів на продаж</t>
        </is>
      </c>
      <c r="G5033" t="inlineStr">
        <is>
          <t>П</t>
        </is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36</t>
        </is>
      </c>
      <c r="B5034" t="inlineStr">
        <is>
          <t>АТ "Райффайзен Банк"</t>
        </is>
      </c>
      <c r="C5034" t="inlineStr">
        <is>
          <t>Іноземний капітал</t>
        </is>
      </c>
      <c r="D5034" t="inlineStr">
        <is>
          <t>7499</t>
        </is>
      </c>
      <c r="E5034" t="inlineStr">
        <is>
          <t>(без привʼязки)</t>
        </is>
      </c>
      <c r="F5034" t="inlineStr">
        <is>
          <t>Інші витрати</t>
        </is>
      </c>
      <c r="G5034" t="inlineStr">
        <is>
          <t>А</t>
        </is>
      </c>
      <c r="H5034" t="n">
        <v>11055.74669</v>
      </c>
      <c r="I5034" t="n">
        <v>11055.74669</v>
      </c>
      <c r="J5034" t="n">
        <v>0</v>
      </c>
      <c r="K5034" t="n">
        <v>129.59603</v>
      </c>
      <c r="L5034" t="n">
        <v>129.59603</v>
      </c>
      <c r="M5034" t="n">
        <v>0</v>
      </c>
      <c r="N5034" t="n">
        <v>108188.31753</v>
      </c>
      <c r="O5034" t="n">
        <v>108188.31753</v>
      </c>
      <c r="P5034" t="n">
        <v>0</v>
      </c>
    </row>
    <row r="5035">
      <c r="A5035" t="inlineStr">
        <is>
          <t>36</t>
        </is>
      </c>
      <c r="B5035" t="inlineStr">
        <is>
          <t>АТ "Райффайзен Банк"</t>
        </is>
      </c>
      <c r="C5035" t="inlineStr">
        <is>
          <t>Іноземний капітал</t>
        </is>
      </c>
      <c r="D5035" t="inlineStr">
        <is>
          <t>7499</t>
        </is>
      </c>
      <c r="E5035" t="inlineStr">
        <is>
          <t>Загальні витрати (7)</t>
        </is>
      </c>
      <c r="F5035" t="inlineStr">
        <is>
          <t>Інші витрати</t>
        </is>
      </c>
      <c r="G5035" t="inlineStr">
        <is>
          <t>А</t>
        </is>
      </c>
      <c r="H5035" t="n">
        <v>11055.74669</v>
      </c>
      <c r="I5035" t="n">
        <v>11055.74669</v>
      </c>
      <c r="J5035" t="n">
        <v>0</v>
      </c>
      <c r="K5035" t="n">
        <v>129.59603</v>
      </c>
      <c r="L5035" t="n">
        <v>129.59603</v>
      </c>
      <c r="M5035" t="n">
        <v>0</v>
      </c>
      <c r="N5035" t="n">
        <v>108188.31753</v>
      </c>
      <c r="O5035" t="n">
        <v>108188.31753</v>
      </c>
      <c r="P5035" t="n">
        <v>0</v>
      </c>
    </row>
    <row r="5036">
      <c r="A5036" t="inlineStr">
        <is>
          <t>36</t>
        </is>
      </c>
      <c r="B5036" t="inlineStr">
        <is>
          <t>АТ "Райффайзен Банк"</t>
        </is>
      </c>
      <c r="C5036" t="inlineStr">
        <is>
          <t>Іноземний капітал</t>
        </is>
      </c>
      <c r="D5036" t="inlineStr">
        <is>
          <t>7500</t>
        </is>
      </c>
      <c r="E5036" t="inlineStr">
        <is>
          <t>(без привʼязки)</t>
        </is>
      </c>
      <c r="F5036" t="inlineStr">
        <is>
          <t>Комісійні витрати на розрахунково-касове обслуговування</t>
        </is>
      </c>
      <c r="G5036" t="inlineStr">
        <is>
          <t>А</t>
        </is>
      </c>
      <c r="H5036" t="n">
        <v>393331.50681</v>
      </c>
      <c r="I5036" t="n">
        <v>393331.50681</v>
      </c>
      <c r="J5036" t="n">
        <v>0</v>
      </c>
      <c r="K5036" t="n">
        <v>14895.32878</v>
      </c>
      <c r="L5036" t="n">
        <v>14895.32878</v>
      </c>
      <c r="M5036" t="n">
        <v>0</v>
      </c>
      <c r="N5036" t="n">
        <v>3684146.78279</v>
      </c>
      <c r="O5036" t="n">
        <v>3684146.78279</v>
      </c>
      <c r="P5036" t="n">
        <v>0</v>
      </c>
    </row>
    <row r="5037">
      <c r="A5037" t="inlineStr">
        <is>
          <t>36</t>
        </is>
      </c>
      <c r="B5037" t="inlineStr">
        <is>
          <t>АТ "Райффайзен Банк"</t>
        </is>
      </c>
      <c r="C5037" t="inlineStr">
        <is>
          <t>Іноземний капітал</t>
        </is>
      </c>
      <c r="D5037" t="inlineStr">
        <is>
          <t>7500</t>
        </is>
      </c>
      <c r="E5037" t="inlineStr">
        <is>
          <t>Загальні витрати (7)</t>
        </is>
      </c>
      <c r="F5037" t="inlineStr">
        <is>
          <t>Комісійні витрати на розрахунково-касове обслуговування</t>
        </is>
      </c>
      <c r="G5037" t="inlineStr">
        <is>
          <t>А</t>
        </is>
      </c>
      <c r="H5037" t="n">
        <v>393331.50681</v>
      </c>
      <c r="I5037" t="n">
        <v>393331.50681</v>
      </c>
      <c r="J5037" t="n">
        <v>0</v>
      </c>
      <c r="K5037" t="n">
        <v>14895.32878</v>
      </c>
      <c r="L5037" t="n">
        <v>14895.32878</v>
      </c>
      <c r="M5037" t="n">
        <v>0</v>
      </c>
      <c r="N5037" t="n">
        <v>3684146.78279</v>
      </c>
      <c r="O5037" t="n">
        <v>3684146.78279</v>
      </c>
      <c r="P5037" t="n">
        <v>0</v>
      </c>
    </row>
    <row r="5038">
      <c r="A5038" t="inlineStr">
        <is>
          <t>36</t>
        </is>
      </c>
      <c r="B5038" t="inlineStr">
        <is>
          <t>АТ "Райффайзен Банк"</t>
        </is>
      </c>
      <c r="C5038" t="inlineStr">
        <is>
          <t>Іноземний капітал</t>
        </is>
      </c>
      <c r="D5038" t="inlineStr">
        <is>
          <t>7501</t>
        </is>
      </c>
      <c r="E5038" t="inlineStr">
        <is>
          <t>(без привʼязки)</t>
        </is>
      </c>
      <c r="F5038" t="inlineStr">
        <is>
          <t>Комісійні витрати на кредитне обслуговування</t>
        </is>
      </c>
      <c r="G5038" t="inlineStr">
        <is>
          <t>А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36</t>
        </is>
      </c>
      <c r="B5039" t="inlineStr">
        <is>
          <t>АТ "Райффайзен Банк"</t>
        </is>
      </c>
      <c r="C5039" t="inlineStr">
        <is>
          <t>Іноземний капітал</t>
        </is>
      </c>
      <c r="D5039" t="inlineStr">
        <is>
          <t>7501</t>
        </is>
      </c>
      <c r="E5039" t="inlineStr">
        <is>
          <t>Загальні витрати (7)</t>
        </is>
      </c>
      <c r="F5039" t="inlineStr">
        <is>
          <t>Комісійні витрати на кредитне обслуговування</t>
        </is>
      </c>
      <c r="G5039" t="inlineStr">
        <is>
          <t>А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>
        <is>
          <t>36</t>
        </is>
      </c>
      <c r="B5040" t="inlineStr">
        <is>
          <t>АТ "Райффайзен Банк"</t>
        </is>
      </c>
      <c r="C5040" t="inlineStr">
        <is>
          <t>Іноземний капітал</t>
        </is>
      </c>
      <c r="D5040" t="inlineStr">
        <is>
          <t>7503</t>
        </is>
      </c>
      <c r="E5040" t="inlineStr">
        <is>
          <t>(без привʼязки)</t>
        </is>
      </c>
      <c r="F5040" t="inlineStr">
        <is>
          <t>Комісійні витрати за операціями з цінними паперами</t>
        </is>
      </c>
      <c r="G5040" t="inlineStr">
        <is>
          <t>А</t>
        </is>
      </c>
      <c r="H5040" t="n">
        <v>635.98504</v>
      </c>
      <c r="I5040" t="n">
        <v>635.98504</v>
      </c>
      <c r="J5040" t="n">
        <v>0</v>
      </c>
      <c r="K5040" t="n">
        <v>0</v>
      </c>
      <c r="L5040" t="n">
        <v>0</v>
      </c>
      <c r="M5040" t="n">
        <v>0</v>
      </c>
      <c r="N5040" t="n">
        <v>6439.99203</v>
      </c>
      <c r="O5040" t="n">
        <v>6439.99203</v>
      </c>
      <c r="P5040" t="n">
        <v>0</v>
      </c>
    </row>
    <row r="5041">
      <c r="A5041" t="inlineStr">
        <is>
          <t>36</t>
        </is>
      </c>
      <c r="B5041" t="inlineStr">
        <is>
          <t>АТ "Райффайзен Банк"</t>
        </is>
      </c>
      <c r="C5041" t="inlineStr">
        <is>
          <t>Іноземний капітал</t>
        </is>
      </c>
      <c r="D5041" t="inlineStr">
        <is>
          <t>7503</t>
        </is>
      </c>
      <c r="E5041" t="inlineStr">
        <is>
          <t>Загальні витрати (7)</t>
        </is>
      </c>
      <c r="F5041" t="inlineStr">
        <is>
          <t>Комісійні витрати за операціями з цінними паперами</t>
        </is>
      </c>
      <c r="G5041" t="inlineStr">
        <is>
          <t>А</t>
        </is>
      </c>
      <c r="H5041" t="n">
        <v>635.98504</v>
      </c>
      <c r="I5041" t="n">
        <v>635.98504</v>
      </c>
      <c r="J5041" t="n">
        <v>0</v>
      </c>
      <c r="K5041" t="n">
        <v>0</v>
      </c>
      <c r="L5041" t="n">
        <v>0</v>
      </c>
      <c r="M5041" t="n">
        <v>0</v>
      </c>
      <c r="N5041" t="n">
        <v>6439.99203</v>
      </c>
      <c r="O5041" t="n">
        <v>6439.99203</v>
      </c>
      <c r="P5041" t="n">
        <v>0</v>
      </c>
    </row>
    <row r="5042">
      <c r="A5042" t="inlineStr">
        <is>
          <t>36</t>
        </is>
      </c>
      <c r="B5042" t="inlineStr">
        <is>
          <t>АТ "Райффайзен Банк"</t>
        </is>
      </c>
      <c r="C5042" t="inlineStr">
        <is>
          <t>Іноземний капітал</t>
        </is>
      </c>
      <c r="D5042" t="inlineStr">
        <is>
          <t>7504</t>
        </is>
      </c>
      <c r="E5042" t="inlineStr">
        <is>
          <t>(без привʼязки)</t>
        </is>
      </c>
      <c r="F5042" t="inlineStr">
        <is>
          <t>Комісійні витрати за операціями на валютному ринку та ринку банківських металів</t>
        </is>
      </c>
      <c r="G5042" t="inlineStr">
        <is>
          <t>А</t>
        </is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431.02097</v>
      </c>
      <c r="O5042" t="n">
        <v>431.02097</v>
      </c>
      <c r="P5042" t="n">
        <v>0</v>
      </c>
    </row>
    <row r="5043">
      <c r="A5043" t="inlineStr">
        <is>
          <t>36</t>
        </is>
      </c>
      <c r="B5043" t="inlineStr">
        <is>
          <t>АТ "Райффайзен Банк"</t>
        </is>
      </c>
      <c r="C5043" t="inlineStr">
        <is>
          <t>Іноземний капітал</t>
        </is>
      </c>
      <c r="D5043" t="inlineStr">
        <is>
          <t>7504</t>
        </is>
      </c>
      <c r="E5043" t="inlineStr">
        <is>
          <t>Загальні витрати (7)</t>
        </is>
      </c>
      <c r="F5043" t="inlineStr">
        <is>
          <t>Комісійні витрати за операціями на валютному ринку та ринку банківських металів</t>
        </is>
      </c>
      <c r="G5043" t="inlineStr">
        <is>
          <t>А</t>
        </is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431.02097</v>
      </c>
      <c r="O5043" t="n">
        <v>431.02097</v>
      </c>
      <c r="P5043" t="n">
        <v>0</v>
      </c>
    </row>
    <row r="5044">
      <c r="A5044" t="inlineStr">
        <is>
          <t>36</t>
        </is>
      </c>
      <c r="B5044" t="inlineStr">
        <is>
          <t>АТ "Райффайзен Банк"</t>
        </is>
      </c>
      <c r="C5044" t="inlineStr">
        <is>
          <t>Іноземний капітал</t>
        </is>
      </c>
      <c r="D5044" t="inlineStr">
        <is>
          <t>7508</t>
        </is>
      </c>
      <c r="E5044" t="inlineStr">
        <is>
          <t>(без привʼязки)</t>
        </is>
      </c>
      <c r="F5044" t="inlineStr">
        <is>
          <t>Комісійні витрати за позабалансовими операціями</t>
        </is>
      </c>
      <c r="G5044" t="inlineStr">
        <is>
          <t>А</t>
        </is>
      </c>
      <c r="H5044" t="n">
        <v>12585.81431</v>
      </c>
      <c r="I5044" t="n">
        <v>12585.81431</v>
      </c>
      <c r="J5044" t="n">
        <v>0</v>
      </c>
      <c r="K5044" t="n">
        <v>5e-05</v>
      </c>
      <c r="L5044" t="n">
        <v>5e-05</v>
      </c>
      <c r="M5044" t="n">
        <v>0</v>
      </c>
      <c r="N5044" t="n">
        <v>137038.77411</v>
      </c>
      <c r="O5044" t="n">
        <v>137038.77411</v>
      </c>
      <c r="P5044" t="n">
        <v>0</v>
      </c>
    </row>
    <row r="5045">
      <c r="A5045" t="inlineStr">
        <is>
          <t>36</t>
        </is>
      </c>
      <c r="B5045" t="inlineStr">
        <is>
          <t>АТ "Райффайзен Банк"</t>
        </is>
      </c>
      <c r="C5045" t="inlineStr">
        <is>
          <t>Іноземний капітал</t>
        </is>
      </c>
      <c r="D5045" t="inlineStr">
        <is>
          <t>7508</t>
        </is>
      </c>
      <c r="E5045" t="inlineStr">
        <is>
          <t>Загальні витрати (7)</t>
        </is>
      </c>
      <c r="F5045" t="inlineStr">
        <is>
          <t>Комісійні витрати за позабалансовими операціями</t>
        </is>
      </c>
      <c r="G5045" t="inlineStr">
        <is>
          <t>А</t>
        </is>
      </c>
      <c r="H5045" t="n">
        <v>12585.81431</v>
      </c>
      <c r="I5045" t="n">
        <v>12585.81431</v>
      </c>
      <c r="J5045" t="n">
        <v>0</v>
      </c>
      <c r="K5045" t="n">
        <v>5e-05</v>
      </c>
      <c r="L5045" t="n">
        <v>5e-05</v>
      </c>
      <c r="M5045" t="n">
        <v>0</v>
      </c>
      <c r="N5045" t="n">
        <v>137038.77411</v>
      </c>
      <c r="O5045" t="n">
        <v>137038.77411</v>
      </c>
      <c r="P5045" t="n">
        <v>0</v>
      </c>
    </row>
    <row r="5046">
      <c r="A5046" t="inlineStr">
        <is>
          <t>36</t>
        </is>
      </c>
      <c r="B5046" t="inlineStr">
        <is>
          <t>АТ "Райффайзен Банк"</t>
        </is>
      </c>
      <c r="C5046" t="inlineStr">
        <is>
          <t>Іноземний капітал</t>
        </is>
      </c>
      <c r="D5046" t="inlineStr">
        <is>
          <t>7509</t>
        </is>
      </c>
      <c r="E5046" t="inlineStr">
        <is>
          <t>(без привʼязки)</t>
        </is>
      </c>
      <c r="F5046" t="inlineStr">
        <is>
          <t>Інші комісійні витрати</t>
        </is>
      </c>
      <c r="G5046" t="inlineStr">
        <is>
          <t>А</t>
        </is>
      </c>
      <c r="H5046" t="n">
        <v>43591.85007</v>
      </c>
      <c r="I5046" t="n">
        <v>43591.85007</v>
      </c>
      <c r="J5046" t="n">
        <v>0</v>
      </c>
      <c r="K5046" t="n">
        <v>312.94184</v>
      </c>
      <c r="L5046" t="n">
        <v>312.94184</v>
      </c>
      <c r="M5046" t="n">
        <v>0</v>
      </c>
      <c r="N5046" t="n">
        <v>353982.00075</v>
      </c>
      <c r="O5046" t="n">
        <v>353982.00075</v>
      </c>
      <c r="P5046" t="n">
        <v>0</v>
      </c>
    </row>
    <row r="5047">
      <c r="A5047" t="inlineStr">
        <is>
          <t>36</t>
        </is>
      </c>
      <c r="B5047" t="inlineStr">
        <is>
          <t>АТ "Райффайзен Банк"</t>
        </is>
      </c>
      <c r="C5047" t="inlineStr">
        <is>
          <t>Іноземний капітал</t>
        </is>
      </c>
      <c r="D5047" t="inlineStr">
        <is>
          <t>7509</t>
        </is>
      </c>
      <c r="E5047" t="inlineStr">
        <is>
          <t>Загальні витрати (7)</t>
        </is>
      </c>
      <c r="F5047" t="inlineStr">
        <is>
          <t>Інші комісійні витрати</t>
        </is>
      </c>
      <c r="G5047" t="inlineStr">
        <is>
          <t>А</t>
        </is>
      </c>
      <c r="H5047" t="n">
        <v>43591.85007</v>
      </c>
      <c r="I5047" t="n">
        <v>43591.85007</v>
      </c>
      <c r="J5047" t="n">
        <v>0</v>
      </c>
      <c r="K5047" t="n">
        <v>312.94184</v>
      </c>
      <c r="L5047" t="n">
        <v>312.94184</v>
      </c>
      <c r="M5047" t="n">
        <v>0</v>
      </c>
      <c r="N5047" t="n">
        <v>353982.00075</v>
      </c>
      <c r="O5047" t="n">
        <v>353982.00075</v>
      </c>
      <c r="P5047" t="n">
        <v>0</v>
      </c>
    </row>
    <row r="5048">
      <c r="A5048" t="inlineStr">
        <is>
          <t>36</t>
        </is>
      </c>
      <c r="B5048" t="inlineStr">
        <is>
          <t>АТ "Райффайзен Банк"</t>
        </is>
      </c>
      <c r="C5048" t="inlineStr">
        <is>
          <t>Іноземний капітал</t>
        </is>
      </c>
      <c r="D5048" t="inlineStr">
        <is>
          <t>7520</t>
        </is>
      </c>
      <c r="E5048" t="inlineStr">
        <is>
          <t>(без привʼязки)</t>
        </is>
      </c>
      <c r="F5048" t="inlineStr">
        <is>
          <t>Комісійні витрати за операціями з філіями банку</t>
        </is>
      </c>
      <c r="G5048" t="inlineStr">
        <is>
          <t>А</t>
        </is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36</t>
        </is>
      </c>
      <c r="B5049" t="inlineStr">
        <is>
          <t>АТ "Райффайзен Банк"</t>
        </is>
      </c>
      <c r="C5049" t="inlineStr">
        <is>
          <t>Іноземний капітал</t>
        </is>
      </c>
      <c r="D5049" t="inlineStr">
        <is>
          <t>7520</t>
        </is>
      </c>
      <c r="E5049" t="inlineStr">
        <is>
          <t>Загальні витрати (7)</t>
        </is>
      </c>
      <c r="F5049" t="inlineStr">
        <is>
          <t>Комісійні витрати за операціями з філіями банку</t>
        </is>
      </c>
      <c r="G5049" t="inlineStr">
        <is>
          <t>А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inlineStr">
        <is>
          <t>36</t>
        </is>
      </c>
      <c r="B5050" t="inlineStr">
        <is>
          <t>АТ "Райффайзен Банк"</t>
        </is>
      </c>
      <c r="C5050" t="inlineStr">
        <is>
          <t>Іноземний капітал</t>
        </is>
      </c>
      <c r="D5050" t="inlineStr">
        <is>
          <t>7700</t>
        </is>
      </c>
      <c r="E5050" t="inlineStr">
        <is>
          <t>(без привʼязки)</t>
        </is>
      </c>
      <c r="F5050" t="inlineStr">
        <is>
          <t>Відрахування в резерви під дебіторську заборгованість за операціями з банками</t>
        </is>
      </c>
      <c r="G5050" t="inlineStr">
        <is>
          <t>А</t>
        </is>
      </c>
      <c r="H5050" t="n">
        <v>3097.59911</v>
      </c>
      <c r="I5050" t="n">
        <v>3097.59911</v>
      </c>
      <c r="J5050" t="n">
        <v>0</v>
      </c>
      <c r="K5050" t="n">
        <v>4996.52815</v>
      </c>
      <c r="L5050" t="n">
        <v>4996.52815</v>
      </c>
      <c r="M5050" t="n">
        <v>0</v>
      </c>
      <c r="N5050" t="n">
        <v>2167.4415</v>
      </c>
      <c r="O5050" t="n">
        <v>2167.4415</v>
      </c>
      <c r="P5050" t="n">
        <v>0</v>
      </c>
    </row>
    <row r="5051">
      <c r="A5051" t="inlineStr">
        <is>
          <t>36</t>
        </is>
      </c>
      <c r="B5051" t="inlineStr">
        <is>
          <t>АТ "Райффайзен Банк"</t>
        </is>
      </c>
      <c r="C5051" t="inlineStr">
        <is>
          <t>Іноземний капітал</t>
        </is>
      </c>
      <c r="D5051" t="inlineStr">
        <is>
          <t>7700</t>
        </is>
      </c>
      <c r="E5051" t="inlineStr">
        <is>
          <t>Відрахування в резерви (770)</t>
        </is>
      </c>
      <c r="F5051" t="inlineStr">
        <is>
          <t>Відрахування в резерви під дебіторську заборгованість за операціями з банками</t>
        </is>
      </c>
      <c r="G5051" t="inlineStr">
        <is>
          <t>А</t>
        </is>
      </c>
      <c r="H5051" t="n">
        <v>3097.59911</v>
      </c>
      <c r="I5051" t="n">
        <v>3097.59911</v>
      </c>
      <c r="J5051" t="n">
        <v>0</v>
      </c>
      <c r="K5051" t="n">
        <v>4996.52815</v>
      </c>
      <c r="L5051" t="n">
        <v>4996.52815</v>
      </c>
      <c r="M5051" t="n">
        <v>0</v>
      </c>
      <c r="N5051" t="n">
        <v>2167.4415</v>
      </c>
      <c r="O5051" t="n">
        <v>2167.4415</v>
      </c>
      <c r="P5051" t="n">
        <v>0</v>
      </c>
    </row>
    <row r="5052">
      <c r="A5052" t="inlineStr">
        <is>
          <t>36</t>
        </is>
      </c>
      <c r="B5052" t="inlineStr">
        <is>
          <t>АТ "Райффайзен Банк"</t>
        </is>
      </c>
      <c r="C5052" t="inlineStr">
        <is>
          <t>Іноземний капітал</t>
        </is>
      </c>
      <c r="D5052" t="inlineStr">
        <is>
          <t>7700</t>
        </is>
      </c>
      <c r="E5052" t="inlineStr">
        <is>
          <t>Загальні витрати (7)</t>
        </is>
      </c>
      <c r="F5052" t="inlineStr">
        <is>
          <t>Відрахування в резерви під дебіторську заборгованість за операціями з банками</t>
        </is>
      </c>
      <c r="G5052" t="inlineStr">
        <is>
          <t>А</t>
        </is>
      </c>
      <c r="H5052" t="n">
        <v>3097.59911</v>
      </c>
      <c r="I5052" t="n">
        <v>3097.59911</v>
      </c>
      <c r="J5052" t="n">
        <v>0</v>
      </c>
      <c r="K5052" t="n">
        <v>4996.52815</v>
      </c>
      <c r="L5052" t="n">
        <v>4996.52815</v>
      </c>
      <c r="M5052" t="n">
        <v>0</v>
      </c>
      <c r="N5052" t="n">
        <v>2167.4415</v>
      </c>
      <c r="O5052" t="n">
        <v>2167.4415</v>
      </c>
      <c r="P5052" t="n">
        <v>0</v>
      </c>
    </row>
    <row r="5053">
      <c r="A5053" t="inlineStr">
        <is>
          <t>36</t>
        </is>
      </c>
      <c r="B5053" t="inlineStr">
        <is>
          <t>АТ "Райффайзен Банк"</t>
        </is>
      </c>
      <c r="C5053" t="inlineStr">
        <is>
          <t>Іноземний капітал</t>
        </is>
      </c>
      <c r="D5053" t="inlineStr">
        <is>
          <t>7700</t>
        </is>
      </c>
      <c r="E5053" t="inlineStr">
        <is>
          <t>(без привʼязки)</t>
        </is>
      </c>
      <c r="F5053" t="inlineStr">
        <is>
          <t>Відрахування в резерви під дебіторську заборгованість за операціями з банками</t>
        </is>
      </c>
      <c r="G5053" t="inlineStr">
        <is>
          <t>П</t>
        </is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-519.84786</v>
      </c>
      <c r="O5053" t="n">
        <v>-519.84786</v>
      </c>
      <c r="P5053" t="n">
        <v>0</v>
      </c>
    </row>
    <row r="5054">
      <c r="A5054" t="inlineStr">
        <is>
          <t>36</t>
        </is>
      </c>
      <c r="B5054" t="inlineStr">
        <is>
          <t>АТ "Райффайзен Банк"</t>
        </is>
      </c>
      <c r="C5054" t="inlineStr">
        <is>
          <t>Іноземний капітал</t>
        </is>
      </c>
      <c r="D5054" t="inlineStr">
        <is>
          <t>7700</t>
        </is>
      </c>
      <c r="E5054" t="inlineStr">
        <is>
          <t>Відрахування в резерви (770)</t>
        </is>
      </c>
      <c r="F5054" t="inlineStr">
        <is>
          <t>Відрахування в резерви під дебіторську заборгованість за операціями з банками</t>
        </is>
      </c>
      <c r="G5054" t="inlineStr">
        <is>
          <t>П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-519.84786</v>
      </c>
      <c r="O5054" t="n">
        <v>-519.84786</v>
      </c>
      <c r="P5054" t="n">
        <v>0</v>
      </c>
    </row>
    <row r="5055">
      <c r="A5055" t="inlineStr">
        <is>
          <t>36</t>
        </is>
      </c>
      <c r="B5055" t="inlineStr">
        <is>
          <t>АТ "Райффайзен Банк"</t>
        </is>
      </c>
      <c r="C5055" t="inlineStr">
        <is>
          <t>Іноземний капітал</t>
        </is>
      </c>
      <c r="D5055" t="inlineStr">
        <is>
          <t>7700</t>
        </is>
      </c>
      <c r="E5055" t="inlineStr">
        <is>
          <t>Загальні витрати (7)</t>
        </is>
      </c>
      <c r="F5055" t="inlineStr">
        <is>
          <t>Відрахування в резерви під дебіторську заборгованість за операціями з банками</t>
        </is>
      </c>
      <c r="G5055" t="inlineStr">
        <is>
          <t>П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-519.84786</v>
      </c>
      <c r="O5055" t="n">
        <v>-519.84786</v>
      </c>
      <c r="P5055" t="n">
        <v>0</v>
      </c>
    </row>
    <row r="5056">
      <c r="A5056" t="inlineStr">
        <is>
          <t>36</t>
        </is>
      </c>
      <c r="B5056" t="inlineStr">
        <is>
          <t>АТ "Райффайзен Банк"</t>
        </is>
      </c>
      <c r="C5056" t="inlineStr">
        <is>
          <t>Іноземний капітал</t>
        </is>
      </c>
      <c r="D5056" t="inlineStr">
        <is>
          <t>7701</t>
        </is>
      </c>
      <c r="E5056" t="inlineStr">
        <is>
          <t>(без привʼязки)</t>
        </is>
      </c>
      <c r="F5056" t="inlineStr">
        <is>
          <t>Відрахування в резерви під заборгованість інших банків</t>
        </is>
      </c>
      <c r="G5056" t="inlineStr">
        <is>
          <t>А</t>
        </is>
      </c>
      <c r="H5056" t="n">
        <v>102.31943</v>
      </c>
      <c r="I5056" t="n">
        <v>102.31943</v>
      </c>
      <c r="J5056" t="n">
        <v>0</v>
      </c>
      <c r="K5056" t="n">
        <v>275.8823</v>
      </c>
      <c r="L5056" t="n">
        <v>275.8823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inlineStr">
        <is>
          <t>36</t>
        </is>
      </c>
      <c r="B5057" t="inlineStr">
        <is>
          <t>АТ "Райффайзен Банк"</t>
        </is>
      </c>
      <c r="C5057" t="inlineStr">
        <is>
          <t>Іноземний капітал</t>
        </is>
      </c>
      <c r="D5057" t="inlineStr">
        <is>
          <t>7701</t>
        </is>
      </c>
      <c r="E5057" t="inlineStr">
        <is>
          <t>Відрахування в резерви (770)</t>
        </is>
      </c>
      <c r="F5057" t="inlineStr">
        <is>
          <t>Відрахування в резерви під заборгованість інших банків</t>
        </is>
      </c>
      <c r="G5057" t="inlineStr">
        <is>
          <t>А</t>
        </is>
      </c>
      <c r="H5057" t="n">
        <v>102.31943</v>
      </c>
      <c r="I5057" t="n">
        <v>102.31943</v>
      </c>
      <c r="J5057" t="n">
        <v>0</v>
      </c>
      <c r="K5057" t="n">
        <v>275.8823</v>
      </c>
      <c r="L5057" t="n">
        <v>275.8823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36</t>
        </is>
      </c>
      <c r="B5058" t="inlineStr">
        <is>
          <t>АТ "Райффайзен Банк"</t>
        </is>
      </c>
      <c r="C5058" t="inlineStr">
        <is>
          <t>Іноземний капітал</t>
        </is>
      </c>
      <c r="D5058" t="inlineStr">
        <is>
          <t>7701</t>
        </is>
      </c>
      <c r="E5058" t="inlineStr">
        <is>
          <t>Загальні витрати (7)</t>
        </is>
      </c>
      <c r="F5058" t="inlineStr">
        <is>
          <t>Відрахування в резерви під заборгованість інших банків</t>
        </is>
      </c>
      <c r="G5058" t="inlineStr">
        <is>
          <t>А</t>
        </is>
      </c>
      <c r="H5058" t="n">
        <v>102.31943</v>
      </c>
      <c r="I5058" t="n">
        <v>102.31943</v>
      </c>
      <c r="J5058" t="n">
        <v>0</v>
      </c>
      <c r="K5058" t="n">
        <v>275.8823</v>
      </c>
      <c r="L5058" t="n">
        <v>275.8823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inlineStr">
        <is>
          <t>36</t>
        </is>
      </c>
      <c r="B5059" t="inlineStr">
        <is>
          <t>АТ "Райффайзен Банк"</t>
        </is>
      </c>
      <c r="C5059" t="inlineStr">
        <is>
          <t>Іноземний капітал</t>
        </is>
      </c>
      <c r="D5059" t="inlineStr">
        <is>
          <t>7701</t>
        </is>
      </c>
      <c r="E5059" t="inlineStr">
        <is>
          <t>(без привʼязки)</t>
        </is>
      </c>
      <c r="F5059" t="inlineStr">
        <is>
          <t>Відрахування в резерви під заборгованість інших банків</t>
        </is>
      </c>
      <c r="G5059" t="inlineStr">
        <is>
          <t>П</t>
        </is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-138.55136</v>
      </c>
      <c r="O5059" t="n">
        <v>-138.55136</v>
      </c>
      <c r="P5059" t="n">
        <v>0</v>
      </c>
    </row>
    <row r="5060">
      <c r="A5060" t="inlineStr">
        <is>
          <t>36</t>
        </is>
      </c>
      <c r="B5060" t="inlineStr">
        <is>
          <t>АТ "Райффайзен Банк"</t>
        </is>
      </c>
      <c r="C5060" t="inlineStr">
        <is>
          <t>Іноземний капітал</t>
        </is>
      </c>
      <c r="D5060" t="inlineStr">
        <is>
          <t>7701</t>
        </is>
      </c>
      <c r="E5060" t="inlineStr">
        <is>
          <t>Відрахування в резерви (770)</t>
        </is>
      </c>
      <c r="F5060" t="inlineStr">
        <is>
          <t>Відрахування в резерви під заборгованість інших банків</t>
        </is>
      </c>
      <c r="G5060" t="inlineStr">
        <is>
          <t>П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-138.55136</v>
      </c>
      <c r="O5060" t="n">
        <v>-138.55136</v>
      </c>
      <c r="P5060" t="n">
        <v>0</v>
      </c>
    </row>
    <row r="5061">
      <c r="A5061" t="inlineStr">
        <is>
          <t>36</t>
        </is>
      </c>
      <c r="B5061" t="inlineStr">
        <is>
          <t>АТ "Райффайзен Банк"</t>
        </is>
      </c>
      <c r="C5061" t="inlineStr">
        <is>
          <t>Іноземний капітал</t>
        </is>
      </c>
      <c r="D5061" t="inlineStr">
        <is>
          <t>7701</t>
        </is>
      </c>
      <c r="E5061" t="inlineStr">
        <is>
          <t>Загальні витрати (7)</t>
        </is>
      </c>
      <c r="F5061" t="inlineStr">
        <is>
          <t>Відрахування в резерви під заборгованість інших банків</t>
        </is>
      </c>
      <c r="G5061" t="inlineStr">
        <is>
          <t>П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-138.55136</v>
      </c>
      <c r="O5061" t="n">
        <v>-138.55136</v>
      </c>
      <c r="P5061" t="n">
        <v>0</v>
      </c>
    </row>
    <row r="5062">
      <c r="A5062" t="inlineStr">
        <is>
          <t>36</t>
        </is>
      </c>
      <c r="B5062" t="inlineStr">
        <is>
          <t>АТ "Райффайзен Банк"</t>
        </is>
      </c>
      <c r="C5062" t="inlineStr">
        <is>
          <t>Іноземний капітал</t>
        </is>
      </c>
      <c r="D5062" t="inlineStr">
        <is>
          <t>7702</t>
        </is>
      </c>
      <c r="E5062" t="inlineStr">
        <is>
          <t>(без привʼязки)</t>
        </is>
      </c>
      <c r="F5062" t="inlineStr">
        <is>
          <t>Відрахування в резерви під заборгованість за наданими кредитами клієнтам</t>
        </is>
      </c>
      <c r="G5062" t="inlineStr">
        <is>
          <t>А</t>
        </is>
      </c>
      <c r="H5062" t="n">
        <v>8429582.4177</v>
      </c>
      <c r="I5062" t="n">
        <v>8429582.4177</v>
      </c>
      <c r="J5062" t="n">
        <v>0</v>
      </c>
      <c r="K5062" t="n">
        <v>9286930.968970001</v>
      </c>
      <c r="L5062" t="n">
        <v>9286930.968970001</v>
      </c>
      <c r="M5062" t="n">
        <v>0</v>
      </c>
      <c r="N5062" t="n">
        <v>341928.74663</v>
      </c>
      <c r="O5062" t="n">
        <v>341928.74663</v>
      </c>
      <c r="P5062" t="n">
        <v>0</v>
      </c>
    </row>
    <row r="5063">
      <c r="A5063" t="inlineStr">
        <is>
          <t>36</t>
        </is>
      </c>
      <c r="B5063" t="inlineStr">
        <is>
          <t>АТ "Райффайзен Банк"</t>
        </is>
      </c>
      <c r="C5063" t="inlineStr">
        <is>
          <t>Іноземний капітал</t>
        </is>
      </c>
      <c r="D5063" t="inlineStr">
        <is>
          <t>7702</t>
        </is>
      </c>
      <c r="E5063" t="inlineStr">
        <is>
          <t>Відрахування в резерви (770)</t>
        </is>
      </c>
      <c r="F5063" t="inlineStr">
        <is>
          <t>Відрахування в резерви під заборгованість за наданими кредитами клієнтам</t>
        </is>
      </c>
      <c r="G5063" t="inlineStr">
        <is>
          <t>А</t>
        </is>
      </c>
      <c r="H5063" t="n">
        <v>8429582.4177</v>
      </c>
      <c r="I5063" t="n">
        <v>8429582.4177</v>
      </c>
      <c r="J5063" t="n">
        <v>0</v>
      </c>
      <c r="K5063" t="n">
        <v>9286930.968970001</v>
      </c>
      <c r="L5063" t="n">
        <v>9286930.968970001</v>
      </c>
      <c r="M5063" t="n">
        <v>0</v>
      </c>
      <c r="N5063" t="n">
        <v>341928.74663</v>
      </c>
      <c r="O5063" t="n">
        <v>341928.74663</v>
      </c>
      <c r="P5063" t="n">
        <v>0</v>
      </c>
    </row>
    <row r="5064">
      <c r="A5064" t="inlineStr">
        <is>
          <t>36</t>
        </is>
      </c>
      <c r="B5064" t="inlineStr">
        <is>
          <t>АТ "Райффайзен Банк"</t>
        </is>
      </c>
      <c r="C5064" t="inlineStr">
        <is>
          <t>Іноземний капітал</t>
        </is>
      </c>
      <c r="D5064" t="inlineStr">
        <is>
          <t>7702</t>
        </is>
      </c>
      <c r="E5064" t="inlineStr">
        <is>
          <t>Загальні витрати (7)</t>
        </is>
      </c>
      <c r="F5064" t="inlineStr">
        <is>
          <t>Відрахування в резерви під заборгованість за наданими кредитами клієнтам</t>
        </is>
      </c>
      <c r="G5064" t="inlineStr">
        <is>
          <t>А</t>
        </is>
      </c>
      <c r="H5064" t="n">
        <v>8429582.4177</v>
      </c>
      <c r="I5064" t="n">
        <v>8429582.4177</v>
      </c>
      <c r="J5064" t="n">
        <v>0</v>
      </c>
      <c r="K5064" t="n">
        <v>9286930.968970001</v>
      </c>
      <c r="L5064" t="n">
        <v>9286930.968970001</v>
      </c>
      <c r="M5064" t="n">
        <v>0</v>
      </c>
      <c r="N5064" t="n">
        <v>341928.74663</v>
      </c>
      <c r="O5064" t="n">
        <v>341928.74663</v>
      </c>
      <c r="P5064" t="n">
        <v>0</v>
      </c>
    </row>
    <row r="5065">
      <c r="A5065" t="inlineStr">
        <is>
          <t>36</t>
        </is>
      </c>
      <c r="B5065" t="inlineStr">
        <is>
          <t>АТ "Райффайзен Банк"</t>
        </is>
      </c>
      <c r="C5065" t="inlineStr">
        <is>
          <t>Іноземний капітал</t>
        </is>
      </c>
      <c r="D5065" t="inlineStr">
        <is>
          <t>7702</t>
        </is>
      </c>
      <c r="E5065" t="inlineStr">
        <is>
          <t>(без привʼязки)</t>
        </is>
      </c>
      <c r="F5065" t="inlineStr">
        <is>
          <t>Відрахування в резерви під заборгованість за наданими кредитами клієнтам</t>
        </is>
      </c>
      <c r="G5065" t="inlineStr">
        <is>
          <t>П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-2356929.02282</v>
      </c>
      <c r="O5065" t="n">
        <v>-2356929.02282</v>
      </c>
      <c r="P5065" t="n">
        <v>0</v>
      </c>
    </row>
    <row r="5066">
      <c r="A5066" t="inlineStr">
        <is>
          <t>36</t>
        </is>
      </c>
      <c r="B5066" t="inlineStr">
        <is>
          <t>АТ "Райффайзен Банк"</t>
        </is>
      </c>
      <c r="C5066" t="inlineStr">
        <is>
          <t>Іноземний капітал</t>
        </is>
      </c>
      <c r="D5066" t="inlineStr">
        <is>
          <t>7702</t>
        </is>
      </c>
      <c r="E5066" t="inlineStr">
        <is>
          <t>Відрахування в резерви (770)</t>
        </is>
      </c>
      <c r="F5066" t="inlineStr">
        <is>
          <t>Відрахування в резерви під заборгованість за наданими кредитами клієнтам</t>
        </is>
      </c>
      <c r="G5066" t="inlineStr">
        <is>
          <t>П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-2356929.02282</v>
      </c>
      <c r="O5066" t="n">
        <v>-2356929.02282</v>
      </c>
      <c r="P5066" t="n">
        <v>0</v>
      </c>
    </row>
    <row r="5067">
      <c r="A5067" t="inlineStr">
        <is>
          <t>36</t>
        </is>
      </c>
      <c r="B5067" t="inlineStr">
        <is>
          <t>АТ "Райффайзен Банк"</t>
        </is>
      </c>
      <c r="C5067" t="inlineStr">
        <is>
          <t>Іноземний капітал</t>
        </is>
      </c>
      <c r="D5067" t="inlineStr">
        <is>
          <t>7702</t>
        </is>
      </c>
      <c r="E5067" t="inlineStr">
        <is>
          <t>Загальні витрати (7)</t>
        </is>
      </c>
      <c r="F5067" t="inlineStr">
        <is>
          <t>Відрахування в резерви під заборгованість за наданими кредитами клієнтам</t>
        </is>
      </c>
      <c r="G5067" t="inlineStr">
        <is>
          <t>П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-2356929.02282</v>
      </c>
      <c r="O5067" t="n">
        <v>-2356929.02282</v>
      </c>
      <c r="P5067" t="n">
        <v>0</v>
      </c>
    </row>
    <row r="5068">
      <c r="A5068" t="inlineStr">
        <is>
          <t>36</t>
        </is>
      </c>
      <c r="B5068" t="inlineStr">
        <is>
          <t>АТ "Райффайзен Банк"</t>
        </is>
      </c>
      <c r="C5068" t="inlineStr">
        <is>
          <t>Іноземний капітал</t>
        </is>
      </c>
      <c r="D5068" t="inlineStr">
        <is>
          <t>7703</t>
        </is>
      </c>
      <c r="E5068" t="inlineStr">
        <is>
          <t>(без привʼязки)</t>
        </is>
      </c>
      <c r="F5068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68" t="inlineStr">
        <is>
          <t>А</t>
        </is>
      </c>
      <c r="H5068" t="n">
        <v>3337541.69899</v>
      </c>
      <c r="I5068" t="n">
        <v>3337541.69899</v>
      </c>
      <c r="J5068" t="n">
        <v>0</v>
      </c>
      <c r="K5068" t="n">
        <v>3574365.4704</v>
      </c>
      <c r="L5068" t="n">
        <v>3574365.4704</v>
      </c>
      <c r="M5068" t="n">
        <v>0</v>
      </c>
      <c r="N5068" t="n">
        <v>1158585.05596</v>
      </c>
      <c r="O5068" t="n">
        <v>1158585.05596</v>
      </c>
      <c r="P5068" t="n">
        <v>0</v>
      </c>
    </row>
    <row r="5069">
      <c r="A5069" t="inlineStr">
        <is>
          <t>36</t>
        </is>
      </c>
      <c r="B5069" t="inlineStr">
        <is>
          <t>АТ "Райффайзен Банк"</t>
        </is>
      </c>
      <c r="C5069" t="inlineStr">
        <is>
          <t>Іноземний капітал</t>
        </is>
      </c>
      <c r="D5069" t="inlineStr">
        <is>
          <t>7703</t>
        </is>
      </c>
      <c r="E5069" t="inlineStr">
        <is>
          <t>Відрахування в резерви (770)</t>
        </is>
      </c>
      <c r="F506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69" t="inlineStr">
        <is>
          <t>А</t>
        </is>
      </c>
      <c r="H5069" t="n">
        <v>3337541.69899</v>
      </c>
      <c r="I5069" t="n">
        <v>3337541.69899</v>
      </c>
      <c r="J5069" t="n">
        <v>0</v>
      </c>
      <c r="K5069" t="n">
        <v>3574365.4704</v>
      </c>
      <c r="L5069" t="n">
        <v>3574365.4704</v>
      </c>
      <c r="M5069" t="n">
        <v>0</v>
      </c>
      <c r="N5069" t="n">
        <v>1158585.05596</v>
      </c>
      <c r="O5069" t="n">
        <v>1158585.05596</v>
      </c>
      <c r="P5069" t="n">
        <v>0</v>
      </c>
    </row>
    <row r="5070">
      <c r="A5070" t="inlineStr">
        <is>
          <t>36</t>
        </is>
      </c>
      <c r="B5070" t="inlineStr">
        <is>
          <t>АТ "Райффайзен Банк"</t>
        </is>
      </c>
      <c r="C5070" t="inlineStr">
        <is>
          <t>Іноземний капітал</t>
        </is>
      </c>
      <c r="D5070" t="inlineStr">
        <is>
          <t>7703</t>
        </is>
      </c>
      <c r="E5070" t="inlineStr">
        <is>
          <t>Загальні витрати (7)</t>
        </is>
      </c>
      <c r="F507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0" t="inlineStr">
        <is>
          <t>А</t>
        </is>
      </c>
      <c r="H5070" t="n">
        <v>3337541.69899</v>
      </c>
      <c r="I5070" t="n">
        <v>3337541.69899</v>
      </c>
      <c r="J5070" t="n">
        <v>0</v>
      </c>
      <c r="K5070" t="n">
        <v>3574365.4704</v>
      </c>
      <c r="L5070" t="n">
        <v>3574365.4704</v>
      </c>
      <c r="M5070" t="n">
        <v>0</v>
      </c>
      <c r="N5070" t="n">
        <v>1158585.05596</v>
      </c>
      <c r="O5070" t="n">
        <v>1158585.05596</v>
      </c>
      <c r="P5070" t="n">
        <v>0</v>
      </c>
    </row>
    <row r="5071">
      <c r="A5071" t="inlineStr">
        <is>
          <t>36</t>
        </is>
      </c>
      <c r="B5071" t="inlineStr">
        <is>
          <t>АТ "Райффайзен Банк"</t>
        </is>
      </c>
      <c r="C5071" t="inlineStr">
        <is>
          <t>Іноземний капітал</t>
        </is>
      </c>
      <c r="D5071" t="inlineStr">
        <is>
          <t>7703</t>
        </is>
      </c>
      <c r="E5071" t="inlineStr">
        <is>
          <t>(без привʼязки)</t>
        </is>
      </c>
      <c r="F507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1" t="inlineStr">
        <is>
          <t>П</t>
        </is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-308.1714</v>
      </c>
      <c r="O5071" t="n">
        <v>-308.1714</v>
      </c>
      <c r="P5071" t="n">
        <v>0</v>
      </c>
    </row>
    <row r="5072">
      <c r="A5072" t="inlineStr">
        <is>
          <t>36</t>
        </is>
      </c>
      <c r="B5072" t="inlineStr">
        <is>
          <t>АТ "Райффайзен Банк"</t>
        </is>
      </c>
      <c r="C5072" t="inlineStr">
        <is>
          <t>Іноземний капітал</t>
        </is>
      </c>
      <c r="D5072" t="inlineStr">
        <is>
          <t>7703</t>
        </is>
      </c>
      <c r="E5072" t="inlineStr">
        <is>
          <t>Відрахування в резерви (770)</t>
        </is>
      </c>
      <c r="F507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2" t="inlineStr">
        <is>
          <t>П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-308.1714</v>
      </c>
      <c r="O5072" t="n">
        <v>-308.1714</v>
      </c>
      <c r="P5072" t="n">
        <v>0</v>
      </c>
    </row>
    <row r="5073">
      <c r="A5073" t="inlineStr">
        <is>
          <t>36</t>
        </is>
      </c>
      <c r="B5073" t="inlineStr">
        <is>
          <t>АТ "Райффайзен Банк"</t>
        </is>
      </c>
      <c r="C5073" t="inlineStr">
        <is>
          <t>Іноземний капітал</t>
        </is>
      </c>
      <c r="D5073" t="inlineStr">
        <is>
          <t>7703</t>
        </is>
      </c>
      <c r="E5073" t="inlineStr">
        <is>
          <t>Загальні витрати (7)</t>
        </is>
      </c>
      <c r="F507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3" t="inlineStr">
        <is>
          <t>П</t>
        </is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-308.1714</v>
      </c>
      <c r="O5073" t="n">
        <v>-308.1714</v>
      </c>
      <c r="P5073" t="n">
        <v>0</v>
      </c>
    </row>
    <row r="5074">
      <c r="A5074" t="inlineStr">
        <is>
          <t>36</t>
        </is>
      </c>
      <c r="B5074" t="inlineStr">
        <is>
          <t>АТ "Райффайзен Банк"</t>
        </is>
      </c>
      <c r="C5074" t="inlineStr">
        <is>
          <t>Іноземний капітал</t>
        </is>
      </c>
      <c r="D5074" t="inlineStr">
        <is>
          <t>7704</t>
        </is>
      </c>
      <c r="E5074" t="inlineStr">
        <is>
          <t>(без привʼязки)</t>
        </is>
      </c>
      <c r="F507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4" t="inlineStr">
        <is>
          <t>А</t>
        </is>
      </c>
      <c r="H5074" t="n">
        <v>613184.62557</v>
      </c>
      <c r="I5074" t="n">
        <v>613184.62557</v>
      </c>
      <c r="J5074" t="n">
        <v>0</v>
      </c>
      <c r="K5074" t="n">
        <v>686799.72477</v>
      </c>
      <c r="L5074" t="n">
        <v>686799.72477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inlineStr">
        <is>
          <t>36</t>
        </is>
      </c>
      <c r="B5075" t="inlineStr">
        <is>
          <t>АТ "Райффайзен Банк"</t>
        </is>
      </c>
      <c r="C5075" t="inlineStr">
        <is>
          <t>Іноземний капітал</t>
        </is>
      </c>
      <c r="D5075" t="inlineStr">
        <is>
          <t>7704</t>
        </is>
      </c>
      <c r="E5075" t="inlineStr">
        <is>
          <t>Відрахування в резерви (770)</t>
        </is>
      </c>
      <c r="F507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5" t="inlineStr">
        <is>
          <t>А</t>
        </is>
      </c>
      <c r="H5075" t="n">
        <v>613184.62557</v>
      </c>
      <c r="I5075" t="n">
        <v>613184.62557</v>
      </c>
      <c r="J5075" t="n">
        <v>0</v>
      </c>
      <c r="K5075" t="n">
        <v>686799.72477</v>
      </c>
      <c r="L5075" t="n">
        <v>686799.72477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inlineStr">
        <is>
          <t>36</t>
        </is>
      </c>
      <c r="B5076" t="inlineStr">
        <is>
          <t>АТ "Райффайзен Банк"</t>
        </is>
      </c>
      <c r="C5076" t="inlineStr">
        <is>
          <t>Іноземний капітал</t>
        </is>
      </c>
      <c r="D5076" t="inlineStr">
        <is>
          <t>7704</t>
        </is>
      </c>
      <c r="E5076" t="inlineStr">
        <is>
          <t>Загальні витрати (7)</t>
        </is>
      </c>
      <c r="F507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6" t="inlineStr">
        <is>
          <t>А</t>
        </is>
      </c>
      <c r="H5076" t="n">
        <v>613184.62557</v>
      </c>
      <c r="I5076" t="n">
        <v>613184.62557</v>
      </c>
      <c r="J5076" t="n">
        <v>0</v>
      </c>
      <c r="K5076" t="n">
        <v>686799.72477</v>
      </c>
      <c r="L5076" t="n">
        <v>686799.72477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inlineStr">
        <is>
          <t>36</t>
        </is>
      </c>
      <c r="B5077" t="inlineStr">
        <is>
          <t>АТ "Райффайзен Банк"</t>
        </is>
      </c>
      <c r="C5077" t="inlineStr">
        <is>
          <t>Іноземний капітал</t>
        </is>
      </c>
      <c r="D5077" t="inlineStr">
        <is>
          <t>7704</t>
        </is>
      </c>
      <c r="E5077" t="inlineStr">
        <is>
          <t>(без привʼязки)</t>
        </is>
      </c>
      <c r="F507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7" t="inlineStr">
        <is>
          <t>П</t>
        </is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-1228233.41631</v>
      </c>
      <c r="O5077" t="n">
        <v>-1228233.41631</v>
      </c>
      <c r="P5077" t="n">
        <v>0</v>
      </c>
    </row>
    <row r="5078">
      <c r="A5078" t="inlineStr">
        <is>
          <t>36</t>
        </is>
      </c>
      <c r="B5078" t="inlineStr">
        <is>
          <t>АТ "Райффайзен Банк"</t>
        </is>
      </c>
      <c r="C5078" t="inlineStr">
        <is>
          <t>Іноземний капітал</t>
        </is>
      </c>
      <c r="D5078" t="inlineStr">
        <is>
          <t>7704</t>
        </is>
      </c>
      <c r="E5078" t="inlineStr">
        <is>
          <t>Відрахування в резерви (770)</t>
        </is>
      </c>
      <c r="F507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8" t="inlineStr">
        <is>
          <t>П</t>
        </is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-1228233.41631</v>
      </c>
      <c r="O5078" t="n">
        <v>-1228233.41631</v>
      </c>
      <c r="P5078" t="n">
        <v>0</v>
      </c>
    </row>
    <row r="5079">
      <c r="A5079" t="inlineStr">
        <is>
          <t>36</t>
        </is>
      </c>
      <c r="B5079" t="inlineStr">
        <is>
          <t>АТ "Райффайзен Банк"</t>
        </is>
      </c>
      <c r="C5079" t="inlineStr">
        <is>
          <t>Іноземний капітал</t>
        </is>
      </c>
      <c r="D5079" t="inlineStr">
        <is>
          <t>7704</t>
        </is>
      </c>
      <c r="E5079" t="inlineStr">
        <is>
          <t>Загальні витрати (7)</t>
        </is>
      </c>
      <c r="F507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9" t="inlineStr">
        <is>
          <t>П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-1228233.41631</v>
      </c>
      <c r="O5079" t="n">
        <v>-1228233.41631</v>
      </c>
      <c r="P5079" t="n">
        <v>0</v>
      </c>
    </row>
    <row r="5080">
      <c r="A5080" t="inlineStr">
        <is>
          <t>36</t>
        </is>
      </c>
      <c r="B5080" t="inlineStr">
        <is>
          <t>АТ "Райффайзен Банк"</t>
        </is>
      </c>
      <c r="C5080" t="inlineStr">
        <is>
          <t>Іноземний капітал</t>
        </is>
      </c>
      <c r="D5080" t="inlineStr">
        <is>
          <t>7705</t>
        </is>
      </c>
      <c r="E5080" t="inlineStr">
        <is>
          <t>(без привʼязки)</t>
        </is>
      </c>
      <c r="F5080" t="inlineStr">
        <is>
          <t>Відрахування в резерви за нефінансовою дебіторською заборгованістю банку</t>
        </is>
      </c>
      <c r="G5080" t="inlineStr">
        <is>
          <t>А</t>
        </is>
      </c>
      <c r="H5080" t="n">
        <v>32996.82033</v>
      </c>
      <c r="I5080" t="n">
        <v>32996.82033</v>
      </c>
      <c r="J5080" t="n">
        <v>0</v>
      </c>
      <c r="K5080" t="n">
        <v>24610.84123</v>
      </c>
      <c r="L5080" t="n">
        <v>24610.84123</v>
      </c>
      <c r="M5080" t="n">
        <v>0</v>
      </c>
      <c r="N5080" t="n">
        <v>11133.5631</v>
      </c>
      <c r="O5080" t="n">
        <v>11133.5631</v>
      </c>
      <c r="P5080" t="n">
        <v>0</v>
      </c>
    </row>
    <row r="5081">
      <c r="A5081" t="inlineStr">
        <is>
          <t>36</t>
        </is>
      </c>
      <c r="B5081" t="inlineStr">
        <is>
          <t>АТ "Райффайзен Банк"</t>
        </is>
      </c>
      <c r="C5081" t="inlineStr">
        <is>
          <t>Іноземний капітал</t>
        </is>
      </c>
      <c r="D5081" t="inlineStr">
        <is>
          <t>7705</t>
        </is>
      </c>
      <c r="E5081" t="inlineStr">
        <is>
          <t>Відрахування в резерви (770)</t>
        </is>
      </c>
      <c r="F5081" t="inlineStr">
        <is>
          <t>Відрахування в резерви за нефінансовою дебіторською заборгованістю банку</t>
        </is>
      </c>
      <c r="G5081" t="inlineStr">
        <is>
          <t>А</t>
        </is>
      </c>
      <c r="H5081" t="n">
        <v>32996.82033</v>
      </c>
      <c r="I5081" t="n">
        <v>32996.82033</v>
      </c>
      <c r="J5081" t="n">
        <v>0</v>
      </c>
      <c r="K5081" t="n">
        <v>24610.84123</v>
      </c>
      <c r="L5081" t="n">
        <v>24610.84123</v>
      </c>
      <c r="M5081" t="n">
        <v>0</v>
      </c>
      <c r="N5081" t="n">
        <v>11133.5631</v>
      </c>
      <c r="O5081" t="n">
        <v>11133.5631</v>
      </c>
      <c r="P5081" t="n">
        <v>0</v>
      </c>
    </row>
    <row r="5082">
      <c r="A5082" t="inlineStr">
        <is>
          <t>36</t>
        </is>
      </c>
      <c r="B5082" t="inlineStr">
        <is>
          <t>АТ "Райффайзен Банк"</t>
        </is>
      </c>
      <c r="C5082" t="inlineStr">
        <is>
          <t>Іноземний капітал</t>
        </is>
      </c>
      <c r="D5082" t="inlineStr">
        <is>
          <t>7705</t>
        </is>
      </c>
      <c r="E5082" t="inlineStr">
        <is>
          <t>Загальні витрати (7)</t>
        </is>
      </c>
      <c r="F5082" t="inlineStr">
        <is>
          <t>Відрахування в резерви за нефінансовою дебіторською заборгованістю банку</t>
        </is>
      </c>
      <c r="G5082" t="inlineStr">
        <is>
          <t>А</t>
        </is>
      </c>
      <c r="H5082" t="n">
        <v>32996.82033</v>
      </c>
      <c r="I5082" t="n">
        <v>32996.82033</v>
      </c>
      <c r="J5082" t="n">
        <v>0</v>
      </c>
      <c r="K5082" t="n">
        <v>24610.84123</v>
      </c>
      <c r="L5082" t="n">
        <v>24610.84123</v>
      </c>
      <c r="M5082" t="n">
        <v>0</v>
      </c>
      <c r="N5082" t="n">
        <v>11133.5631</v>
      </c>
      <c r="O5082" t="n">
        <v>11133.5631</v>
      </c>
      <c r="P5082" t="n">
        <v>0</v>
      </c>
    </row>
    <row r="5083">
      <c r="A5083" t="inlineStr">
        <is>
          <t>36</t>
        </is>
      </c>
      <c r="B5083" t="inlineStr">
        <is>
          <t>АТ "Райффайзен Банк"</t>
        </is>
      </c>
      <c r="C5083" t="inlineStr">
        <is>
          <t>Іноземний капітал</t>
        </is>
      </c>
      <c r="D5083" t="inlineStr">
        <is>
          <t>7705</t>
        </is>
      </c>
      <c r="E5083" t="inlineStr">
        <is>
          <t>(без привʼязки)</t>
        </is>
      </c>
      <c r="F5083" t="inlineStr">
        <is>
          <t>Відрахування в резерви за нефінансовою дебіторською заборгованістю банку</t>
        </is>
      </c>
      <c r="G5083" t="inlineStr">
        <is>
          <t>П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-501.94506</v>
      </c>
      <c r="O5083" t="n">
        <v>-501.94506</v>
      </c>
      <c r="P5083" t="n">
        <v>0</v>
      </c>
    </row>
    <row r="5084">
      <c r="A5084" t="inlineStr">
        <is>
          <t>36</t>
        </is>
      </c>
      <c r="B5084" t="inlineStr">
        <is>
          <t>АТ "Райффайзен Банк"</t>
        </is>
      </c>
      <c r="C5084" t="inlineStr">
        <is>
          <t>Іноземний капітал</t>
        </is>
      </c>
      <c r="D5084" t="inlineStr">
        <is>
          <t>7705</t>
        </is>
      </c>
      <c r="E5084" t="inlineStr">
        <is>
          <t>Відрахування в резерви (770)</t>
        </is>
      </c>
      <c r="F5084" t="inlineStr">
        <is>
          <t>Відрахування в резерви за нефінансовою дебіторською заборгованістю банку</t>
        </is>
      </c>
      <c r="G5084" t="inlineStr">
        <is>
          <t>П</t>
        </is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-501.94506</v>
      </c>
      <c r="O5084" t="n">
        <v>-501.94506</v>
      </c>
      <c r="P5084" t="n">
        <v>0</v>
      </c>
    </row>
    <row r="5085">
      <c r="A5085" t="inlineStr">
        <is>
          <t>36</t>
        </is>
      </c>
      <c r="B5085" t="inlineStr">
        <is>
          <t>АТ "Райффайзен Банк"</t>
        </is>
      </c>
      <c r="C5085" t="inlineStr">
        <is>
          <t>Іноземний капітал</t>
        </is>
      </c>
      <c r="D5085" t="inlineStr">
        <is>
          <t>7705</t>
        </is>
      </c>
      <c r="E5085" t="inlineStr">
        <is>
          <t>Загальні витрати (7)</t>
        </is>
      </c>
      <c r="F5085" t="inlineStr">
        <is>
          <t>Відрахування в резерви за нефінансовою дебіторською заборгованістю банку</t>
        </is>
      </c>
      <c r="G5085" t="inlineStr">
        <is>
          <t>П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-501.94506</v>
      </c>
      <c r="O5085" t="n">
        <v>-501.94506</v>
      </c>
      <c r="P5085" t="n">
        <v>0</v>
      </c>
    </row>
    <row r="5086">
      <c r="A5086" t="inlineStr">
        <is>
          <t>36</t>
        </is>
      </c>
      <c r="B5086" t="inlineStr">
        <is>
          <t>АТ "Райффайзен Банк"</t>
        </is>
      </c>
      <c r="C5086" t="inlineStr">
        <is>
          <t>Іноземний капітал</t>
        </is>
      </c>
      <c r="D5086" t="inlineStr">
        <is>
          <t>7706</t>
        </is>
      </c>
      <c r="E5086" t="inlineStr">
        <is>
          <t>(без привʼязки)</t>
        </is>
      </c>
      <c r="F5086" t="inlineStr">
        <is>
          <t>Відрахування в банківські резерви на покриття ризиків і втрат</t>
        </is>
      </c>
      <c r="G5086" t="inlineStr">
        <is>
          <t>А</t>
        </is>
      </c>
      <c r="H5086" t="n">
        <v>1524144.14232</v>
      </c>
      <c r="I5086" t="n">
        <v>1524144.14232</v>
      </c>
      <c r="J5086" t="n">
        <v>0</v>
      </c>
      <c r="K5086" t="n">
        <v>1612218.51697</v>
      </c>
      <c r="L5086" t="n">
        <v>1612218.51697</v>
      </c>
      <c r="M5086" t="n">
        <v>0</v>
      </c>
      <c r="N5086" t="n">
        <v>379087.83258</v>
      </c>
      <c r="O5086" t="n">
        <v>379087.83258</v>
      </c>
      <c r="P5086" t="n">
        <v>0</v>
      </c>
    </row>
    <row r="5087">
      <c r="A5087" t="inlineStr">
        <is>
          <t>36</t>
        </is>
      </c>
      <c r="B5087" t="inlineStr">
        <is>
          <t>АТ "Райффайзен Банк"</t>
        </is>
      </c>
      <c r="C5087" t="inlineStr">
        <is>
          <t>Іноземний капітал</t>
        </is>
      </c>
      <c r="D5087" t="inlineStr">
        <is>
          <t>7706</t>
        </is>
      </c>
      <c r="E5087" t="inlineStr">
        <is>
          <t>Відрахування в резерви (770)</t>
        </is>
      </c>
      <c r="F5087" t="inlineStr">
        <is>
          <t>Відрахування в банківські резерви на покриття ризиків і втрат</t>
        </is>
      </c>
      <c r="G5087" t="inlineStr">
        <is>
          <t>А</t>
        </is>
      </c>
      <c r="H5087" t="n">
        <v>1524144.14232</v>
      </c>
      <c r="I5087" t="n">
        <v>1524144.14232</v>
      </c>
      <c r="J5087" t="n">
        <v>0</v>
      </c>
      <c r="K5087" t="n">
        <v>1612218.51697</v>
      </c>
      <c r="L5087" t="n">
        <v>1612218.51697</v>
      </c>
      <c r="M5087" t="n">
        <v>0</v>
      </c>
      <c r="N5087" t="n">
        <v>379087.83258</v>
      </c>
      <c r="O5087" t="n">
        <v>379087.83258</v>
      </c>
      <c r="P5087" t="n">
        <v>0</v>
      </c>
    </row>
    <row r="5088">
      <c r="A5088" t="inlineStr">
        <is>
          <t>36</t>
        </is>
      </c>
      <c r="B5088" t="inlineStr">
        <is>
          <t>АТ "Райффайзен Банк"</t>
        </is>
      </c>
      <c r="C5088" t="inlineStr">
        <is>
          <t>Іноземний капітал</t>
        </is>
      </c>
      <c r="D5088" t="inlineStr">
        <is>
          <t>7706</t>
        </is>
      </c>
      <c r="E5088" t="inlineStr">
        <is>
          <t>Загальні витрати (7)</t>
        </is>
      </c>
      <c r="F5088" t="inlineStr">
        <is>
          <t>Відрахування в банківські резерви на покриття ризиків і втрат</t>
        </is>
      </c>
      <c r="G5088" t="inlineStr">
        <is>
          <t>А</t>
        </is>
      </c>
      <c r="H5088" t="n">
        <v>1524144.14232</v>
      </c>
      <c r="I5088" t="n">
        <v>1524144.14232</v>
      </c>
      <c r="J5088" t="n">
        <v>0</v>
      </c>
      <c r="K5088" t="n">
        <v>1612218.51697</v>
      </c>
      <c r="L5088" t="n">
        <v>1612218.51697</v>
      </c>
      <c r="M5088" t="n">
        <v>0</v>
      </c>
      <c r="N5088" t="n">
        <v>379087.83258</v>
      </c>
      <c r="O5088" t="n">
        <v>379087.83258</v>
      </c>
      <c r="P5088" t="n">
        <v>0</v>
      </c>
    </row>
    <row r="5089">
      <c r="A5089" t="inlineStr">
        <is>
          <t>36</t>
        </is>
      </c>
      <c r="B5089" t="inlineStr">
        <is>
          <t>АТ "Райффайзен Банк"</t>
        </is>
      </c>
      <c r="C5089" t="inlineStr">
        <is>
          <t>Іноземний капітал</t>
        </is>
      </c>
      <c r="D5089" t="inlineStr">
        <is>
          <t>7706</t>
        </is>
      </c>
      <c r="E5089" t="inlineStr">
        <is>
          <t>(без привʼязки)</t>
        </is>
      </c>
      <c r="F5089" t="inlineStr">
        <is>
          <t>Відрахування в банківські резерви на покриття ризиків і втрат</t>
        </is>
      </c>
      <c r="G5089" t="inlineStr">
        <is>
          <t>П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-299766.41139</v>
      </c>
      <c r="O5089" t="n">
        <v>-299766.41139</v>
      </c>
      <c r="P5089" t="n">
        <v>0</v>
      </c>
    </row>
    <row r="5090">
      <c r="A5090" t="inlineStr">
        <is>
          <t>36</t>
        </is>
      </c>
      <c r="B5090" t="inlineStr">
        <is>
          <t>АТ "Райффайзен Банк"</t>
        </is>
      </c>
      <c r="C5090" t="inlineStr">
        <is>
          <t>Іноземний капітал</t>
        </is>
      </c>
      <c r="D5090" t="inlineStr">
        <is>
          <t>7706</t>
        </is>
      </c>
      <c r="E5090" t="inlineStr">
        <is>
          <t>Відрахування в резерви (770)</t>
        </is>
      </c>
      <c r="F5090" t="inlineStr">
        <is>
          <t>Відрахування в банківські резерви на покриття ризиків і втрат</t>
        </is>
      </c>
      <c r="G5090" t="inlineStr">
        <is>
          <t>П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-299766.41139</v>
      </c>
      <c r="O5090" t="n">
        <v>-299766.41139</v>
      </c>
      <c r="P5090" t="n">
        <v>0</v>
      </c>
    </row>
    <row r="5091">
      <c r="A5091" t="inlineStr">
        <is>
          <t>36</t>
        </is>
      </c>
      <c r="B5091" t="inlineStr">
        <is>
          <t>АТ "Райффайзен Банк"</t>
        </is>
      </c>
      <c r="C5091" t="inlineStr">
        <is>
          <t>Іноземний капітал</t>
        </is>
      </c>
      <c r="D5091" t="inlineStr">
        <is>
          <t>7706</t>
        </is>
      </c>
      <c r="E5091" t="inlineStr">
        <is>
          <t>Загальні витрати (7)</t>
        </is>
      </c>
      <c r="F5091" t="inlineStr">
        <is>
          <t>Відрахування в банківські резерви на покриття ризиків і втрат</t>
        </is>
      </c>
      <c r="G5091" t="inlineStr">
        <is>
          <t>П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-299766.41139</v>
      </c>
      <c r="O5091" t="n">
        <v>-299766.41139</v>
      </c>
      <c r="P5091" t="n">
        <v>0</v>
      </c>
    </row>
    <row r="5092">
      <c r="A5092" t="inlineStr">
        <is>
          <t>36</t>
        </is>
      </c>
      <c r="B5092" t="inlineStr">
        <is>
          <t>АТ "Райффайзен Банк"</t>
        </is>
      </c>
      <c r="C5092" t="inlineStr">
        <is>
          <t>Іноземний капітал</t>
        </is>
      </c>
      <c r="D5092" t="inlineStr">
        <is>
          <t>7707</t>
        </is>
      </c>
      <c r="E5092" t="inlineStr">
        <is>
          <t>(без привʼязки)</t>
        </is>
      </c>
      <c r="F5092" t="inlineStr">
        <is>
          <t>Відрахування в резерви за фінансовою дебіторською заборгованістю банку</t>
        </is>
      </c>
      <c r="G5092" t="inlineStr">
        <is>
          <t>А</t>
        </is>
      </c>
      <c r="H5092" t="n">
        <v>29636.86096</v>
      </c>
      <c r="I5092" t="n">
        <v>29636.86096</v>
      </c>
      <c r="J5092" t="n">
        <v>0</v>
      </c>
      <c r="K5092" t="n">
        <v>34357.59967</v>
      </c>
      <c r="L5092" t="n">
        <v>34357.59967</v>
      </c>
      <c r="M5092" t="n">
        <v>0</v>
      </c>
      <c r="N5092" t="n">
        <v>1848.75737</v>
      </c>
      <c r="O5092" t="n">
        <v>1848.75737</v>
      </c>
      <c r="P5092" t="n">
        <v>0</v>
      </c>
    </row>
    <row r="5093">
      <c r="A5093" t="inlineStr">
        <is>
          <t>36</t>
        </is>
      </c>
      <c r="B5093" t="inlineStr">
        <is>
          <t>АТ "Райффайзен Банк"</t>
        </is>
      </c>
      <c r="C5093" t="inlineStr">
        <is>
          <t>Іноземний капітал</t>
        </is>
      </c>
      <c r="D5093" t="inlineStr">
        <is>
          <t>7707</t>
        </is>
      </c>
      <c r="E5093" t="inlineStr">
        <is>
          <t>Відрахування в резерви (770)</t>
        </is>
      </c>
      <c r="F5093" t="inlineStr">
        <is>
          <t>Відрахування в резерви за фінансовою дебіторською заборгованістю банку</t>
        </is>
      </c>
      <c r="G5093" t="inlineStr">
        <is>
          <t>А</t>
        </is>
      </c>
      <c r="H5093" t="n">
        <v>29636.86096</v>
      </c>
      <c r="I5093" t="n">
        <v>29636.86096</v>
      </c>
      <c r="J5093" t="n">
        <v>0</v>
      </c>
      <c r="K5093" t="n">
        <v>34357.59967</v>
      </c>
      <c r="L5093" t="n">
        <v>34357.59967</v>
      </c>
      <c r="M5093" t="n">
        <v>0</v>
      </c>
      <c r="N5093" t="n">
        <v>1848.75737</v>
      </c>
      <c r="O5093" t="n">
        <v>1848.75737</v>
      </c>
      <c r="P5093" t="n">
        <v>0</v>
      </c>
    </row>
    <row r="5094">
      <c r="A5094" t="inlineStr">
        <is>
          <t>36</t>
        </is>
      </c>
      <c r="B5094" t="inlineStr">
        <is>
          <t>АТ "Райффайзен Банк"</t>
        </is>
      </c>
      <c r="C5094" t="inlineStr">
        <is>
          <t>Іноземний капітал</t>
        </is>
      </c>
      <c r="D5094" t="inlineStr">
        <is>
          <t>7707</t>
        </is>
      </c>
      <c r="E5094" t="inlineStr">
        <is>
          <t>Загальні витрати (7)</t>
        </is>
      </c>
      <c r="F5094" t="inlineStr">
        <is>
          <t>Відрахування в резерви за фінансовою дебіторською заборгованістю банку</t>
        </is>
      </c>
      <c r="G5094" t="inlineStr">
        <is>
          <t>А</t>
        </is>
      </c>
      <c r="H5094" t="n">
        <v>29636.86096</v>
      </c>
      <c r="I5094" t="n">
        <v>29636.86096</v>
      </c>
      <c r="J5094" t="n">
        <v>0</v>
      </c>
      <c r="K5094" t="n">
        <v>34357.59967</v>
      </c>
      <c r="L5094" t="n">
        <v>34357.59967</v>
      </c>
      <c r="M5094" t="n">
        <v>0</v>
      </c>
      <c r="N5094" t="n">
        <v>1848.75737</v>
      </c>
      <c r="O5094" t="n">
        <v>1848.75737</v>
      </c>
      <c r="P5094" t="n">
        <v>0</v>
      </c>
    </row>
    <row r="5095">
      <c r="A5095" t="inlineStr">
        <is>
          <t>36</t>
        </is>
      </c>
      <c r="B5095" t="inlineStr">
        <is>
          <t>АТ "Райффайзен Банк"</t>
        </is>
      </c>
      <c r="C5095" t="inlineStr">
        <is>
          <t>Іноземний капітал</t>
        </is>
      </c>
      <c r="D5095" t="inlineStr">
        <is>
          <t>7707</t>
        </is>
      </c>
      <c r="E5095" t="inlineStr">
        <is>
          <t>(без привʼязки)</t>
        </is>
      </c>
      <c r="F5095" t="inlineStr">
        <is>
          <t>Відрахування в резерви за фінансовою дебіторською заборгованістю банку</t>
        </is>
      </c>
      <c r="G5095" t="inlineStr">
        <is>
          <t>П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-4158.8159</v>
      </c>
      <c r="O5095" t="n">
        <v>-4158.8159</v>
      </c>
      <c r="P5095" t="n">
        <v>0</v>
      </c>
    </row>
    <row r="5096">
      <c r="A5096" t="inlineStr">
        <is>
          <t>36</t>
        </is>
      </c>
      <c r="B5096" t="inlineStr">
        <is>
          <t>АТ "Райффайзен Банк"</t>
        </is>
      </c>
      <c r="C5096" t="inlineStr">
        <is>
          <t>Іноземний капітал</t>
        </is>
      </c>
      <c r="D5096" t="inlineStr">
        <is>
          <t>7707</t>
        </is>
      </c>
      <c r="E5096" t="inlineStr">
        <is>
          <t>Відрахування в резерви (770)</t>
        </is>
      </c>
      <c r="F5096" t="inlineStr">
        <is>
          <t>Відрахування в резерви за фінансовою дебіторською заборгованістю банку</t>
        </is>
      </c>
      <c r="G5096" t="inlineStr">
        <is>
          <t>П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-4158.8159</v>
      </c>
      <c r="O5096" t="n">
        <v>-4158.8159</v>
      </c>
      <c r="P5096" t="n">
        <v>0</v>
      </c>
    </row>
    <row r="5097">
      <c r="A5097" t="inlineStr">
        <is>
          <t>36</t>
        </is>
      </c>
      <c r="B5097" t="inlineStr">
        <is>
          <t>АТ "Райффайзен Банк"</t>
        </is>
      </c>
      <c r="C5097" t="inlineStr">
        <is>
          <t>Іноземний капітал</t>
        </is>
      </c>
      <c r="D5097" t="inlineStr">
        <is>
          <t>7707</t>
        </is>
      </c>
      <c r="E5097" t="inlineStr">
        <is>
          <t>Загальні витрати (7)</t>
        </is>
      </c>
      <c r="F5097" t="inlineStr">
        <is>
          <t>Відрахування в резерви за фінансовою дебіторською заборгованістю банку</t>
        </is>
      </c>
      <c r="G5097" t="inlineStr">
        <is>
          <t>П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-4158.8159</v>
      </c>
      <c r="O5097" t="n">
        <v>-4158.8159</v>
      </c>
      <c r="P5097" t="n">
        <v>0</v>
      </c>
    </row>
    <row r="5098">
      <c r="A5098" t="inlineStr">
        <is>
          <t>36</t>
        </is>
      </c>
      <c r="B5098" t="inlineStr">
        <is>
          <t>АТ "Райффайзен Банк"</t>
        </is>
      </c>
      <c r="C5098" t="inlineStr">
        <is>
          <t>Іноземний капітал</t>
        </is>
      </c>
      <c r="D5098" t="inlineStr">
        <is>
          <t>7900</t>
        </is>
      </c>
      <c r="E5098" t="inlineStr">
        <is>
          <t>(без привʼязки)</t>
        </is>
      </c>
      <c r="F5098" t="inlineStr">
        <is>
          <t>Податок на прибуток</t>
        </is>
      </c>
      <c r="G5098" t="inlineStr">
        <is>
          <t>А</t>
        </is>
      </c>
      <c r="H5098" t="n">
        <v>496125.98979</v>
      </c>
      <c r="I5098" t="n">
        <v>496125.98979</v>
      </c>
      <c r="J5098" t="n">
        <v>0</v>
      </c>
      <c r="K5098" t="n">
        <v>231.61143</v>
      </c>
      <c r="L5098" t="n">
        <v>231.61143</v>
      </c>
      <c r="M5098" t="n">
        <v>0</v>
      </c>
      <c r="N5098" t="n">
        <v>3257271.61924</v>
      </c>
      <c r="O5098" t="n">
        <v>3257271.61924</v>
      </c>
      <c r="P5098" t="n">
        <v>0</v>
      </c>
    </row>
    <row r="5099">
      <c r="A5099" t="inlineStr">
        <is>
          <t>36</t>
        </is>
      </c>
      <c r="B5099" t="inlineStr">
        <is>
          <t>АТ "Райффайзен Банк"</t>
        </is>
      </c>
      <c r="C5099" t="inlineStr">
        <is>
          <t>Іноземний капітал</t>
        </is>
      </c>
      <c r="D5099" t="inlineStr">
        <is>
          <t>7900</t>
        </is>
      </c>
      <c r="E5099" t="inlineStr">
        <is>
          <t>Податок на прибуток (7900)</t>
        </is>
      </c>
      <c r="F5099" t="inlineStr">
        <is>
          <t>Податок на прибуток</t>
        </is>
      </c>
      <c r="G5099" t="inlineStr">
        <is>
          <t>А</t>
        </is>
      </c>
      <c r="H5099" t="n">
        <v>496125.98979</v>
      </c>
      <c r="I5099" t="n">
        <v>496125.98979</v>
      </c>
      <c r="J5099" t="n">
        <v>0</v>
      </c>
      <c r="K5099" t="n">
        <v>231.61143</v>
      </c>
      <c r="L5099" t="n">
        <v>231.61143</v>
      </c>
      <c r="M5099" t="n">
        <v>0</v>
      </c>
      <c r="N5099" t="n">
        <v>3257271.61924</v>
      </c>
      <c r="O5099" t="n">
        <v>3257271.61924</v>
      </c>
      <c r="P5099" t="n">
        <v>0</v>
      </c>
    </row>
    <row r="5100">
      <c r="A5100" t="inlineStr">
        <is>
          <t>36</t>
        </is>
      </c>
      <c r="B5100" t="inlineStr">
        <is>
          <t>АТ "Райффайзен Банк"</t>
        </is>
      </c>
      <c r="C5100" t="inlineStr">
        <is>
          <t>Іноземний капітал</t>
        </is>
      </c>
      <c r="D5100" t="inlineStr">
        <is>
          <t>7900</t>
        </is>
      </c>
      <c r="E5100" t="inlineStr">
        <is>
          <t>Загальні витрати (7)</t>
        </is>
      </c>
      <c r="F5100" t="inlineStr">
        <is>
          <t>Податок на прибуток</t>
        </is>
      </c>
      <c r="G5100" t="inlineStr">
        <is>
          <t>А</t>
        </is>
      </c>
      <c r="H5100" t="n">
        <v>496125.98979</v>
      </c>
      <c r="I5100" t="n">
        <v>496125.98979</v>
      </c>
      <c r="J5100" t="n">
        <v>0</v>
      </c>
      <c r="K5100" t="n">
        <v>231.61143</v>
      </c>
      <c r="L5100" t="n">
        <v>231.61143</v>
      </c>
      <c r="M5100" t="n">
        <v>0</v>
      </c>
      <c r="N5100" t="n">
        <v>3257271.61924</v>
      </c>
      <c r="O5100" t="n">
        <v>3257271.61924</v>
      </c>
      <c r="P5100" t="n">
        <v>0</v>
      </c>
    </row>
    <row r="5101">
      <c r="A5101" t="inlineStr">
        <is>
          <t>36</t>
        </is>
      </c>
      <c r="B5101" t="inlineStr">
        <is>
          <t>АТ "Райффайзен Банк"</t>
        </is>
      </c>
      <c r="C5101" t="inlineStr">
        <is>
          <t>Іноземний капітал</t>
        </is>
      </c>
      <c r="D5101" t="inlineStr">
        <is>
          <t>7900</t>
        </is>
      </c>
      <c r="E5101" t="inlineStr">
        <is>
          <t>(без привʼязки)</t>
        </is>
      </c>
      <c r="F5101" t="inlineStr">
        <is>
          <t>Податок на прибуток</t>
        </is>
      </c>
      <c r="G5101" t="inlineStr">
        <is>
          <t>П</t>
        </is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-14318.01658</v>
      </c>
      <c r="O5101" t="n">
        <v>-14318.01658</v>
      </c>
      <c r="P5101" t="n">
        <v>0</v>
      </c>
    </row>
    <row r="5102">
      <c r="A5102" t="inlineStr">
        <is>
          <t>36</t>
        </is>
      </c>
      <c r="B5102" t="inlineStr">
        <is>
          <t>АТ "Райффайзен Банк"</t>
        </is>
      </c>
      <c r="C5102" t="inlineStr">
        <is>
          <t>Іноземний капітал</t>
        </is>
      </c>
      <c r="D5102" t="inlineStr">
        <is>
          <t>7900</t>
        </is>
      </c>
      <c r="E5102" t="inlineStr">
        <is>
          <t>Податок на прибуток (7900)</t>
        </is>
      </c>
      <c r="F5102" t="inlineStr">
        <is>
          <t>Податок на прибуток</t>
        </is>
      </c>
      <c r="G5102" t="inlineStr">
        <is>
          <t>П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-14318.01658</v>
      </c>
      <c r="O5102" t="n">
        <v>-14318.01658</v>
      </c>
      <c r="P5102" t="n">
        <v>0</v>
      </c>
    </row>
    <row r="5103">
      <c r="A5103" t="inlineStr">
        <is>
          <t>36</t>
        </is>
      </c>
      <c r="B5103" t="inlineStr">
        <is>
          <t>АТ "Райффайзен Банк"</t>
        </is>
      </c>
      <c r="C5103" t="inlineStr">
        <is>
          <t>Іноземний капітал</t>
        </is>
      </c>
      <c r="D5103" t="inlineStr">
        <is>
          <t>7900</t>
        </is>
      </c>
      <c r="E5103" t="inlineStr">
        <is>
          <t>Загальні витрати (7)</t>
        </is>
      </c>
      <c r="F5103" t="inlineStr">
        <is>
          <t>Податок на прибуток</t>
        </is>
      </c>
      <c r="G5103" t="inlineStr">
        <is>
          <t>П</t>
        </is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-14318.01658</v>
      </c>
      <c r="O5103" t="n">
        <v>-14318.01658</v>
      </c>
      <c r="P5103" t="n">
        <v>0</v>
      </c>
    </row>
    <row r="5104">
      <c r="A5104" t="inlineStr">
        <is>
          <t>36</t>
        </is>
      </c>
      <c r="B5104" t="inlineStr">
        <is>
          <t>АТ "Райффайзен Банк"</t>
        </is>
      </c>
      <c r="C5104" t="inlineStr">
        <is>
          <t>Іноземний капітал</t>
        </is>
      </c>
      <c r="D5104" t="inlineStr">
        <is>
          <t>9000</t>
        </is>
      </c>
      <c r="E5104" t="inlineStr">
        <is>
          <t>(без привʼязки)</t>
        </is>
      </c>
      <c r="F5104" t="inlineStr">
        <is>
          <t>Надані гарантії</t>
        </is>
      </c>
      <c r="G5104" t="inlineStr">
        <is>
          <t>А</t>
        </is>
      </c>
      <c r="H5104" t="n">
        <v>371434.20116</v>
      </c>
      <c r="I5104" t="n">
        <v>302086.8877</v>
      </c>
      <c r="J5104" t="n">
        <v>69347.31346</v>
      </c>
      <c r="K5104" t="n">
        <v>434774.34141</v>
      </c>
      <c r="L5104" t="n">
        <v>388305.5265</v>
      </c>
      <c r="M5104" t="n">
        <v>46468.81491</v>
      </c>
      <c r="N5104" t="n">
        <v>7892192.35244</v>
      </c>
      <c r="O5104" t="n">
        <v>5556438.5027</v>
      </c>
      <c r="P5104" t="n">
        <v>2335753.84974</v>
      </c>
    </row>
    <row r="5105">
      <c r="A5105" t="inlineStr">
        <is>
          <t>36</t>
        </is>
      </c>
      <c r="B5105" t="inlineStr">
        <is>
          <t>АТ "Райффайзен Банк"</t>
        </is>
      </c>
      <c r="C5105" t="inlineStr">
        <is>
          <t>Іноземний капітал</t>
        </is>
      </c>
      <c r="D5105" t="inlineStr">
        <is>
          <t>9001</t>
        </is>
      </c>
      <c r="E5105" t="inlineStr">
        <is>
          <t>(без привʼязки)</t>
        </is>
      </c>
      <c r="F5105" t="inlineStr">
        <is>
          <t>Підтверджені акредитиви</t>
        </is>
      </c>
      <c r="G5105" t="inlineStr">
        <is>
          <t>А</t>
        </is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inlineStr">
        <is>
          <t>36</t>
        </is>
      </c>
      <c r="B5106" t="inlineStr">
        <is>
          <t>АТ "Райффайзен Банк"</t>
        </is>
      </c>
      <c r="C5106" t="inlineStr">
        <is>
          <t>Іноземний капітал</t>
        </is>
      </c>
      <c r="D5106" t="inlineStr">
        <is>
          <t>9003</t>
        </is>
      </c>
      <c r="E5106" t="inlineStr">
        <is>
          <t>(без привʼязки)</t>
        </is>
      </c>
      <c r="F5106" t="inlineStr">
        <is>
          <t>Надані авалі</t>
        </is>
      </c>
      <c r="G5106" t="inlineStr">
        <is>
          <t>А</t>
        </is>
      </c>
      <c r="H5106" t="n">
        <v>90336.7896</v>
      </c>
      <c r="I5106" t="n">
        <v>90336.7896</v>
      </c>
      <c r="J5106" t="n">
        <v>0</v>
      </c>
      <c r="K5106" t="n">
        <v>761462.76507</v>
      </c>
      <c r="L5106" t="n">
        <v>761462.76507</v>
      </c>
      <c r="M5106" t="n">
        <v>0</v>
      </c>
      <c r="N5106" t="n">
        <v>1069921.65568</v>
      </c>
      <c r="O5106" t="n">
        <v>1069921.65568</v>
      </c>
      <c r="P5106" t="n">
        <v>0</v>
      </c>
    </row>
    <row r="5107">
      <c r="A5107" t="inlineStr">
        <is>
          <t>36</t>
        </is>
      </c>
      <c r="B5107" t="inlineStr">
        <is>
          <t>АТ "Райффайзен Банк"</t>
        </is>
      </c>
      <c r="C5107" t="inlineStr">
        <is>
          <t>Іноземний капітал</t>
        </is>
      </c>
      <c r="D5107" t="inlineStr">
        <is>
          <t>9100</t>
        </is>
      </c>
      <c r="E5107" t="inlineStr">
        <is>
          <t>(без привʼязки)</t>
        </is>
      </c>
      <c r="F5107" t="inlineStr">
        <is>
          <t>Зобов'язання з кредитування, що надані банкам</t>
        </is>
      </c>
      <c r="G5107" t="inlineStr">
        <is>
          <t>А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36</t>
        </is>
      </c>
      <c r="B5108" t="inlineStr">
        <is>
          <t>АТ "Райффайзен Банк"</t>
        </is>
      </c>
      <c r="C5108" t="inlineStr">
        <is>
          <t>Іноземний капітал</t>
        </is>
      </c>
      <c r="D5108" t="inlineStr">
        <is>
          <t>9122</t>
        </is>
      </c>
      <c r="E5108" t="inlineStr">
        <is>
          <t>(без привʼязки)</t>
        </is>
      </c>
      <c r="F5108" t="inlineStr">
        <is>
          <t>Непокриті акредитиви</t>
        </is>
      </c>
      <c r="G5108" t="inlineStr">
        <is>
          <t>А</t>
        </is>
      </c>
      <c r="H5108" t="n">
        <v>52247.73803</v>
      </c>
      <c r="I5108" t="n">
        <v>0</v>
      </c>
      <c r="J5108" t="n">
        <v>52247.73803</v>
      </c>
      <c r="K5108" t="n">
        <v>152061.83083</v>
      </c>
      <c r="L5108" t="n">
        <v>0</v>
      </c>
      <c r="M5108" t="n">
        <v>152061.83083</v>
      </c>
      <c r="N5108" t="n">
        <v>988664.2215400001</v>
      </c>
      <c r="O5108" t="n">
        <v>0</v>
      </c>
      <c r="P5108" t="n">
        <v>988664.2215400001</v>
      </c>
    </row>
    <row r="5109">
      <c r="A5109" t="inlineStr">
        <is>
          <t>36</t>
        </is>
      </c>
      <c r="B5109" t="inlineStr">
        <is>
          <t>АТ "Райффайзен Банк"</t>
        </is>
      </c>
      <c r="C5109" t="inlineStr">
        <is>
          <t>Іноземний капітал</t>
        </is>
      </c>
      <c r="D5109" t="inlineStr">
        <is>
          <t>9129</t>
        </is>
      </c>
      <c r="E5109" t="inlineStr">
        <is>
          <t>(без привʼязки)</t>
        </is>
      </c>
      <c r="F5109" t="inlineStr">
        <is>
          <t>Інші зобов'язання з кредитування, що надані клієнтам</t>
        </is>
      </c>
      <c r="G5109" t="inlineStr">
        <is>
          <t>А</t>
        </is>
      </c>
      <c r="H5109" t="n">
        <v>24952221.68158</v>
      </c>
      <c r="I5109" t="n">
        <v>18779207.98017</v>
      </c>
      <c r="J5109" t="n">
        <v>6173013.70141</v>
      </c>
      <c r="K5109" t="n">
        <v>22755927.76278</v>
      </c>
      <c r="L5109" t="n">
        <v>17370435.01072</v>
      </c>
      <c r="M5109" t="n">
        <v>5385492.75206</v>
      </c>
      <c r="N5109" t="n">
        <v>56434135.14599</v>
      </c>
      <c r="O5109" t="n">
        <v>35638648.71616</v>
      </c>
      <c r="P5109" t="n">
        <v>20795486.42983</v>
      </c>
    </row>
    <row r="5110">
      <c r="A5110" t="inlineStr">
        <is>
          <t>36</t>
        </is>
      </c>
      <c r="B5110" t="inlineStr">
        <is>
          <t>АТ "Райффайзен Банк"</t>
        </is>
      </c>
      <c r="C5110" t="inlineStr">
        <is>
          <t>Іноземний капітал</t>
        </is>
      </c>
      <c r="D5110" t="inlineStr">
        <is>
          <t>9200</t>
        </is>
      </c>
      <c r="E5110" t="inlineStr">
        <is>
          <t>(без привʼязки)</t>
        </is>
      </c>
      <c r="F5110" t="inlineStr">
        <is>
          <t>Валюта та банківські метали до отримання за операціями спот</t>
        </is>
      </c>
      <c r="G5110" t="inlineStr">
        <is>
          <t>А</t>
        </is>
      </c>
      <c r="H5110" t="n">
        <v>14718365.88515</v>
      </c>
      <c r="I5110" t="n">
        <v>92622.5</v>
      </c>
      <c r="J5110" t="n">
        <v>14625743.38515</v>
      </c>
      <c r="K5110" t="n">
        <v>15654158.9729</v>
      </c>
      <c r="L5110" t="n">
        <v>92622.5</v>
      </c>
      <c r="M5110" t="n">
        <v>15561536.4729</v>
      </c>
      <c r="N5110" t="n">
        <v>2501999.78826</v>
      </c>
      <c r="O5110" t="n">
        <v>2239475.28</v>
      </c>
      <c r="P5110" t="n">
        <v>262524.50826</v>
      </c>
    </row>
    <row r="5111">
      <c r="A5111" t="inlineStr">
        <is>
          <t>36</t>
        </is>
      </c>
      <c r="B5111" t="inlineStr">
        <is>
          <t>АТ "Райффайзен Банк"</t>
        </is>
      </c>
      <c r="C5111" t="inlineStr">
        <is>
          <t>Іноземний капітал</t>
        </is>
      </c>
      <c r="D5111" t="inlineStr">
        <is>
          <t>9202</t>
        </is>
      </c>
      <c r="E5111" t="inlineStr">
        <is>
          <t>(без привʼязки)</t>
        </is>
      </c>
      <c r="F5111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5111" t="inlineStr">
        <is>
          <t>А</t>
        </is>
      </c>
      <c r="H5111" t="n">
        <v>321169.13694</v>
      </c>
      <c r="I5111" t="n">
        <v>0</v>
      </c>
      <c r="J5111" t="n">
        <v>321169.13694</v>
      </c>
      <c r="K5111" t="n">
        <v>321169.13694</v>
      </c>
      <c r="L5111" t="n">
        <v>0</v>
      </c>
      <c r="M5111" t="n">
        <v>321169.13694</v>
      </c>
      <c r="N5111" t="n">
        <v>0</v>
      </c>
      <c r="O5111" t="n">
        <v>0</v>
      </c>
      <c r="P5111" t="n">
        <v>0</v>
      </c>
    </row>
    <row r="5112">
      <c r="A5112" t="inlineStr">
        <is>
          <t>36</t>
        </is>
      </c>
      <c r="B5112" t="inlineStr">
        <is>
          <t>АТ "Райффайзен Банк"</t>
        </is>
      </c>
      <c r="C5112" t="inlineStr">
        <is>
          <t>Іноземний капітал</t>
        </is>
      </c>
      <c r="D5112" t="inlineStr">
        <is>
          <t>9208</t>
        </is>
      </c>
      <c r="E5112" t="inlineStr">
        <is>
          <t>(без привʼязки)</t>
        </is>
      </c>
      <c r="F5112" t="inlineStr">
        <is>
          <t>Вимоги щодо отримання валюти за валютними своп-контрактами</t>
        </is>
      </c>
      <c r="G5112" t="inlineStr">
        <is>
          <t>А</t>
        </is>
      </c>
      <c r="H5112" t="n">
        <v>31567570.29056</v>
      </c>
      <c r="I5112" t="n">
        <v>26938095.6353</v>
      </c>
      <c r="J5112" t="n">
        <v>4629474.65526</v>
      </c>
      <c r="K5112" t="n">
        <v>29433088.73435</v>
      </c>
      <c r="L5112" t="n">
        <v>24264738.6052</v>
      </c>
      <c r="M5112" t="n">
        <v>5168350.12915</v>
      </c>
      <c r="N5112" t="n">
        <v>17283628.07814</v>
      </c>
      <c r="O5112" t="n">
        <v>17014876.29112</v>
      </c>
      <c r="P5112" t="n">
        <v>268751.78702</v>
      </c>
    </row>
    <row r="5113">
      <c r="A5113" t="inlineStr">
        <is>
          <t>36</t>
        </is>
      </c>
      <c r="B5113" t="inlineStr">
        <is>
          <t>АТ "Райффайзен Банк"</t>
        </is>
      </c>
      <c r="C5113" t="inlineStr">
        <is>
          <t>Іноземний капітал</t>
        </is>
      </c>
      <c r="D5113" t="inlineStr">
        <is>
          <t>9228</t>
        </is>
      </c>
      <c r="E5113" t="inlineStr">
        <is>
          <t>(без привʼязки)</t>
        </is>
      </c>
      <c r="F5113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5113" t="inlineStr">
        <is>
          <t>А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36</t>
        </is>
      </c>
      <c r="B5114" t="inlineStr">
        <is>
          <t>АТ "Райффайзен Банк"</t>
        </is>
      </c>
      <c r="C5114" t="inlineStr">
        <is>
          <t>Іноземний капітал</t>
        </is>
      </c>
      <c r="D5114" t="inlineStr">
        <is>
          <t>9328</t>
        </is>
      </c>
      <c r="E5114" t="inlineStr">
        <is>
          <t>(без привʼязки)</t>
        </is>
      </c>
      <c r="F5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5114" t="inlineStr">
        <is>
          <t>А</t>
        </is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1000000</v>
      </c>
      <c r="O5114" t="n">
        <v>1000000</v>
      </c>
      <c r="P5114" t="n">
        <v>0</v>
      </c>
    </row>
    <row r="5115">
      <c r="A5115" t="inlineStr">
        <is>
          <t>36</t>
        </is>
      </c>
      <c r="B5115" t="inlineStr">
        <is>
          <t>АТ "Райффайзен Банк"</t>
        </is>
      </c>
      <c r="C5115" t="inlineStr">
        <is>
          <t>Іноземний капітал</t>
        </is>
      </c>
      <c r="D5115" t="inlineStr">
        <is>
          <t>9350</t>
        </is>
      </c>
      <c r="E5115" t="inlineStr">
        <is>
          <t>(без привʼязки)</t>
        </is>
      </c>
      <c r="F5115" t="inlineStr">
        <is>
          <t>Активи до отримання та депозити до розміщення за спотовими контрактами</t>
        </is>
      </c>
      <c r="G5115" t="inlineStr">
        <is>
          <t>А</t>
        </is>
      </c>
      <c r="H5115" t="n">
        <v>156123</v>
      </c>
      <c r="I5115" t="n">
        <v>156123</v>
      </c>
      <c r="J5115" t="n">
        <v>0</v>
      </c>
      <c r="K5115" t="n">
        <v>186123</v>
      </c>
      <c r="L5115" t="n">
        <v>186123</v>
      </c>
      <c r="M5115" t="n">
        <v>0</v>
      </c>
      <c r="N5115" t="n">
        <v>70000</v>
      </c>
      <c r="O5115" t="n">
        <v>70000</v>
      </c>
      <c r="P5115" t="n">
        <v>0</v>
      </c>
    </row>
    <row r="5116">
      <c r="A5116" t="inlineStr">
        <is>
          <t>36</t>
        </is>
      </c>
      <c r="B5116" t="inlineStr">
        <is>
          <t>АТ "Райффайзен Банк"</t>
        </is>
      </c>
      <c r="C5116" t="inlineStr">
        <is>
          <t>Іноземний капітал</t>
        </is>
      </c>
      <c r="D5116" t="inlineStr">
        <is>
          <t>9352</t>
        </is>
      </c>
      <c r="E5116" t="inlineStr">
        <is>
          <t>(без привʼязки)</t>
        </is>
      </c>
      <c r="F5116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5116" t="inlineStr">
        <is>
          <t>А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36</t>
        </is>
      </c>
      <c r="B5117" t="inlineStr">
        <is>
          <t>АТ "Райффайзен Банк"</t>
        </is>
      </c>
      <c r="C5117" t="inlineStr">
        <is>
          <t>Іноземний капітал</t>
        </is>
      </c>
      <c r="D5117" t="inlineStr">
        <is>
          <t>9358</t>
        </is>
      </c>
      <c r="E5117" t="inlineStr">
        <is>
          <t>(без привʼязки)</t>
        </is>
      </c>
      <c r="F5117" t="inlineStr">
        <is>
          <t>Грошові потоки до отримання за процентними своп-контрактами</t>
        </is>
      </c>
      <c r="G5117" t="inlineStr">
        <is>
          <t>А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36</t>
        </is>
      </c>
      <c r="B5118" t="inlineStr">
        <is>
          <t>АТ "Райффайзен Банк"</t>
        </is>
      </c>
      <c r="C5118" t="inlineStr">
        <is>
          <t>Іноземний капітал</t>
        </is>
      </c>
      <c r="D5118" t="inlineStr">
        <is>
          <t>9500</t>
        </is>
      </c>
      <c r="E5118" t="inlineStr">
        <is>
          <t>(без привʼязки)</t>
        </is>
      </c>
      <c r="F5118" t="inlineStr">
        <is>
          <t>Отримана застава</t>
        </is>
      </c>
      <c r="G5118" t="inlineStr">
        <is>
          <t>А</t>
        </is>
      </c>
      <c r="H5118" t="n">
        <v>6642891.04519</v>
      </c>
      <c r="I5118" t="n">
        <v>6165011.90555</v>
      </c>
      <c r="J5118" t="n">
        <v>477879.13964</v>
      </c>
      <c r="K5118" t="n">
        <v>6900042.47495</v>
      </c>
      <c r="L5118" t="n">
        <v>6830037.47446</v>
      </c>
      <c r="M5118" t="n">
        <v>70005.00049000001</v>
      </c>
      <c r="N5118" t="n">
        <v>60769599.97768</v>
      </c>
      <c r="O5118" t="n">
        <v>58380752.31819</v>
      </c>
      <c r="P5118" t="n">
        <v>2388847.65949</v>
      </c>
    </row>
    <row r="5119">
      <c r="A5119" t="inlineStr">
        <is>
          <t>36</t>
        </is>
      </c>
      <c r="B5119" t="inlineStr">
        <is>
          <t>АТ "Райффайзен Банк"</t>
        </is>
      </c>
      <c r="C5119" t="inlineStr">
        <is>
          <t>Іноземний капітал</t>
        </is>
      </c>
      <c r="D5119" t="inlineStr">
        <is>
          <t>9503</t>
        </is>
      </c>
      <c r="E5119" t="inlineStr">
        <is>
          <t>(без привʼязки)</t>
        </is>
      </c>
      <c r="F5119" t="inlineStr">
        <is>
          <t>Застава за складськими свідоцтвами</t>
        </is>
      </c>
      <c r="G5119" t="inlineStr">
        <is>
          <t>А</t>
        </is>
      </c>
      <c r="H5119" t="n">
        <v>198684.21053</v>
      </c>
      <c r="I5119" t="n">
        <v>198684.21053</v>
      </c>
      <c r="J5119" t="n">
        <v>0</v>
      </c>
      <c r="K5119" t="n">
        <v>45039.47368</v>
      </c>
      <c r="L5119" t="n">
        <v>45039.47368</v>
      </c>
      <c r="M5119" t="n">
        <v>0</v>
      </c>
      <c r="N5119" t="n">
        <v>358146.4751</v>
      </c>
      <c r="O5119" t="n">
        <v>358146.4751</v>
      </c>
      <c r="P5119" t="n">
        <v>0</v>
      </c>
    </row>
    <row r="5120">
      <c r="A5120" t="inlineStr">
        <is>
          <t>36</t>
        </is>
      </c>
      <c r="B5120" t="inlineStr">
        <is>
          <t>АТ "Райффайзен Банк"</t>
        </is>
      </c>
      <c r="C5120" t="inlineStr">
        <is>
          <t>Іноземний капітал</t>
        </is>
      </c>
      <c r="D5120" t="inlineStr">
        <is>
          <t>9520</t>
        </is>
      </c>
      <c r="E5120" t="inlineStr">
        <is>
          <t>(без привʼязки)</t>
        </is>
      </c>
      <c r="F5120" t="inlineStr">
        <is>
          <t>Земельні ділянки</t>
        </is>
      </c>
      <c r="G5120" t="inlineStr">
        <is>
          <t>А</t>
        </is>
      </c>
      <c r="H5120" t="n">
        <v>44132.09659</v>
      </c>
      <c r="I5120" t="n">
        <v>44132.09659</v>
      </c>
      <c r="J5120" t="n">
        <v>0</v>
      </c>
      <c r="K5120" t="n">
        <v>133185.48659</v>
      </c>
      <c r="L5120" t="n">
        <v>133185.48659</v>
      </c>
      <c r="M5120" t="n">
        <v>0</v>
      </c>
      <c r="N5120" t="n">
        <v>2994572.59616</v>
      </c>
      <c r="O5120" t="n">
        <v>2994572.59616</v>
      </c>
      <c r="P5120" t="n">
        <v>0</v>
      </c>
    </row>
    <row r="5121">
      <c r="A5121" t="inlineStr">
        <is>
          <t>36</t>
        </is>
      </c>
      <c r="B5121" t="inlineStr">
        <is>
          <t>АТ "Райффайзен Банк"</t>
        </is>
      </c>
      <c r="C5121" t="inlineStr">
        <is>
          <t>Іноземний капітал</t>
        </is>
      </c>
      <c r="D5121" t="inlineStr">
        <is>
          <t>9521</t>
        </is>
      </c>
      <c r="E5121" t="inlineStr">
        <is>
          <t>(без привʼязки)</t>
        </is>
      </c>
      <c r="F5121" t="inlineStr">
        <is>
          <t>Нерухоме майно житлового призначення</t>
        </is>
      </c>
      <c r="G5121" t="inlineStr">
        <is>
          <t>А</t>
        </is>
      </c>
      <c r="H5121" t="n">
        <v>16500.33333</v>
      </c>
      <c r="I5121" t="n">
        <v>16500.33333</v>
      </c>
      <c r="J5121" t="n">
        <v>0</v>
      </c>
      <c r="K5121" t="n">
        <v>60280.53333</v>
      </c>
      <c r="L5121" t="n">
        <v>60280.53333</v>
      </c>
      <c r="M5121" t="n">
        <v>0</v>
      </c>
      <c r="N5121" t="n">
        <v>3057569.66467</v>
      </c>
      <c r="O5121" t="n">
        <v>3057569.66467</v>
      </c>
      <c r="P5121" t="n">
        <v>0</v>
      </c>
    </row>
    <row r="5122">
      <c r="A5122" t="inlineStr">
        <is>
          <t>36</t>
        </is>
      </c>
      <c r="B5122" t="inlineStr">
        <is>
          <t>АТ "Райффайзен Банк"</t>
        </is>
      </c>
      <c r="C5122" t="inlineStr">
        <is>
          <t>Іноземний капітал</t>
        </is>
      </c>
      <c r="D5122" t="inlineStr">
        <is>
          <t>9523</t>
        </is>
      </c>
      <c r="E5122" t="inlineStr">
        <is>
          <t>(без привʼязки)</t>
        </is>
      </c>
      <c r="F5122" t="inlineStr">
        <is>
          <t>Інші об'єкти нерухомого майна</t>
        </is>
      </c>
      <c r="G5122" t="inlineStr">
        <is>
          <t>А</t>
        </is>
      </c>
      <c r="H5122" t="n">
        <v>587267.37929</v>
      </c>
      <c r="I5122" t="n">
        <v>587267.37929</v>
      </c>
      <c r="J5122" t="n">
        <v>0</v>
      </c>
      <c r="K5122" t="n">
        <v>1156743.49129</v>
      </c>
      <c r="L5122" t="n">
        <v>1156743.49129</v>
      </c>
      <c r="M5122" t="n">
        <v>0</v>
      </c>
      <c r="N5122" t="n">
        <v>29896296.51989</v>
      </c>
      <c r="O5122" t="n">
        <v>29896296.51989</v>
      </c>
      <c r="P5122" t="n">
        <v>0</v>
      </c>
    </row>
    <row r="5123">
      <c r="A5123" t="inlineStr">
        <is>
          <t>36</t>
        </is>
      </c>
      <c r="B5123" t="inlineStr">
        <is>
          <t>АТ "Райффайзен Банк"</t>
        </is>
      </c>
      <c r="C5123" t="inlineStr">
        <is>
          <t>Іноземний капітал</t>
        </is>
      </c>
      <c r="D5123" t="inlineStr">
        <is>
          <t>9600</t>
        </is>
      </c>
      <c r="E5123" t="inlineStr">
        <is>
          <t>(без привʼязки)</t>
        </is>
      </c>
      <c r="F5123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5123" t="inlineStr">
        <is>
          <t>А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inlineStr">
        <is>
          <t>36</t>
        </is>
      </c>
      <c r="B5124" t="inlineStr">
        <is>
          <t>АТ "Райффайзен Банк"</t>
        </is>
      </c>
      <c r="C5124" t="inlineStr">
        <is>
          <t>Іноземний капітал</t>
        </is>
      </c>
      <c r="D5124" t="inlineStr">
        <is>
          <t>9601</t>
        </is>
      </c>
      <c r="E5124" t="inlineStr">
        <is>
          <t>(без привʼязки)</t>
        </is>
      </c>
      <c r="F512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5124" t="inlineStr">
        <is>
          <t>А</t>
        </is>
      </c>
      <c r="H5124" t="n">
        <v>341.82651</v>
      </c>
      <c r="I5124" t="n">
        <v>78.9815</v>
      </c>
      <c r="J5124" t="n">
        <v>262.84501</v>
      </c>
      <c r="K5124" t="n">
        <v>177.49085</v>
      </c>
      <c r="L5124" t="n">
        <v>1.44</v>
      </c>
      <c r="M5124" t="n">
        <v>176.05085</v>
      </c>
      <c r="N5124" t="n">
        <v>44005.88916</v>
      </c>
      <c r="O5124" t="n">
        <v>29046.45777</v>
      </c>
      <c r="P5124" t="n">
        <v>14959.43139</v>
      </c>
    </row>
    <row r="5125">
      <c r="A5125" t="inlineStr">
        <is>
          <t>36</t>
        </is>
      </c>
      <c r="B5125" t="inlineStr">
        <is>
          <t>АТ "Райффайзен Банк"</t>
        </is>
      </c>
      <c r="C5125" t="inlineStr">
        <is>
          <t>Іноземний капітал</t>
        </is>
      </c>
      <c r="D5125" t="inlineStr">
        <is>
          <t>9610</t>
        </is>
      </c>
      <c r="E5125" t="inlineStr">
        <is>
          <t>(без привʼязки)</t>
        </is>
      </c>
      <c r="F5125" t="inlineStr">
        <is>
          <t>Списана у збиток заборгованість за коштами на кореспондентських рахунках</t>
        </is>
      </c>
      <c r="G5125" t="inlineStr">
        <is>
          <t>А</t>
        </is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inlineStr">
        <is>
          <t>36</t>
        </is>
      </c>
      <c r="B5126" t="inlineStr">
        <is>
          <t>АТ "Райффайзен Банк"</t>
        </is>
      </c>
      <c r="C5126" t="inlineStr">
        <is>
          <t>Іноземний капітал</t>
        </is>
      </c>
      <c r="D5126" t="inlineStr">
        <is>
          <t>9611</t>
        </is>
      </c>
      <c r="E5126" t="inlineStr">
        <is>
          <t>(без привʼязки)</t>
        </is>
      </c>
      <c r="F5126" t="inlineStr">
        <is>
          <t>Списана у збиток заборгованість за кредитними операціями</t>
        </is>
      </c>
      <c r="G5126" t="inlineStr">
        <is>
          <t>А</t>
        </is>
      </c>
      <c r="H5126" t="n">
        <v>232472.20115</v>
      </c>
      <c r="I5126" t="n">
        <v>135809.65242</v>
      </c>
      <c r="J5126" t="n">
        <v>96662.54872999999</v>
      </c>
      <c r="K5126" t="n">
        <v>204254.85457</v>
      </c>
      <c r="L5126" t="n">
        <v>6430.50639</v>
      </c>
      <c r="M5126" t="n">
        <v>197824.34818</v>
      </c>
      <c r="N5126" t="n">
        <v>6003097.39821</v>
      </c>
      <c r="O5126" t="n">
        <v>416668.91567</v>
      </c>
      <c r="P5126" t="n">
        <v>5586428.48254</v>
      </c>
    </row>
    <row r="5127">
      <c r="A5127" t="inlineStr">
        <is>
          <t>36</t>
        </is>
      </c>
      <c r="B5127" t="inlineStr">
        <is>
          <t>АТ "Райффайзен Банк"</t>
        </is>
      </c>
      <c r="C5127" t="inlineStr">
        <is>
          <t>Іноземний капітал</t>
        </is>
      </c>
      <c r="D5127" t="inlineStr">
        <is>
          <t>9613</t>
        </is>
      </c>
      <c r="E5127" t="inlineStr">
        <is>
          <t>(без привʼязки)</t>
        </is>
      </c>
      <c r="F5127" t="inlineStr">
        <is>
          <t>Списана у збиток заборгованість за операціями з цінними паперами</t>
        </is>
      </c>
      <c r="G5127" t="inlineStr">
        <is>
          <t>А</t>
        </is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inlineStr">
        <is>
          <t>36</t>
        </is>
      </c>
      <c r="B5128" t="inlineStr">
        <is>
          <t>АТ "Райффайзен Банк"</t>
        </is>
      </c>
      <c r="C5128" t="inlineStr">
        <is>
          <t>Іноземний капітал</t>
        </is>
      </c>
      <c r="D5128" t="inlineStr">
        <is>
          <t>9615</t>
        </is>
      </c>
      <c r="E5128" t="inlineStr">
        <is>
          <t>(без привʼязки)</t>
        </is>
      </c>
      <c r="F5128" t="inlineStr">
        <is>
          <t>Списана у збиток дебіторська заборгованість</t>
        </is>
      </c>
      <c r="G5128" t="inlineStr">
        <is>
          <t>А</t>
        </is>
      </c>
      <c r="H5128" t="n">
        <v>3193.36055</v>
      </c>
      <c r="I5128" t="n">
        <v>217.60008</v>
      </c>
      <c r="J5128" t="n">
        <v>2975.76047</v>
      </c>
      <c r="K5128" t="n">
        <v>2043.74304</v>
      </c>
      <c r="L5128" t="n">
        <v>52.83523</v>
      </c>
      <c r="M5128" t="n">
        <v>1990.90781</v>
      </c>
      <c r="N5128" t="n">
        <v>225748.87068</v>
      </c>
      <c r="O5128" t="n">
        <v>53512.33295</v>
      </c>
      <c r="P5128" t="n">
        <v>172236.53773</v>
      </c>
    </row>
    <row r="5129">
      <c r="A5129" t="inlineStr">
        <is>
          <t>36</t>
        </is>
      </c>
      <c r="B5129" t="inlineStr">
        <is>
          <t>АТ "Райффайзен Банк"</t>
        </is>
      </c>
      <c r="C5129" t="inlineStr">
        <is>
          <t>Іноземний капітал</t>
        </is>
      </c>
      <c r="D5129" t="inlineStr">
        <is>
          <t>9617</t>
        </is>
      </c>
      <c r="E5129" t="inlineStr">
        <is>
          <t>(без привʼязки)</t>
        </is>
      </c>
      <c r="F5129" t="inlineStr">
        <is>
          <t>Списана у збиток заборгованість банків за іншими активами</t>
        </is>
      </c>
      <c r="G5129" t="inlineStr">
        <is>
          <t>А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1121.73873</v>
      </c>
      <c r="O5129" t="n">
        <v>1121.73873</v>
      </c>
      <c r="P5129" t="n">
        <v>0</v>
      </c>
    </row>
    <row r="5130">
      <c r="A5130" t="inlineStr">
        <is>
          <t>36</t>
        </is>
      </c>
      <c r="B5130" t="inlineStr">
        <is>
          <t>АТ "Райффайзен Банк"</t>
        </is>
      </c>
      <c r="C5130" t="inlineStr">
        <is>
          <t>Іноземний капітал</t>
        </is>
      </c>
      <c r="D5130" t="inlineStr">
        <is>
          <t>9618</t>
        </is>
      </c>
      <c r="E5130" t="inlineStr">
        <is>
          <t>(без привʼязки)</t>
        </is>
      </c>
      <c r="F5130" t="inlineStr">
        <is>
          <t>Списана у збиток заборгованість клієнтів за іншими активами</t>
        </is>
      </c>
      <c r="G5130" t="inlineStr">
        <is>
          <t>А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14108.91923</v>
      </c>
      <c r="O5130" t="n">
        <v>14108.91923</v>
      </c>
      <c r="P5130" t="n">
        <v>0</v>
      </c>
    </row>
    <row r="5131">
      <c r="A5131" t="inlineStr">
        <is>
          <t>36</t>
        </is>
      </c>
      <c r="B5131" t="inlineStr">
        <is>
          <t>АТ "Райффайзен Банк"</t>
        </is>
      </c>
      <c r="C5131" t="inlineStr">
        <is>
          <t>Іноземний капітал</t>
        </is>
      </c>
      <c r="D5131" t="inlineStr">
        <is>
          <t>9620</t>
        </is>
      </c>
      <c r="E5131" t="inlineStr">
        <is>
          <t>(без привʼязки)</t>
        </is>
      </c>
      <c r="F5131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5131" t="inlineStr">
        <is>
          <t>А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36</t>
        </is>
      </c>
      <c r="B5132" t="inlineStr">
        <is>
          <t>АТ "Райффайзен Банк"</t>
        </is>
      </c>
      <c r="C5132" t="inlineStr">
        <is>
          <t>Іноземний капітал</t>
        </is>
      </c>
      <c r="D5132" t="inlineStr">
        <is>
          <t>9621</t>
        </is>
      </c>
      <c r="E5132" t="inlineStr">
        <is>
          <t>(без привʼязки)</t>
        </is>
      </c>
      <c r="F5132" t="inlineStr">
        <is>
          <t>Валютні кошти фізичних осіб, які обліковуються на рахунках у Зовнішнекономбанку Росії</t>
        </is>
      </c>
      <c r="G5132" t="inlineStr">
        <is>
          <t>А</t>
        </is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inlineStr">
        <is>
          <t>36</t>
        </is>
      </c>
      <c r="B5133" t="inlineStr">
        <is>
          <t>АТ "Райффайзен Банк"</t>
        </is>
      </c>
      <c r="C5133" t="inlineStr">
        <is>
          <t>Іноземний капітал</t>
        </is>
      </c>
      <c r="D5133" t="inlineStr">
        <is>
          <t>9702</t>
        </is>
      </c>
      <c r="E5133" t="inlineStr">
        <is>
          <t>(без привʼязки)</t>
        </is>
      </c>
      <c r="F5133" t="inlineStr">
        <is>
          <t>Цінні папери на зберіганні</t>
        </is>
      </c>
      <c r="G5133" t="inlineStr">
        <is>
          <t>А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inlineStr">
        <is>
          <t>36</t>
        </is>
      </c>
      <c r="B5134" t="inlineStr">
        <is>
          <t>АТ "Райффайзен Банк"</t>
        </is>
      </c>
      <c r="C5134" t="inlineStr">
        <is>
          <t>Іноземний капітал</t>
        </is>
      </c>
      <c r="D5134" t="inlineStr">
        <is>
          <t>9703</t>
        </is>
      </c>
      <c r="E5134" t="inlineStr">
        <is>
          <t>(без привʼязки)</t>
        </is>
      </c>
      <c r="F5134" t="inlineStr">
        <is>
          <t>Інші активи на зберіганні</t>
        </is>
      </c>
      <c r="G5134" t="inlineStr">
        <is>
          <t>А</t>
        </is>
      </c>
      <c r="H5134" t="n">
        <v>11.45459</v>
      </c>
      <c r="I5134" t="n">
        <v>0</v>
      </c>
      <c r="J5134" t="n">
        <v>11.45459</v>
      </c>
      <c r="K5134" t="n">
        <v>6.7773</v>
      </c>
      <c r="L5134" t="n">
        <v>0</v>
      </c>
      <c r="M5134" t="n">
        <v>6.7773</v>
      </c>
      <c r="N5134" t="n">
        <v>654.45753</v>
      </c>
      <c r="O5134" t="n">
        <v>0</v>
      </c>
      <c r="P5134" t="n">
        <v>654.45753</v>
      </c>
    </row>
    <row r="5135">
      <c r="A5135" t="inlineStr">
        <is>
          <t>36</t>
        </is>
      </c>
      <c r="B5135" t="inlineStr">
        <is>
          <t>АТ "Райффайзен Банк"</t>
        </is>
      </c>
      <c r="C5135" t="inlineStr">
        <is>
          <t>Іноземний капітал</t>
        </is>
      </c>
      <c r="D5135" t="inlineStr">
        <is>
          <t>9711</t>
        </is>
      </c>
      <c r="E5135" t="inlineStr">
        <is>
          <t>(без привʼязки)</t>
        </is>
      </c>
      <c r="F5135" t="inlineStr">
        <is>
          <t>Житлові чеки в установах ПАТ "Ощадбанк"</t>
        </is>
      </c>
      <c r="G5135" t="inlineStr">
        <is>
          <t>А</t>
        </is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36</t>
        </is>
      </c>
      <c r="B5136" t="inlineStr">
        <is>
          <t>АТ "Райффайзен Банк"</t>
        </is>
      </c>
      <c r="C5136" t="inlineStr">
        <is>
          <t>Іноземний капітал</t>
        </is>
      </c>
      <c r="D5136" t="inlineStr">
        <is>
          <t>9712</t>
        </is>
      </c>
      <c r="E5136" t="inlineStr">
        <is>
          <t>(без привʼязки)</t>
        </is>
      </c>
      <c r="F5136" t="inlineStr">
        <is>
          <t>Розрахунки житловими чеками з позабюджетним Державним фондом приватизації</t>
        </is>
      </c>
      <c r="G5136" t="inlineStr">
        <is>
          <t>А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3.69678</v>
      </c>
      <c r="O5136" t="n">
        <v>3.69678</v>
      </c>
      <c r="P5136" t="n">
        <v>0</v>
      </c>
    </row>
    <row r="5137">
      <c r="A5137" t="inlineStr">
        <is>
          <t>36</t>
        </is>
      </c>
      <c r="B5137" t="inlineStr">
        <is>
          <t>АТ "Райффайзен Банк"</t>
        </is>
      </c>
      <c r="C5137" t="inlineStr">
        <is>
          <t>Іноземний капітал</t>
        </is>
      </c>
      <c r="D5137" t="inlineStr">
        <is>
          <t>9714</t>
        </is>
      </c>
      <c r="E5137" t="inlineStr">
        <is>
          <t>(без привʼязки)</t>
        </is>
      </c>
      <c r="F5137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5137" t="inlineStr">
        <is>
          <t>А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62.66039</v>
      </c>
      <c r="O5137" t="n">
        <v>62.66039</v>
      </c>
      <c r="P5137" t="n">
        <v>0</v>
      </c>
    </row>
    <row r="5138">
      <c r="A5138" t="inlineStr">
        <is>
          <t>36</t>
        </is>
      </c>
      <c r="B5138" t="inlineStr">
        <is>
          <t>АТ "Райффайзен Банк"</t>
        </is>
      </c>
      <c r="C5138" t="inlineStr">
        <is>
          <t>Іноземний капітал</t>
        </is>
      </c>
      <c r="D5138" t="inlineStr">
        <is>
          <t>9715</t>
        </is>
      </c>
      <c r="E5138" t="inlineStr">
        <is>
          <t>(без привʼязки)</t>
        </is>
      </c>
      <c r="F5138" t="inlineStr">
        <is>
          <t>Розрахунки установ ПАТ "Ощадбанк" за житловими чеками</t>
        </is>
      </c>
      <c r="G5138" t="inlineStr">
        <is>
          <t>А</t>
        </is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36</t>
        </is>
      </c>
      <c r="B5139" t="inlineStr">
        <is>
          <t>АТ "Райффайзен Банк"</t>
        </is>
      </c>
      <c r="C5139" t="inlineStr">
        <is>
          <t>Іноземний капітал</t>
        </is>
      </c>
      <c r="D5139" t="inlineStr">
        <is>
          <t>9717</t>
        </is>
      </c>
      <c r="E5139" t="inlineStr">
        <is>
          <t>(без привʼязки)</t>
        </is>
      </c>
      <c r="F5139" t="inlineStr">
        <is>
          <t>Житлові чеки, що акумульовані на рахунках фінансових посередників</t>
        </is>
      </c>
      <c r="G5139" t="inlineStr">
        <is>
          <t>А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5.93526</v>
      </c>
      <c r="O5139" t="n">
        <v>5.93526</v>
      </c>
      <c r="P5139" t="n">
        <v>0</v>
      </c>
    </row>
    <row r="5140">
      <c r="A5140" t="inlineStr">
        <is>
          <t>36</t>
        </is>
      </c>
      <c r="B5140" t="inlineStr">
        <is>
          <t>АТ "Райффайзен Банк"</t>
        </is>
      </c>
      <c r="C5140" t="inlineStr">
        <is>
          <t>Іноземний капітал</t>
        </is>
      </c>
      <c r="D5140" t="inlineStr">
        <is>
          <t>9718</t>
        </is>
      </c>
      <c r="E5140" t="inlineStr">
        <is>
          <t>(без привʼязки)</t>
        </is>
      </c>
      <c r="F5140" t="inlineStr">
        <is>
          <t>Житлові чеки, що акумульовані для розрахунків за придбані об'єкти приватизації</t>
        </is>
      </c>
      <c r="G5140" t="inlineStr">
        <is>
          <t>А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36</t>
        </is>
      </c>
      <c r="B5141" t="inlineStr">
        <is>
          <t>АТ "Райффайзен Банк"</t>
        </is>
      </c>
      <c r="C5141" t="inlineStr">
        <is>
          <t>Іноземний капітал</t>
        </is>
      </c>
      <c r="D5141" t="inlineStr">
        <is>
          <t>9742</t>
        </is>
      </c>
      <c r="E5141" t="inlineStr">
        <is>
          <t>(без привʼязки)</t>
        </is>
      </c>
      <c r="F5141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5141" t="inlineStr">
        <is>
          <t>А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38.19646</v>
      </c>
      <c r="O5141" t="n">
        <v>38.19646</v>
      </c>
      <c r="P5141" t="n">
        <v>0</v>
      </c>
    </row>
    <row r="5142">
      <c r="A5142" t="inlineStr">
        <is>
          <t>36</t>
        </is>
      </c>
      <c r="B5142" t="inlineStr">
        <is>
          <t>АТ "Райффайзен Банк"</t>
        </is>
      </c>
      <c r="C5142" t="inlineStr">
        <is>
          <t>Іноземний капітал</t>
        </is>
      </c>
      <c r="D5142" t="inlineStr">
        <is>
          <t>9746</t>
        </is>
      </c>
      <c r="E5142" t="inlineStr">
        <is>
          <t>(без привʼязки)</t>
        </is>
      </c>
      <c r="F5142" t="inlineStr">
        <is>
          <t>Транзитний рахунок за розрахунковими документами з приватизації</t>
        </is>
      </c>
      <c r="G5142" t="inlineStr">
        <is>
          <t>А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inlineStr">
        <is>
          <t>36</t>
        </is>
      </c>
      <c r="B5143" t="inlineStr">
        <is>
          <t>АТ "Райффайзен Банк"</t>
        </is>
      </c>
      <c r="C5143" t="inlineStr">
        <is>
          <t>Іноземний капітал</t>
        </is>
      </c>
      <c r="D5143" t="inlineStr">
        <is>
          <t>9760</t>
        </is>
      </c>
      <c r="E5143" t="inlineStr">
        <is>
          <t>(без привʼязки)</t>
        </is>
      </c>
      <c r="F5143" t="inlineStr">
        <is>
          <t>Грошова компенсація заощаджень громадян України в установах ПАТ "Ощадбанк"</t>
        </is>
      </c>
      <c r="G5143" t="inlineStr">
        <is>
          <t>А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36</t>
        </is>
      </c>
      <c r="B5144" t="inlineStr">
        <is>
          <t>АТ "Райффайзен Банк"</t>
        </is>
      </c>
      <c r="C5144" t="inlineStr">
        <is>
          <t>Іноземний капітал</t>
        </is>
      </c>
      <c r="D5144" t="inlineStr">
        <is>
          <t>9770</t>
        </is>
      </c>
      <c r="E5144" t="inlineStr">
        <is>
          <t>(без привʼязки)</t>
        </is>
      </c>
      <c r="F5144" t="inlineStr">
        <is>
          <t>Різні цінності і розрахункові документи за придбаними об'єктами приватизації, що відправлені</t>
        </is>
      </c>
      <c r="G5144" t="inlineStr">
        <is>
          <t>А</t>
        </is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36</t>
        </is>
      </c>
      <c r="B5145" t="inlineStr">
        <is>
          <t>АТ "Райффайзен Банк"</t>
        </is>
      </c>
      <c r="C5145" t="inlineStr">
        <is>
          <t>Іноземний капітал</t>
        </is>
      </c>
      <c r="D5145" t="inlineStr">
        <is>
          <t>9781</t>
        </is>
      </c>
      <c r="E5145" t="inlineStr">
        <is>
          <t>(без привʼязки)</t>
        </is>
      </c>
      <c r="F5145" t="inlineStr">
        <is>
          <t>Поточні рахунки банку-управителя з довірчого управління</t>
        </is>
      </c>
      <c r="G5145" t="inlineStr">
        <is>
          <t>А</t>
        </is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36</t>
        </is>
      </c>
      <c r="B5146" t="inlineStr">
        <is>
          <t>АТ "Райффайзен Банк"</t>
        </is>
      </c>
      <c r="C5146" t="inlineStr">
        <is>
          <t>Іноземний капітал</t>
        </is>
      </c>
      <c r="D5146" t="inlineStr">
        <is>
          <t>9782</t>
        </is>
      </c>
      <c r="E5146" t="inlineStr">
        <is>
          <t>(без привʼязки)</t>
        </is>
      </c>
      <c r="F5146" t="inlineStr">
        <is>
          <t>Дебіторська заборгованість за операціями довірчого управління</t>
        </is>
      </c>
      <c r="G5146" t="inlineStr">
        <is>
          <t>А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inlineStr">
        <is>
          <t>36</t>
        </is>
      </c>
      <c r="B5147" t="inlineStr">
        <is>
          <t>АТ "Райффайзен Банк"</t>
        </is>
      </c>
      <c r="C5147" t="inlineStr">
        <is>
          <t>Іноземний капітал</t>
        </is>
      </c>
      <c r="D5147" t="inlineStr">
        <is>
          <t>9783</t>
        </is>
      </c>
      <c r="E5147" t="inlineStr">
        <is>
          <t>(без привʼязки)</t>
        </is>
      </c>
      <c r="F5147" t="inlineStr">
        <is>
          <t>Цінні папери в довірчому управлінні</t>
        </is>
      </c>
      <c r="G5147" t="inlineStr">
        <is>
          <t>А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36</t>
        </is>
      </c>
      <c r="B5148" t="inlineStr">
        <is>
          <t>АТ "Райффайзен Банк"</t>
        </is>
      </c>
      <c r="C5148" t="inlineStr">
        <is>
          <t>Іноземний капітал</t>
        </is>
      </c>
      <c r="D5148" t="inlineStr">
        <is>
          <t>9786</t>
        </is>
      </c>
      <c r="E5148" t="inlineStr">
        <is>
          <t>(без привʼязки)</t>
        </is>
      </c>
      <c r="F5148" t="inlineStr">
        <is>
          <t>Інші активи в довірчому управлінні</t>
        </is>
      </c>
      <c r="G5148" t="inlineStr">
        <is>
          <t>А</t>
        </is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36</t>
        </is>
      </c>
      <c r="B5149" t="inlineStr">
        <is>
          <t>АТ "Райффайзен Банк"</t>
        </is>
      </c>
      <c r="C5149" t="inlineStr">
        <is>
          <t>Іноземний капітал</t>
        </is>
      </c>
      <c r="D5149" t="inlineStr">
        <is>
          <t>9787</t>
        </is>
      </c>
      <c r="E5149" t="inlineStr">
        <is>
          <t>(без привʼязки)</t>
        </is>
      </c>
      <c r="F5149" t="inlineStr">
        <is>
          <t>Витрати за операціями довірчого управління</t>
        </is>
      </c>
      <c r="G5149" t="inlineStr">
        <is>
          <t>А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inlineStr">
        <is>
          <t>36</t>
        </is>
      </c>
      <c r="B5150" t="inlineStr">
        <is>
          <t>АТ "Райффайзен Банк"</t>
        </is>
      </c>
      <c r="C5150" t="inlineStr">
        <is>
          <t>Іноземний капітал</t>
        </is>
      </c>
      <c r="D5150" t="inlineStr">
        <is>
          <t>9788</t>
        </is>
      </c>
      <c r="E5150" t="inlineStr">
        <is>
          <t>(без привʼязки)</t>
        </is>
      </c>
      <c r="F5150" t="inlineStr">
        <is>
          <t>Нараховані доходи за об"єктами довірчого управління</t>
        </is>
      </c>
      <c r="G5150" t="inlineStr">
        <is>
          <t>А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36</t>
        </is>
      </c>
      <c r="B5151" t="inlineStr">
        <is>
          <t>АТ "Райффайзен Банк"</t>
        </is>
      </c>
      <c r="C5151" t="inlineStr">
        <is>
          <t>Іноземний капітал</t>
        </is>
      </c>
      <c r="D5151" t="inlineStr">
        <is>
          <t>9800</t>
        </is>
      </c>
      <c r="E5151" t="inlineStr">
        <is>
          <t>(без привʼязки)</t>
        </is>
      </c>
      <c r="F5151" t="inlineStr">
        <is>
          <t>Розрахункові документи за факторинговими операціями</t>
        </is>
      </c>
      <c r="G5151" t="inlineStr">
        <is>
          <t>А</t>
        </is>
      </c>
      <c r="H5151" t="n">
        <v>84806.12068000001</v>
      </c>
      <c r="I5151" t="n">
        <v>84806.12068000001</v>
      </c>
      <c r="J5151" t="n">
        <v>0</v>
      </c>
      <c r="K5151" t="n">
        <v>169675.4924</v>
      </c>
      <c r="L5151" t="n">
        <v>169675.4924</v>
      </c>
      <c r="M5151" t="n">
        <v>0</v>
      </c>
      <c r="N5151" t="n">
        <v>236351.42669</v>
      </c>
      <c r="O5151" t="n">
        <v>236351.42669</v>
      </c>
      <c r="P5151" t="n">
        <v>0</v>
      </c>
    </row>
    <row r="5152">
      <c r="A5152" t="inlineStr">
        <is>
          <t>36</t>
        </is>
      </c>
      <c r="B5152" t="inlineStr">
        <is>
          <t>АТ "Райффайзен Банк"</t>
        </is>
      </c>
      <c r="C5152" t="inlineStr">
        <is>
          <t>Іноземний капітал</t>
        </is>
      </c>
      <c r="D5152" t="inlineStr">
        <is>
          <t>9801</t>
        </is>
      </c>
      <c r="E5152" t="inlineStr">
        <is>
          <t>(без привʼязки)</t>
        </is>
      </c>
      <c r="F5152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5152" t="inlineStr">
        <is>
          <t>А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0.001</v>
      </c>
      <c r="O5152" t="n">
        <v>0.001</v>
      </c>
      <c r="P5152" t="n">
        <v>0</v>
      </c>
    </row>
    <row r="5153">
      <c r="A5153" t="inlineStr">
        <is>
          <t>36</t>
        </is>
      </c>
      <c r="B5153" t="inlineStr">
        <is>
          <t>АТ "Райффайзен Банк"</t>
        </is>
      </c>
      <c r="C5153" t="inlineStr">
        <is>
          <t>Іноземний капітал</t>
        </is>
      </c>
      <c r="D5153" t="inlineStr">
        <is>
          <t>9802</t>
        </is>
      </c>
      <c r="E5153" t="inlineStr">
        <is>
          <t>(без привʼязки)</t>
        </is>
      </c>
      <c r="F5153" t="inlineStr">
        <is>
          <t>Акредитиви до виконання</t>
        </is>
      </c>
      <c r="G5153" t="inlineStr">
        <is>
          <t>А</t>
        </is>
      </c>
      <c r="H5153" t="n">
        <v>63166.72531</v>
      </c>
      <c r="I5153" t="n">
        <v>5919.29512</v>
      </c>
      <c r="J5153" t="n">
        <v>57247.43019</v>
      </c>
      <c r="K5153" t="n">
        <v>85190.01326000001</v>
      </c>
      <c r="L5153" t="n">
        <v>2662.53995</v>
      </c>
      <c r="M5153" t="n">
        <v>82527.47331</v>
      </c>
      <c r="N5153" t="n">
        <v>845621.34395</v>
      </c>
      <c r="O5153" t="n">
        <v>23282.09036</v>
      </c>
      <c r="P5153" t="n">
        <v>822339.25359</v>
      </c>
    </row>
    <row r="5154">
      <c r="A5154" t="inlineStr">
        <is>
          <t>36</t>
        </is>
      </c>
      <c r="B5154" t="inlineStr">
        <is>
          <t>АТ "Райффайзен Банк"</t>
        </is>
      </c>
      <c r="C5154" t="inlineStr">
        <is>
          <t>Іноземний капітал</t>
        </is>
      </c>
      <c r="D5154" t="inlineStr">
        <is>
          <t>9809</t>
        </is>
      </c>
      <c r="E5154" t="inlineStr">
        <is>
          <t>(без привʼязки)</t>
        </is>
      </c>
      <c r="F5154" t="inlineStr">
        <is>
          <t>Інші документи за розрахунковими операціями клієнтів</t>
        </is>
      </c>
      <c r="G5154" t="inlineStr">
        <is>
          <t>А</t>
        </is>
      </c>
      <c r="H5154" t="n">
        <v>26.603</v>
      </c>
      <c r="I5154" t="n">
        <v>26.603</v>
      </c>
      <c r="J5154" t="n">
        <v>0</v>
      </c>
      <c r="K5154" t="n">
        <v>19.122</v>
      </c>
      <c r="L5154" t="n">
        <v>19.122</v>
      </c>
      <c r="M5154" t="n">
        <v>0</v>
      </c>
      <c r="N5154" t="n">
        <v>684.8200000000001</v>
      </c>
      <c r="O5154" t="n">
        <v>684.8200000000001</v>
      </c>
      <c r="P5154" t="n">
        <v>0</v>
      </c>
    </row>
    <row r="5155">
      <c r="A5155" t="inlineStr">
        <is>
          <t>36</t>
        </is>
      </c>
      <c r="B5155" t="inlineStr">
        <is>
          <t>АТ "Райффайзен Банк"</t>
        </is>
      </c>
      <c r="C5155" t="inlineStr">
        <is>
          <t>Іноземний капітал</t>
        </is>
      </c>
      <c r="D5155" t="inlineStr">
        <is>
          <t>9810</t>
        </is>
      </c>
      <c r="E5155" t="inlineStr">
        <is>
          <t>(без привʼязки)</t>
        </is>
      </c>
      <c r="F5155" t="inlineStr">
        <is>
          <t>Нерозібрані посилки з цінностями</t>
        </is>
      </c>
      <c r="G5155" t="inlineStr">
        <is>
          <t>А</t>
        </is>
      </c>
      <c r="H5155" t="n">
        <v>0.021</v>
      </c>
      <c r="I5155" t="n">
        <v>0.021</v>
      </c>
      <c r="J5155" t="n">
        <v>0</v>
      </c>
      <c r="K5155" t="n">
        <v>0.021</v>
      </c>
      <c r="L5155" t="n">
        <v>0.021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inlineStr">
        <is>
          <t>36</t>
        </is>
      </c>
      <c r="B5156" t="inlineStr">
        <is>
          <t>АТ "Райффайзен Банк"</t>
        </is>
      </c>
      <c r="C5156" t="inlineStr">
        <is>
          <t>Іноземний капітал</t>
        </is>
      </c>
      <c r="D5156" t="inlineStr">
        <is>
          <t>9811</t>
        </is>
      </c>
      <c r="E5156" t="inlineStr">
        <is>
          <t>(без привʼязки)</t>
        </is>
      </c>
      <c r="F5156" t="inlineStr">
        <is>
          <t>Отримані дозволи на випуск цінних паперів</t>
        </is>
      </c>
      <c r="G5156" t="inlineStr">
        <is>
          <t>А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6154516.258</v>
      </c>
      <c r="O5156" t="n">
        <v>6154516.258</v>
      </c>
      <c r="P5156" t="n">
        <v>0</v>
      </c>
    </row>
    <row r="5157">
      <c r="A5157" t="inlineStr">
        <is>
          <t>36</t>
        </is>
      </c>
      <c r="B5157" t="inlineStr">
        <is>
          <t>АТ "Райффайзен Банк"</t>
        </is>
      </c>
      <c r="C5157" t="inlineStr">
        <is>
          <t>Іноземний капітал</t>
        </is>
      </c>
      <c r="D5157" t="inlineStr">
        <is>
          <t>9812</t>
        </is>
      </c>
      <c r="E5157" t="inlineStr">
        <is>
          <t>(без привʼязки)</t>
        </is>
      </c>
      <c r="F5157" t="inlineStr">
        <is>
          <t>Погашені цінності</t>
        </is>
      </c>
      <c r="G5157" t="inlineStr">
        <is>
          <t>А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inlineStr">
        <is>
          <t>36</t>
        </is>
      </c>
      <c r="B5158" t="inlineStr">
        <is>
          <t>АТ "Райффайзен Банк"</t>
        </is>
      </c>
      <c r="C5158" t="inlineStr">
        <is>
          <t>Іноземний капітал</t>
        </is>
      </c>
      <c r="D5158" t="inlineStr">
        <is>
          <t>9817</t>
        </is>
      </c>
      <c r="E5158" t="inlineStr">
        <is>
          <t>(без привʼязки)</t>
        </is>
      </c>
      <c r="F5158" t="inlineStr">
        <is>
          <t>Запаси готівки Національного банку України, які прийняті на зберігання уповноваженим банком</t>
        </is>
      </c>
      <c r="G5158" t="inlineStr">
        <is>
          <t>А</t>
        </is>
      </c>
      <c r="H5158" t="n">
        <v>2414000</v>
      </c>
      <c r="I5158" t="n">
        <v>2414000</v>
      </c>
      <c r="J5158" t="n">
        <v>0</v>
      </c>
      <c r="K5158" t="n">
        <v>2689500</v>
      </c>
      <c r="L5158" t="n">
        <v>2689500</v>
      </c>
      <c r="M5158" t="n">
        <v>0</v>
      </c>
      <c r="N5158" t="n">
        <v>3842800</v>
      </c>
      <c r="O5158" t="n">
        <v>3842800</v>
      </c>
      <c r="P5158" t="n">
        <v>0</v>
      </c>
    </row>
    <row r="5159">
      <c r="A5159" t="inlineStr">
        <is>
          <t>36</t>
        </is>
      </c>
      <c r="B5159" t="inlineStr">
        <is>
          <t>АТ "Райффайзен Банк"</t>
        </is>
      </c>
      <c r="C5159" t="inlineStr">
        <is>
          <t>Іноземний капітал</t>
        </is>
      </c>
      <c r="D5159" t="inlineStr">
        <is>
          <t>9819</t>
        </is>
      </c>
      <c r="E5159" t="inlineStr">
        <is>
          <t>(без привʼязки)</t>
        </is>
      </c>
      <c r="F5159" t="inlineStr">
        <is>
          <t>Інші цінності і документи</t>
        </is>
      </c>
      <c r="G5159" t="inlineStr">
        <is>
          <t>А</t>
        </is>
      </c>
      <c r="H5159" t="n">
        <v>384091.02535</v>
      </c>
      <c r="I5159" t="n">
        <v>348686.2361</v>
      </c>
      <c r="J5159" t="n">
        <v>35404.78925</v>
      </c>
      <c r="K5159" t="n">
        <v>220725.48675</v>
      </c>
      <c r="L5159" t="n">
        <v>197193.29346</v>
      </c>
      <c r="M5159" t="n">
        <v>23532.19329</v>
      </c>
      <c r="N5159" t="n">
        <v>2747878.54046</v>
      </c>
      <c r="O5159" t="n">
        <v>498786.13925</v>
      </c>
      <c r="P5159" t="n">
        <v>2249092.40121</v>
      </c>
    </row>
    <row r="5160">
      <c r="A5160" t="inlineStr">
        <is>
          <t>36</t>
        </is>
      </c>
      <c r="B5160" t="inlineStr">
        <is>
          <t>АТ "Райффайзен Банк"</t>
        </is>
      </c>
      <c r="C5160" t="inlineStr">
        <is>
          <t>Іноземний капітал</t>
        </is>
      </c>
      <c r="D5160" t="inlineStr">
        <is>
          <t>9820</t>
        </is>
      </c>
      <c r="E5160" t="inlineStr">
        <is>
          <t>(без привʼязки)</t>
        </is>
      </c>
      <c r="F5160" t="inlineStr">
        <is>
          <t>Бланки цінних паперів</t>
        </is>
      </c>
      <c r="G5160" t="inlineStr">
        <is>
          <t>А</t>
        </is>
      </c>
      <c r="H5160" t="n">
        <v>0.129</v>
      </c>
      <c r="I5160" t="n">
        <v>0.129</v>
      </c>
      <c r="J5160" t="n">
        <v>0</v>
      </c>
      <c r="K5160" t="n">
        <v>0.166</v>
      </c>
      <c r="L5160" t="n">
        <v>0.166</v>
      </c>
      <c r="M5160" t="n">
        <v>0</v>
      </c>
      <c r="N5160" t="n">
        <v>26.949</v>
      </c>
      <c r="O5160" t="n">
        <v>26.949</v>
      </c>
      <c r="P5160" t="n">
        <v>0</v>
      </c>
    </row>
    <row r="5161">
      <c r="A5161" t="inlineStr">
        <is>
          <t>36</t>
        </is>
      </c>
      <c r="B5161" t="inlineStr">
        <is>
          <t>АТ "Райффайзен Банк"</t>
        </is>
      </c>
      <c r="C5161" t="inlineStr">
        <is>
          <t>Іноземний капітал</t>
        </is>
      </c>
      <c r="D5161" t="inlineStr">
        <is>
          <t>9821</t>
        </is>
      </c>
      <c r="E5161" t="inlineStr">
        <is>
          <t>(без привʼязки)</t>
        </is>
      </c>
      <c r="F5161" t="inlineStr">
        <is>
          <t>Бланки суворого обліку</t>
        </is>
      </c>
      <c r="G5161" t="inlineStr">
        <is>
          <t>А</t>
        </is>
      </c>
      <c r="H5161" t="n">
        <v>0.536</v>
      </c>
      <c r="I5161" t="n">
        <v>0.536</v>
      </c>
      <c r="J5161" t="n">
        <v>0</v>
      </c>
      <c r="K5161" t="n">
        <v>101.213</v>
      </c>
      <c r="L5161" t="n">
        <v>101.213</v>
      </c>
      <c r="M5161" t="n">
        <v>0</v>
      </c>
      <c r="N5161" t="n">
        <v>952.721</v>
      </c>
      <c r="O5161" t="n">
        <v>952.721</v>
      </c>
      <c r="P5161" t="n">
        <v>0</v>
      </c>
    </row>
    <row r="5162">
      <c r="A5162" t="inlineStr">
        <is>
          <t>36</t>
        </is>
      </c>
      <c r="B5162" t="inlineStr">
        <is>
          <t>АТ "Райффайзен Банк"</t>
        </is>
      </c>
      <c r="C5162" t="inlineStr">
        <is>
          <t>Іноземний капітал</t>
        </is>
      </c>
      <c r="D5162" t="inlineStr">
        <is>
          <t>9830</t>
        </is>
      </c>
      <c r="E5162" t="inlineStr">
        <is>
          <t>(без привʼязки)</t>
        </is>
      </c>
      <c r="F5162" t="inlineStr">
        <is>
          <t>Документи і цінності, прийняті на інкасо</t>
        </is>
      </c>
      <c r="G5162" t="inlineStr">
        <is>
          <t>А</t>
        </is>
      </c>
      <c r="H5162" t="n">
        <v>326.76488</v>
      </c>
      <c r="I5162" t="n">
        <v>115.87232</v>
      </c>
      <c r="J5162" t="n">
        <v>210.89256</v>
      </c>
      <c r="K5162" t="n">
        <v>355479.67024</v>
      </c>
      <c r="L5162" t="n">
        <v>348654.9491</v>
      </c>
      <c r="M5162" t="n">
        <v>6824.72114</v>
      </c>
      <c r="N5162" t="n">
        <v>123028.67681</v>
      </c>
      <c r="O5162" t="n">
        <v>111694.17734</v>
      </c>
      <c r="P5162" t="n">
        <v>11334.49947</v>
      </c>
    </row>
    <row r="5163">
      <c r="A5163" t="inlineStr">
        <is>
          <t>36</t>
        </is>
      </c>
      <c r="B5163" t="inlineStr">
        <is>
          <t>АТ "Райффайзен Банк"</t>
        </is>
      </c>
      <c r="C5163" t="inlineStr">
        <is>
          <t>Іноземний капітал</t>
        </is>
      </c>
      <c r="D5163" t="inlineStr">
        <is>
          <t>9831</t>
        </is>
      </c>
      <c r="E5163" t="inlineStr">
        <is>
          <t>(без привʼязки)</t>
        </is>
      </c>
      <c r="F5163" t="inlineStr">
        <is>
          <t>Документи і цінності, відправлені на інкасо</t>
        </is>
      </c>
      <c r="G5163" t="inlineStr">
        <is>
          <t>А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10</v>
      </c>
      <c r="O5163" t="n">
        <v>10</v>
      </c>
      <c r="P5163" t="n">
        <v>0</v>
      </c>
    </row>
    <row r="5164">
      <c r="A5164" t="inlineStr">
        <is>
          <t>36</t>
        </is>
      </c>
      <c r="B5164" t="inlineStr">
        <is>
          <t>АТ "Райффайзен Банк"</t>
        </is>
      </c>
      <c r="C5164" t="inlineStr">
        <is>
          <t>Іноземний капітал</t>
        </is>
      </c>
      <c r="D5164" t="inlineStr">
        <is>
          <t>9850</t>
        </is>
      </c>
      <c r="E5164" t="inlineStr">
        <is>
          <t>(без привʼязки)</t>
        </is>
      </c>
      <c r="F5164" t="inlineStr">
        <is>
          <t>Кошти на будівництво, які передані в порядку пайової участі</t>
        </is>
      </c>
      <c r="G5164" t="inlineStr">
        <is>
          <t>А</t>
        </is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inlineStr">
        <is>
          <t>36</t>
        </is>
      </c>
      <c r="B5165" t="inlineStr">
        <is>
          <t>АТ "Райффайзен Банк"</t>
        </is>
      </c>
      <c r="C5165" t="inlineStr">
        <is>
          <t>Іноземний капітал</t>
        </is>
      </c>
      <c r="D5165" t="inlineStr">
        <is>
          <t>9860</t>
        </is>
      </c>
      <c r="E5165" t="inlineStr">
        <is>
          <t>(без привʼязки)</t>
        </is>
      </c>
      <c r="F5165" t="inlineStr">
        <is>
          <t>Кредити, що перебувають на обслуговуванні в банку</t>
        </is>
      </c>
      <c r="G5165" t="inlineStr">
        <is>
          <t>А</t>
        </is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36</t>
        </is>
      </c>
      <c r="B5166" t="inlineStr">
        <is>
          <t>АТ "Райффайзен Банк"</t>
        </is>
      </c>
      <c r="C5166" t="inlineStr">
        <is>
          <t>Іноземний капітал</t>
        </is>
      </c>
      <c r="D5166" t="inlineStr">
        <is>
          <t>9861</t>
        </is>
      </c>
      <c r="E5166" t="inlineStr">
        <is>
          <t>(без привʼязки)</t>
        </is>
      </c>
      <c r="F5166" t="inlineStr">
        <is>
          <t>Процентні доходи за кредитами, що перебувають на обслуговуванні в банку</t>
        </is>
      </c>
      <c r="G5166" t="inlineStr">
        <is>
          <t>А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36</t>
        </is>
      </c>
      <c r="B5167" t="inlineStr">
        <is>
          <t>АТ "Райффайзен Банк"</t>
        </is>
      </c>
      <c r="C5167" t="inlineStr">
        <is>
          <t>Іноземний капітал</t>
        </is>
      </c>
      <c r="D5167" t="inlineStr">
        <is>
          <t>9890</t>
        </is>
      </c>
      <c r="E5167" t="inlineStr">
        <is>
          <t>(без привʼязки)</t>
        </is>
      </c>
      <c r="F5167" t="inlineStr">
        <is>
          <t>Бланки цінних паперів в підзвіті</t>
        </is>
      </c>
      <c r="G5167" t="inlineStr">
        <is>
          <t>А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36</t>
        </is>
      </c>
      <c r="B5168" t="inlineStr">
        <is>
          <t>АТ "Райффайзен Банк"</t>
        </is>
      </c>
      <c r="C5168" t="inlineStr">
        <is>
          <t>Іноземний капітал</t>
        </is>
      </c>
      <c r="D5168" t="inlineStr">
        <is>
          <t>9891</t>
        </is>
      </c>
      <c r="E5168" t="inlineStr">
        <is>
          <t>(без привʼязки)</t>
        </is>
      </c>
      <c r="F5168" t="inlineStr">
        <is>
          <t>Бланки цінних паперів в дорозі</t>
        </is>
      </c>
      <c r="G5168" t="inlineStr">
        <is>
          <t>А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36</t>
        </is>
      </c>
      <c r="B5169" t="inlineStr">
        <is>
          <t>АТ "Райффайзен Банк"</t>
        </is>
      </c>
      <c r="C5169" t="inlineStr">
        <is>
          <t>Іноземний капітал</t>
        </is>
      </c>
      <c r="D5169" t="inlineStr">
        <is>
          <t>9892</t>
        </is>
      </c>
      <c r="E5169" t="inlineStr">
        <is>
          <t>(без привʼязки)</t>
        </is>
      </c>
      <c r="F5169" t="inlineStr">
        <is>
          <t>Бланки суворого обліку в підзвіті</t>
        </is>
      </c>
      <c r="G5169" t="inlineStr">
        <is>
          <t>А</t>
        </is>
      </c>
      <c r="H5169" t="n">
        <v>201.235</v>
      </c>
      <c r="I5169" t="n">
        <v>201.235</v>
      </c>
      <c r="J5169" t="n">
        <v>0</v>
      </c>
      <c r="K5169" t="n">
        <v>201.47</v>
      </c>
      <c r="L5169" t="n">
        <v>201.47</v>
      </c>
      <c r="M5169" t="n">
        <v>0</v>
      </c>
      <c r="N5169" t="n">
        <v>99.90900000000001</v>
      </c>
      <c r="O5169" t="n">
        <v>99.90900000000001</v>
      </c>
      <c r="P5169" t="n">
        <v>0</v>
      </c>
    </row>
    <row r="5170">
      <c r="A5170" t="inlineStr">
        <is>
          <t>36</t>
        </is>
      </c>
      <c r="B5170" t="inlineStr">
        <is>
          <t>АТ "Райффайзен Банк"</t>
        </is>
      </c>
      <c r="C5170" t="inlineStr">
        <is>
          <t>Іноземний капітал</t>
        </is>
      </c>
      <c r="D5170" t="inlineStr">
        <is>
          <t>9893</t>
        </is>
      </c>
      <c r="E5170" t="inlineStr">
        <is>
          <t>(без привʼязки)</t>
        </is>
      </c>
      <c r="F5170" t="inlineStr">
        <is>
          <t>Бланки суворого обліку в дорозі</t>
        </is>
      </c>
      <c r="G5170" t="inlineStr">
        <is>
          <t>А</t>
        </is>
      </c>
      <c r="H5170" t="n">
        <v>0.291</v>
      </c>
      <c r="I5170" t="n">
        <v>0.291</v>
      </c>
      <c r="J5170" t="n">
        <v>0</v>
      </c>
      <c r="K5170" t="n">
        <v>0.354</v>
      </c>
      <c r="L5170" t="n">
        <v>0.354</v>
      </c>
      <c r="M5170" t="n">
        <v>0</v>
      </c>
      <c r="N5170" t="n">
        <v>0.037</v>
      </c>
      <c r="O5170" t="n">
        <v>0.037</v>
      </c>
      <c r="P5170" t="n">
        <v>0</v>
      </c>
    </row>
    <row r="5171">
      <c r="A5171" t="inlineStr">
        <is>
          <t>36</t>
        </is>
      </c>
      <c r="B5171" t="inlineStr">
        <is>
          <t>АТ "Райффайзен Банк"</t>
        </is>
      </c>
      <c r="C5171" t="inlineStr">
        <is>
          <t>Іноземний капітал</t>
        </is>
      </c>
      <c r="D5171" t="inlineStr">
        <is>
          <t>9898</t>
        </is>
      </c>
      <c r="E5171" t="inlineStr">
        <is>
          <t>(без привʼязки)</t>
        </is>
      </c>
      <c r="F5171" t="inlineStr">
        <is>
          <t>Інші цінності та документи в підзвіті</t>
        </is>
      </c>
      <c r="G5171" t="inlineStr">
        <is>
          <t>А</t>
        </is>
      </c>
      <c r="H5171" t="n">
        <v>282.963</v>
      </c>
      <c r="I5171" t="n">
        <v>282.963</v>
      </c>
      <c r="J5171" t="n">
        <v>0</v>
      </c>
      <c r="K5171" t="n">
        <v>268.697</v>
      </c>
      <c r="L5171" t="n">
        <v>268.697</v>
      </c>
      <c r="M5171" t="n">
        <v>0</v>
      </c>
      <c r="N5171" t="n">
        <v>228.762</v>
      </c>
      <c r="O5171" t="n">
        <v>228.762</v>
      </c>
      <c r="P5171" t="n">
        <v>0</v>
      </c>
    </row>
    <row r="5172">
      <c r="A5172" t="inlineStr">
        <is>
          <t>36</t>
        </is>
      </c>
      <c r="B5172" t="inlineStr">
        <is>
          <t>АТ "Райффайзен Банк"</t>
        </is>
      </c>
      <c r="C5172" t="inlineStr">
        <is>
          <t>Іноземний капітал</t>
        </is>
      </c>
      <c r="D5172" t="inlineStr">
        <is>
          <t>9899</t>
        </is>
      </c>
      <c r="E5172" t="inlineStr">
        <is>
          <t>(без привʼязки)</t>
        </is>
      </c>
      <c r="F5172" t="inlineStr">
        <is>
          <t>Інші цінності та документи в дорозі</t>
        </is>
      </c>
      <c r="G5172" t="inlineStr">
        <is>
          <t>А</t>
        </is>
      </c>
      <c r="H5172" t="n">
        <v>324614.77849</v>
      </c>
      <c r="I5172" t="n">
        <v>324614.749</v>
      </c>
      <c r="J5172" t="n">
        <v>0.02949</v>
      </c>
      <c r="K5172" t="n">
        <v>324634.14001</v>
      </c>
      <c r="L5172" t="n">
        <v>324627.815</v>
      </c>
      <c r="M5172" t="n">
        <v>6.32501</v>
      </c>
      <c r="N5172" t="n">
        <v>27.671</v>
      </c>
      <c r="O5172" t="n">
        <v>27.671</v>
      </c>
      <c r="P5172" t="n">
        <v>0</v>
      </c>
    </row>
    <row r="5173">
      <c r="A5173" t="inlineStr">
        <is>
          <t>36</t>
        </is>
      </c>
      <c r="B5173" t="inlineStr">
        <is>
          <t>АТ "Райффайзен Банк"</t>
        </is>
      </c>
      <c r="C5173" t="inlineStr">
        <is>
          <t>Іноземний капітал</t>
        </is>
      </c>
      <c r="D5173" t="inlineStr">
        <is>
          <t>9900</t>
        </is>
      </c>
      <c r="E5173" t="inlineStr">
        <is>
          <t>(без привʼязки)</t>
        </is>
      </c>
      <c r="F5173" t="inlineStr">
        <is>
          <t>Контррахунки для рахунків розділів 90-95</t>
        </is>
      </c>
      <c r="G5173" t="inlineStr">
        <is>
          <t>А</t>
        </is>
      </c>
      <c r="H5173" t="n">
        <v>93617963.42981</v>
      </c>
      <c r="I5173" t="n">
        <v>70342425.98833001</v>
      </c>
      <c r="J5173" t="n">
        <v>23275537.44148</v>
      </c>
      <c r="K5173" t="n">
        <v>100848483.07839</v>
      </c>
      <c r="L5173" t="n">
        <v>78378300.8717</v>
      </c>
      <c r="M5173" t="n">
        <v>22470182.20669</v>
      </c>
      <c r="N5173" t="n">
        <v>100301895.40115</v>
      </c>
      <c r="O5173" t="n">
        <v>69965568.44965</v>
      </c>
      <c r="P5173" t="n">
        <v>30336326.9515</v>
      </c>
    </row>
    <row r="5174">
      <c r="A5174" t="inlineStr">
        <is>
          <t>36</t>
        </is>
      </c>
      <c r="B5174" t="inlineStr">
        <is>
          <t>АТ "Райффайзен Банк"</t>
        </is>
      </c>
      <c r="C5174" t="inlineStr">
        <is>
          <t>Іноземний капітал</t>
        </is>
      </c>
      <c r="D5174" t="inlineStr">
        <is>
          <t>9900</t>
        </is>
      </c>
      <c r="E5174" t="inlineStr">
        <is>
          <t>(без привʼязки)</t>
        </is>
      </c>
      <c r="F5174" t="inlineStr">
        <is>
          <t>Контррахунки для рахунків розділів 90-95</t>
        </is>
      </c>
      <c r="G5174" t="inlineStr">
        <is>
          <t>П</t>
        </is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60818368.93166</v>
      </c>
      <c r="O5174" t="n">
        <v>36657327.39914</v>
      </c>
      <c r="P5174" t="n">
        <v>24161041.53252</v>
      </c>
    </row>
    <row r="5175">
      <c r="A5175" t="inlineStr">
        <is>
          <t>36</t>
        </is>
      </c>
      <c r="B5175" t="inlineStr">
        <is>
          <t>АТ "Райффайзен Банк"</t>
        </is>
      </c>
      <c r="C5175" t="inlineStr">
        <is>
          <t>Іноземний капітал</t>
        </is>
      </c>
      <c r="D5175" t="inlineStr">
        <is>
          <t>9901</t>
        </is>
      </c>
      <c r="E5175" t="inlineStr">
        <is>
          <t>(без привʼязки)</t>
        </is>
      </c>
      <c r="F5175" t="inlineStr">
        <is>
          <t>0</t>
        </is>
      </c>
      <c r="G5175" t="inlineStr">
        <is>
          <t>А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36</t>
        </is>
      </c>
      <c r="B5176" t="inlineStr">
        <is>
          <t>АТ "Райффайзен Банк"</t>
        </is>
      </c>
      <c r="C5176" t="inlineStr">
        <is>
          <t>Іноземний капітал</t>
        </is>
      </c>
      <c r="D5176" t="inlineStr">
        <is>
          <t>9901</t>
        </is>
      </c>
      <c r="E5176" t="inlineStr">
        <is>
          <t>(без привʼязки)</t>
        </is>
      </c>
      <c r="F5176" t="inlineStr">
        <is>
          <t>0</t>
        </is>
      </c>
      <c r="G5176" t="inlineStr">
        <is>
          <t>П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>
        <is>
          <t>36</t>
        </is>
      </c>
      <c r="B5177" t="inlineStr">
        <is>
          <t>АТ "Райффайзен Банк"</t>
        </is>
      </c>
      <c r="C5177" t="inlineStr">
        <is>
          <t>Іноземний капітал</t>
        </is>
      </c>
      <c r="D5177" t="inlineStr">
        <is>
          <t>9904</t>
        </is>
      </c>
      <c r="E5177" t="inlineStr">
        <is>
          <t>(без привʼязки)</t>
        </is>
      </c>
      <c r="F5177" t="inlineStr">
        <is>
          <t>0</t>
        </is>
      </c>
      <c r="G5177" t="inlineStr">
        <is>
          <t>А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36</t>
        </is>
      </c>
      <c r="B5178" t="inlineStr">
        <is>
          <t>АТ "Райффайзен Банк"</t>
        </is>
      </c>
      <c r="C5178" t="inlineStr">
        <is>
          <t>Іноземний капітал</t>
        </is>
      </c>
      <c r="D5178" t="inlineStr">
        <is>
          <t>9904</t>
        </is>
      </c>
      <c r="E5178" t="inlineStr">
        <is>
          <t>(без привʼязки)</t>
        </is>
      </c>
      <c r="F5178" t="inlineStr">
        <is>
          <t>0</t>
        </is>
      </c>
      <c r="G5178" t="inlineStr">
        <is>
          <t>П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inlineStr">
        <is>
          <t>36</t>
        </is>
      </c>
      <c r="B5179" t="inlineStr">
        <is>
          <t>АТ "Райффайзен Банк"</t>
        </is>
      </c>
      <c r="C5179" t="inlineStr">
        <is>
          <t>Іноземний капітал</t>
        </is>
      </c>
      <c r="D5179" t="inlineStr">
        <is>
          <t>9905</t>
        </is>
      </c>
      <c r="E5179" t="inlineStr">
        <is>
          <t>(без привʼязки)</t>
        </is>
      </c>
      <c r="F5179" t="inlineStr">
        <is>
          <t>0</t>
        </is>
      </c>
      <c r="G5179" t="inlineStr">
        <is>
          <t>А</t>
        </is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36</t>
        </is>
      </c>
      <c r="B5180" t="inlineStr">
        <is>
          <t>АТ "Райффайзен Банк"</t>
        </is>
      </c>
      <c r="C5180" t="inlineStr">
        <is>
          <t>Іноземний капітал</t>
        </is>
      </c>
      <c r="D5180" t="inlineStr">
        <is>
          <t>9906</t>
        </is>
      </c>
      <c r="E5180" t="inlineStr">
        <is>
          <t>(без привʼязки)</t>
        </is>
      </c>
      <c r="F5180" t="inlineStr">
        <is>
          <t>0</t>
        </is>
      </c>
      <c r="G5180" t="inlineStr">
        <is>
          <t>А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inlineStr">
        <is>
          <t>36</t>
        </is>
      </c>
      <c r="B5181" t="inlineStr">
        <is>
          <t>АТ "Райффайзен Банк"</t>
        </is>
      </c>
      <c r="C5181" t="inlineStr">
        <is>
          <t>Іноземний капітал</t>
        </is>
      </c>
      <c r="D5181" t="inlineStr">
        <is>
          <t>9910</t>
        </is>
      </c>
      <c r="E5181" t="inlineStr">
        <is>
          <t>(без привʼязки)</t>
        </is>
      </c>
      <c r="F5181" t="inlineStr">
        <is>
          <t>Контррахунки для рахунків розділів 96-98</t>
        </is>
      </c>
      <c r="G5181" t="inlineStr">
        <is>
          <t>А</t>
        </is>
      </c>
      <c r="H5181" t="n">
        <v>4504769.3618</v>
      </c>
      <c r="I5181" t="n">
        <v>3778092.31348</v>
      </c>
      <c r="J5181" t="n">
        <v>726677.0483199999</v>
      </c>
      <c r="K5181" t="n">
        <v>4093139.6809</v>
      </c>
      <c r="L5181" t="n">
        <v>3471354.4129</v>
      </c>
      <c r="M5181" t="n">
        <v>621785.268</v>
      </c>
      <c r="N5181" t="n">
        <v>21177062.47654</v>
      </c>
      <c r="O5181" t="n">
        <v>6541067.02033</v>
      </c>
      <c r="P5181" t="n">
        <v>14635995.45621</v>
      </c>
    </row>
    <row r="5182">
      <c r="A5182" t="inlineStr">
        <is>
          <t>36</t>
        </is>
      </c>
      <c r="B5182" t="inlineStr">
        <is>
          <t>АТ "Райффайзен Банк"</t>
        </is>
      </c>
      <c r="C5182" t="inlineStr">
        <is>
          <t>Іноземний капітал</t>
        </is>
      </c>
      <c r="D5182" t="inlineStr">
        <is>
          <t>9910</t>
        </is>
      </c>
      <c r="E5182" t="inlineStr">
        <is>
          <t>(без привʼязки)</t>
        </is>
      </c>
      <c r="F5182" t="inlineStr">
        <is>
          <t>Контррахунки для рахунків розділів 96-98</t>
        </is>
      </c>
      <c r="G5182" t="inlineStr">
        <is>
          <t>П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38622155.95551</v>
      </c>
      <c r="O5182" t="n">
        <v>12257986.73021</v>
      </c>
      <c r="P5182" t="n">
        <v>26364169.2253</v>
      </c>
    </row>
    <row r="5183">
      <c r="A5183" t="inlineStr">
        <is>
          <t>36</t>
        </is>
      </c>
      <c r="B5183" t="inlineStr">
        <is>
          <t>АТ "Райффайзен Банк"</t>
        </is>
      </c>
      <c r="C5183" t="inlineStr">
        <is>
          <t>Іноземний капітал</t>
        </is>
      </c>
      <c r="D5183" t="inlineStr">
        <is>
          <t>9911</t>
        </is>
      </c>
      <c r="E5183" t="inlineStr">
        <is>
          <t>(без привʼязки)</t>
        </is>
      </c>
      <c r="F5183" t="inlineStr">
        <is>
          <t>0</t>
        </is>
      </c>
      <c r="G5183" t="inlineStr">
        <is>
          <t>А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36</t>
        </is>
      </c>
      <c r="B5184" t="inlineStr">
        <is>
          <t>АТ "Райффайзен Банк"</t>
        </is>
      </c>
      <c r="C5184" t="inlineStr">
        <is>
          <t>Іноземний капітал</t>
        </is>
      </c>
      <c r="D5184" t="inlineStr">
        <is>
          <t>9911</t>
        </is>
      </c>
      <c r="E5184" t="inlineStr">
        <is>
          <t>(без привʼязки)</t>
        </is>
      </c>
      <c r="F5184" t="inlineStr">
        <is>
          <t>0</t>
        </is>
      </c>
      <c r="G5184" t="inlineStr">
        <is>
          <t>П</t>
        </is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inlineStr">
        <is>
          <t>36</t>
        </is>
      </c>
      <c r="B5185" t="inlineStr">
        <is>
          <t>АТ "Райффайзен Банк"</t>
        </is>
      </c>
      <c r="C5185" t="inlineStr">
        <is>
          <t>Іноземний капітал</t>
        </is>
      </c>
      <c r="D5185" t="inlineStr">
        <is>
          <t>9912</t>
        </is>
      </c>
      <c r="E5185" t="inlineStr">
        <is>
          <t>(без привʼязки)</t>
        </is>
      </c>
      <c r="F5185" t="inlineStr">
        <is>
          <t>0</t>
        </is>
      </c>
      <c r="G5185" t="inlineStr">
        <is>
          <t>А</t>
        </is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inlineStr">
        <is>
          <t>36</t>
        </is>
      </c>
      <c r="B5186" t="inlineStr">
        <is>
          <t>АТ "Райффайзен Банк"</t>
        </is>
      </c>
      <c r="C5186" t="inlineStr">
        <is>
          <t>Іноземний капітал</t>
        </is>
      </c>
      <c r="D5186" t="inlineStr">
        <is>
          <t>9912</t>
        </is>
      </c>
      <c r="E5186" t="inlineStr">
        <is>
          <t>(без привʼязки)</t>
        </is>
      </c>
      <c r="F5186" t="inlineStr">
        <is>
          <t>0</t>
        </is>
      </c>
      <c r="G5186" t="inlineStr">
        <is>
          <t>П</t>
        </is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36</t>
        </is>
      </c>
      <c r="B5187" t="inlineStr">
        <is>
          <t>АТ "Райффайзен Банк"</t>
        </is>
      </c>
      <c r="C5187" t="inlineStr">
        <is>
          <t>Іноземний капітал</t>
        </is>
      </c>
      <c r="D5187" t="inlineStr">
        <is>
          <t>9913</t>
        </is>
      </c>
      <c r="E5187" t="inlineStr">
        <is>
          <t>(без привʼязки)</t>
        </is>
      </c>
      <c r="F5187" t="inlineStr">
        <is>
          <t>0</t>
        </is>
      </c>
      <c r="G5187" t="inlineStr">
        <is>
          <t>А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36</t>
        </is>
      </c>
      <c r="B5188" t="inlineStr">
        <is>
          <t>АТ "Райффайзен Банк"</t>
        </is>
      </c>
      <c r="C5188" t="inlineStr">
        <is>
          <t>Іноземний капітал</t>
        </is>
      </c>
      <c r="D5188" t="inlineStr">
        <is>
          <t>9914</t>
        </is>
      </c>
      <c r="E5188" t="inlineStr">
        <is>
          <t>(без привʼязки)</t>
        </is>
      </c>
      <c r="F5188" t="inlineStr">
        <is>
          <t>0</t>
        </is>
      </c>
      <c r="G5188" t="inlineStr">
        <is>
          <t>А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inlineStr">
        <is>
          <t>36</t>
        </is>
      </c>
      <c r="B5189" t="inlineStr">
        <is>
          <t>АТ "Райффайзен Банк"</t>
        </is>
      </c>
      <c r="C5189" t="inlineStr">
        <is>
          <t>Іноземний капітал</t>
        </is>
      </c>
      <c r="D5189" t="inlineStr">
        <is>
          <t>9914</t>
        </is>
      </c>
      <c r="E5189" t="inlineStr">
        <is>
          <t>(без привʼязки)</t>
        </is>
      </c>
      <c r="F5189" t="inlineStr">
        <is>
          <t>0</t>
        </is>
      </c>
      <c r="G5189" t="inlineStr">
        <is>
          <t>П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36</t>
        </is>
      </c>
      <c r="B5190" t="inlineStr">
        <is>
          <t>АТ "Райффайзен Банк"</t>
        </is>
      </c>
      <c r="C5190" t="inlineStr">
        <is>
          <t>Іноземний капітал</t>
        </is>
      </c>
      <c r="D5190" t="inlineStr">
        <is>
          <t>9920</t>
        </is>
      </c>
      <c r="E5190" t="inlineStr">
        <is>
          <t>(без привʼязки)</t>
        </is>
      </c>
      <c r="F5190" t="inlineStr">
        <is>
          <t>Позабалансова позиція банку за іноземною валютою та банківськими металами</t>
        </is>
      </c>
      <c r="G5190" t="inlineStr">
        <is>
          <t>А</t>
        </is>
      </c>
      <c r="H5190" t="n">
        <v>70246240.49112</v>
      </c>
      <c r="I5190" t="n">
        <v>17214673.89484</v>
      </c>
      <c r="J5190" t="n">
        <v>53031566.59628</v>
      </c>
      <c r="K5190" t="n">
        <v>70247546.13266</v>
      </c>
      <c r="L5190" t="n">
        <v>17888853.16047</v>
      </c>
      <c r="M5190" t="n">
        <v>52358692.97219</v>
      </c>
      <c r="N5190" t="n">
        <v>16995829.967</v>
      </c>
      <c r="O5190" t="n">
        <v>164849.32</v>
      </c>
      <c r="P5190" t="n">
        <v>16830980.647</v>
      </c>
    </row>
    <row r="5191">
      <c r="A5191" t="inlineStr">
        <is>
          <t>36</t>
        </is>
      </c>
      <c r="B5191" t="inlineStr">
        <is>
          <t>АТ "Райффайзен Банк"</t>
        </is>
      </c>
      <c r="C5191" t="inlineStr">
        <is>
          <t>Іноземний капітал</t>
        </is>
      </c>
      <c r="D5191" t="inlineStr">
        <is>
          <t>9920</t>
        </is>
      </c>
      <c r="E5191" t="inlineStr">
        <is>
          <t>(без привʼязки)</t>
        </is>
      </c>
      <c r="F5191" t="inlineStr">
        <is>
          <t>Позабалансова позиція банку за іноземною валютою та банківськими металами</t>
        </is>
      </c>
      <c r="G5191" t="inlineStr">
        <is>
          <t>П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17049350.58199</v>
      </c>
      <c r="O5191" t="n">
        <v>16591408.12373</v>
      </c>
      <c r="P5191" t="n">
        <v>457942.45826</v>
      </c>
    </row>
    <row r="5192">
      <c r="A5192" t="inlineStr">
        <is>
          <t>36</t>
        </is>
      </c>
      <c r="B5192" t="inlineStr">
        <is>
          <t>АТ "Райффайзен Банк"</t>
        </is>
      </c>
      <c r="C5192" t="inlineStr">
        <is>
          <t>Іноземний капітал</t>
        </is>
      </c>
      <c r="D5192" t="inlineStr">
        <is>
          <t>9030</t>
        </is>
      </c>
      <c r="E5192" t="inlineStr">
        <is>
          <t>(без привʼязки)</t>
        </is>
      </c>
      <c r="F5192" t="inlineStr">
        <is>
          <t>Гарантії, що отримані від Уряду України</t>
        </is>
      </c>
      <c r="G5192" t="inlineStr">
        <is>
          <t>П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1500000</v>
      </c>
      <c r="O5192" t="n">
        <v>1500000</v>
      </c>
      <c r="P5192" t="n">
        <v>0</v>
      </c>
    </row>
    <row r="5193">
      <c r="A5193" t="inlineStr">
        <is>
          <t>36</t>
        </is>
      </c>
      <c r="B5193" t="inlineStr">
        <is>
          <t>АТ "Райффайзен Банк"</t>
        </is>
      </c>
      <c r="C5193" t="inlineStr">
        <is>
          <t>Іноземний капітал</t>
        </is>
      </c>
      <c r="D5193" t="inlineStr">
        <is>
          <t>9031</t>
        </is>
      </c>
      <c r="E5193" t="inlineStr">
        <is>
          <t>(без привʼязки)</t>
        </is>
      </c>
      <c r="F5193" t="inlineStr">
        <is>
          <t>Отримані гарантії</t>
        </is>
      </c>
      <c r="G5193" t="inlineStr">
        <is>
          <t>П</t>
        </is>
      </c>
      <c r="H5193" t="n">
        <v>43531946.52173</v>
      </c>
      <c r="I5193" t="n">
        <v>38738483.81702</v>
      </c>
      <c r="J5193" t="n">
        <v>4793462.70471</v>
      </c>
      <c r="K5193" t="n">
        <v>36485411.62115</v>
      </c>
      <c r="L5193" t="n">
        <v>32119308.17044</v>
      </c>
      <c r="M5193" t="n">
        <v>4366103.45071</v>
      </c>
      <c r="N5193" t="n">
        <v>197520963.11901</v>
      </c>
      <c r="O5193" t="n">
        <v>170407146.16803</v>
      </c>
      <c r="P5193" t="n">
        <v>27113816.95098</v>
      </c>
    </row>
    <row r="5194">
      <c r="A5194" t="inlineStr">
        <is>
          <t>36</t>
        </is>
      </c>
      <c r="B5194" t="inlineStr">
        <is>
          <t>АТ "Райффайзен Банк"</t>
        </is>
      </c>
      <c r="C5194" t="inlineStr">
        <is>
          <t>Іноземний капітал</t>
        </is>
      </c>
      <c r="D5194" t="inlineStr">
        <is>
          <t>9036</t>
        </is>
      </c>
      <c r="E5194" t="inlineStr">
        <is>
          <t>(без привʼязки)</t>
        </is>
      </c>
      <c r="F5194" t="inlineStr">
        <is>
          <t>Отримані контргарантії</t>
        </is>
      </c>
      <c r="G5194" t="inlineStr">
        <is>
          <t>П</t>
        </is>
      </c>
      <c r="H5194" t="n">
        <v>461.67836</v>
      </c>
      <c r="I5194" t="n">
        <v>0</v>
      </c>
      <c r="J5194" t="n">
        <v>461.67836</v>
      </c>
      <c r="K5194" t="n">
        <v>685.02568</v>
      </c>
      <c r="L5194" t="n">
        <v>0</v>
      </c>
      <c r="M5194" t="n">
        <v>685.02568</v>
      </c>
      <c r="N5194" t="n">
        <v>47462.00183</v>
      </c>
      <c r="O5194" t="n">
        <v>12128.55874</v>
      </c>
      <c r="P5194" t="n">
        <v>35333.44309</v>
      </c>
    </row>
    <row r="5195">
      <c r="A5195" t="inlineStr">
        <is>
          <t>36</t>
        </is>
      </c>
      <c r="B5195" t="inlineStr">
        <is>
          <t>АТ "Райффайзен Банк"</t>
        </is>
      </c>
      <c r="C5195" t="inlineStr">
        <is>
          <t>Іноземний капітал</t>
        </is>
      </c>
      <c r="D5195" t="inlineStr">
        <is>
          <t>9110</t>
        </is>
      </c>
      <c r="E5195" t="inlineStr">
        <is>
          <t>(без привʼязки)</t>
        </is>
      </c>
      <c r="F5195" t="inlineStr">
        <is>
          <t>Зобов'язання з кредитування, що отримані від банків</t>
        </is>
      </c>
      <c r="G5195" t="inlineStr">
        <is>
          <t>П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36</t>
        </is>
      </c>
      <c r="B5196" t="inlineStr">
        <is>
          <t>АТ "Райффайзен Банк"</t>
        </is>
      </c>
      <c r="C5196" t="inlineStr">
        <is>
          <t>Іноземний капітал</t>
        </is>
      </c>
      <c r="D5196" t="inlineStr">
        <is>
          <t>9111</t>
        </is>
      </c>
      <c r="E5196" t="inlineStr">
        <is>
          <t>(без привʼязки)</t>
        </is>
      </c>
      <c r="F5196" t="inlineStr">
        <is>
          <t>Зобов'язання з кредитування, що отримані від міжнародних та інших фінансових організацій</t>
        </is>
      </c>
      <c r="G5196" t="inlineStr">
        <is>
          <t>П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36</t>
        </is>
      </c>
      <c r="B5197" t="inlineStr">
        <is>
          <t>АТ "Райффайзен Банк"</t>
        </is>
      </c>
      <c r="C5197" t="inlineStr">
        <is>
          <t>Іноземний капітал</t>
        </is>
      </c>
      <c r="D5197" t="inlineStr">
        <is>
          <t>9210</t>
        </is>
      </c>
      <c r="E5197" t="inlineStr">
        <is>
          <t>(без привʼязки)</t>
        </is>
      </c>
      <c r="F5197" t="inlineStr">
        <is>
          <t>Валюта та банківські метали до відправлення за операціями спот</t>
        </is>
      </c>
      <c r="G5197" t="inlineStr">
        <is>
          <t>П</t>
        </is>
      </c>
      <c r="H5197" t="n">
        <v>15653217.91133</v>
      </c>
      <c r="I5197" t="n">
        <v>1033541.4</v>
      </c>
      <c r="J5197" t="n">
        <v>14619676.51133</v>
      </c>
      <c r="K5197" t="n">
        <v>14718305.39306</v>
      </c>
      <c r="L5197" t="n">
        <v>1198390.72</v>
      </c>
      <c r="M5197" t="n">
        <v>13519914.67306</v>
      </c>
      <c r="N5197" t="n">
        <v>2463699.39228</v>
      </c>
      <c r="O5197" t="n">
        <v>164849.32</v>
      </c>
      <c r="P5197" t="n">
        <v>2298850.07228</v>
      </c>
    </row>
    <row r="5198">
      <c r="A5198" t="inlineStr">
        <is>
          <t>36</t>
        </is>
      </c>
      <c r="B5198" t="inlineStr">
        <is>
          <t>АТ "Райффайзен Банк"</t>
        </is>
      </c>
      <c r="C5198" t="inlineStr">
        <is>
          <t>Іноземний капітал</t>
        </is>
      </c>
      <c r="D5198" t="inlineStr">
        <is>
          <t>9212</t>
        </is>
      </c>
      <c r="E5198" t="inlineStr">
        <is>
          <t>(без привʼязки)</t>
        </is>
      </c>
      <c r="F5198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5198" t="inlineStr">
        <is>
          <t>П</t>
        </is>
      </c>
      <c r="H5198" t="n">
        <v>321503.93162</v>
      </c>
      <c r="I5198" t="n">
        <v>0</v>
      </c>
      <c r="J5198" t="n">
        <v>321503.93162</v>
      </c>
      <c r="K5198" t="n">
        <v>321503.93162</v>
      </c>
      <c r="L5198" t="n">
        <v>0</v>
      </c>
      <c r="M5198" t="n">
        <v>321503.93162</v>
      </c>
      <c r="N5198" t="n">
        <v>0</v>
      </c>
      <c r="O5198" t="n">
        <v>0</v>
      </c>
      <c r="P5198" t="n">
        <v>0</v>
      </c>
    </row>
    <row r="5199">
      <c r="A5199" t="inlineStr">
        <is>
          <t>36</t>
        </is>
      </c>
      <c r="B5199" t="inlineStr">
        <is>
          <t>АТ "Райффайзен Банк"</t>
        </is>
      </c>
      <c r="C5199" t="inlineStr">
        <is>
          <t>Іноземний капітал</t>
        </is>
      </c>
      <c r="D5199" t="inlineStr">
        <is>
          <t>9218</t>
        </is>
      </c>
      <c r="E5199" t="inlineStr">
        <is>
          <t>(без привʼязки)</t>
        </is>
      </c>
      <c r="F5199" t="inlineStr">
        <is>
          <t>Зобов'язання щодо відправлення валюти за валютними своп-контрактами</t>
        </is>
      </c>
      <c r="G5199" t="inlineStr">
        <is>
          <t>П</t>
        </is>
      </c>
      <c r="H5199" t="n">
        <v>29407094.7157</v>
      </c>
      <c r="I5199" t="n">
        <v>715347.7</v>
      </c>
      <c r="J5199" t="n">
        <v>28691747.0157</v>
      </c>
      <c r="K5199" t="n">
        <v>31535269.66038</v>
      </c>
      <c r="L5199" t="n">
        <v>209859</v>
      </c>
      <c r="M5199" t="n">
        <v>31325410.66038</v>
      </c>
      <c r="N5199" t="n">
        <v>17263041.64639</v>
      </c>
      <c r="O5199" t="n">
        <v>0</v>
      </c>
      <c r="P5199" t="n">
        <v>17263041.64639</v>
      </c>
    </row>
    <row r="5200">
      <c r="A5200" t="inlineStr">
        <is>
          <t>36</t>
        </is>
      </c>
      <c r="B5200" t="inlineStr">
        <is>
          <t>АТ "Райффайзен Банк"</t>
        </is>
      </c>
      <c r="C5200" t="inlineStr">
        <is>
          <t>Іноземний капітал</t>
        </is>
      </c>
      <c r="D5200" t="inlineStr">
        <is>
          <t>9238</t>
        </is>
      </c>
      <c r="E5200" t="inlineStr">
        <is>
          <t>(без привʼязки)</t>
        </is>
      </c>
      <c r="F5200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5200" t="inlineStr">
        <is>
          <t>П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inlineStr">
        <is>
          <t>36</t>
        </is>
      </c>
      <c r="B5201" t="inlineStr">
        <is>
          <t>АТ "Райффайзен Банк"</t>
        </is>
      </c>
      <c r="C5201" t="inlineStr">
        <is>
          <t>Іноземний капітал</t>
        </is>
      </c>
      <c r="D5201" t="inlineStr">
        <is>
          <t>9338</t>
        </is>
      </c>
      <c r="E5201" t="inlineStr">
        <is>
          <t>(без привʼязки)</t>
        </is>
      </c>
      <c r="F5201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5201" t="inlineStr">
        <is>
          <t>П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1000000</v>
      </c>
      <c r="O5201" t="n">
        <v>1000000</v>
      </c>
      <c r="P5201" t="n">
        <v>0</v>
      </c>
    </row>
    <row r="5202">
      <c r="A5202" t="inlineStr">
        <is>
          <t>36</t>
        </is>
      </c>
      <c r="B5202" t="inlineStr">
        <is>
          <t>АТ "Райффайзен Банк"</t>
        </is>
      </c>
      <c r="C5202" t="inlineStr">
        <is>
          <t>Іноземний капітал</t>
        </is>
      </c>
      <c r="D5202" t="inlineStr">
        <is>
          <t>9360</t>
        </is>
      </c>
      <c r="E5202" t="inlineStr">
        <is>
          <t>(без привʼязки)</t>
        </is>
      </c>
      <c r="F5202" t="inlineStr">
        <is>
          <t>Активи до відправлення та депозити до залучення за спотовими контрактами</t>
        </is>
      </c>
      <c r="G5202" t="inlineStr">
        <is>
          <t>П</t>
        </is>
      </c>
      <c r="H5202" t="n">
        <v>156123</v>
      </c>
      <c r="I5202" t="n">
        <v>156123</v>
      </c>
      <c r="J5202" t="n">
        <v>0</v>
      </c>
      <c r="K5202" t="n">
        <v>156123</v>
      </c>
      <c r="L5202" t="n">
        <v>156123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36</t>
        </is>
      </c>
      <c r="B5203" t="inlineStr">
        <is>
          <t>АТ "Райффайзен Банк"</t>
        </is>
      </c>
      <c r="C5203" t="inlineStr">
        <is>
          <t>Іноземний капітал</t>
        </is>
      </c>
      <c r="D5203" t="inlineStr">
        <is>
          <t>9362</t>
        </is>
      </c>
      <c r="E5203" t="inlineStr">
        <is>
          <t>(без привʼязки)</t>
        </is>
      </c>
      <c r="F5203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5203" t="inlineStr">
        <is>
          <t>П</t>
        </is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36</t>
        </is>
      </c>
      <c r="B5204" t="inlineStr">
        <is>
          <t>АТ "Райффайзен Банк"</t>
        </is>
      </c>
      <c r="C5204" t="inlineStr">
        <is>
          <t>Іноземний капітал</t>
        </is>
      </c>
      <c r="D5204" t="inlineStr">
        <is>
          <t>9368</t>
        </is>
      </c>
      <c r="E5204" t="inlineStr">
        <is>
          <t>(без привʼязки)</t>
        </is>
      </c>
      <c r="F5204" t="inlineStr">
        <is>
          <t>Грошові потоки до відправлення за процентними своп-контрактами</t>
        </is>
      </c>
      <c r="G5204" t="inlineStr">
        <is>
          <t>П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36</t>
        </is>
      </c>
      <c r="B5205" t="inlineStr">
        <is>
          <t>АТ "Райффайзен Банк"</t>
        </is>
      </c>
      <c r="C5205" t="inlineStr">
        <is>
          <t>Іноземний капітал</t>
        </is>
      </c>
      <c r="D5205" t="inlineStr">
        <is>
          <t>9510</t>
        </is>
      </c>
      <c r="E5205" t="inlineStr">
        <is>
          <t>(без привʼязки)</t>
        </is>
      </c>
      <c r="F5205" t="inlineStr">
        <is>
          <t>Надана застава</t>
        </is>
      </c>
      <c r="G5205" t="inlineStr">
        <is>
          <t>П</t>
        </is>
      </c>
      <c r="H5205" t="n">
        <v>0</v>
      </c>
      <c r="I5205" t="n">
        <v>0</v>
      </c>
      <c r="J5205" t="n">
        <v>0</v>
      </c>
      <c r="K5205" t="n">
        <v>212364</v>
      </c>
      <c r="L5205" t="n">
        <v>212364</v>
      </c>
      <c r="M5205" t="n">
        <v>0</v>
      </c>
      <c r="N5205" t="n">
        <v>585691</v>
      </c>
      <c r="O5205" t="n">
        <v>585691</v>
      </c>
      <c r="P5205" t="n">
        <v>0</v>
      </c>
    </row>
    <row r="5206">
      <c r="A5206" t="inlineStr">
        <is>
          <t>36</t>
        </is>
      </c>
      <c r="B5206" t="inlineStr">
        <is>
          <t>АТ "Райффайзен Банк"</t>
        </is>
      </c>
      <c r="C5206" t="inlineStr">
        <is>
          <t>Іноземний капітал</t>
        </is>
      </c>
      <c r="D5206" t="inlineStr">
        <is>
          <t>9530</t>
        </is>
      </c>
      <c r="E5206" t="inlineStr">
        <is>
          <t>(без привʼязки)</t>
        </is>
      </c>
      <c r="F5206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5206" t="inlineStr">
        <is>
          <t>П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6150909.1</v>
      </c>
      <c r="O5206" t="n">
        <v>6150909.1</v>
      </c>
      <c r="P5206" t="n">
        <v>0</v>
      </c>
    </row>
    <row r="5207">
      <c r="A5207" t="inlineStr">
        <is>
          <t>36</t>
        </is>
      </c>
      <c r="B5207" t="inlineStr">
        <is>
          <t>АТ "Райффайзен Банк"</t>
        </is>
      </c>
      <c r="C5207" t="inlineStr">
        <is>
          <t>Іноземний капітал</t>
        </is>
      </c>
      <c r="D5207" t="inlineStr">
        <is>
          <t>9540</t>
        </is>
      </c>
      <c r="E5207" t="inlineStr">
        <is>
          <t>(без привʼязки)</t>
        </is>
      </c>
      <c r="F5207" t="inlineStr">
        <is>
          <t>Умовні зобов'язання</t>
        </is>
      </c>
      <c r="G5207" t="inlineStr">
        <is>
          <t>П</t>
        </is>
      </c>
      <c r="H5207" t="n">
        <v>64.65046</v>
      </c>
      <c r="I5207" t="n">
        <v>0</v>
      </c>
      <c r="J5207" t="n">
        <v>64.65046</v>
      </c>
      <c r="K5207" t="n">
        <v>697.27601</v>
      </c>
      <c r="L5207" t="n">
        <v>600</v>
      </c>
      <c r="M5207" t="n">
        <v>97.27601</v>
      </c>
      <c r="N5207" t="n">
        <v>10947.46991</v>
      </c>
      <c r="O5207" t="n">
        <v>4766.22471</v>
      </c>
      <c r="P5207" t="n">
        <v>6181.2452</v>
      </c>
    </row>
    <row r="5208">
      <c r="A5208" t="inlineStr">
        <is>
          <t>36</t>
        </is>
      </c>
      <c r="B5208" t="inlineStr">
        <is>
          <t>АТ "Райффайзен Банк"</t>
        </is>
      </c>
      <c r="C5208" t="inlineStr">
        <is>
          <t>Іноземний капітал</t>
        </is>
      </c>
      <c r="D5208" t="inlineStr">
        <is>
          <t>9790</t>
        </is>
      </c>
      <c r="E5208" t="inlineStr">
        <is>
          <t>(без привʼязки)</t>
        </is>
      </c>
      <c r="F5208" t="inlineStr">
        <is>
          <t>Фонди банківського управління</t>
        </is>
      </c>
      <c r="G5208" t="inlineStr">
        <is>
          <t>П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36</t>
        </is>
      </c>
      <c r="B5209" t="inlineStr">
        <is>
          <t>АТ "Райффайзен Банк"</t>
        </is>
      </c>
      <c r="C5209" t="inlineStr">
        <is>
          <t>Іноземний капітал</t>
        </is>
      </c>
      <c r="D5209" t="inlineStr">
        <is>
          <t>9791</t>
        </is>
      </c>
      <c r="E5209" t="inlineStr">
        <is>
          <t>(без привʼязки)</t>
        </is>
      </c>
      <c r="F5209" t="inlineStr">
        <is>
          <t>Рахунки установників</t>
        </is>
      </c>
      <c r="G5209" t="inlineStr">
        <is>
          <t>П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36</t>
        </is>
      </c>
      <c r="B5210" t="inlineStr">
        <is>
          <t>АТ "Райффайзен Банк"</t>
        </is>
      </c>
      <c r="C5210" t="inlineStr">
        <is>
          <t>Іноземний капітал</t>
        </is>
      </c>
      <c r="D5210" t="inlineStr">
        <is>
          <t>9792</t>
        </is>
      </c>
      <c r="E5210" t="inlineStr">
        <is>
          <t>(без привʼязки)</t>
        </is>
      </c>
      <c r="F5210" t="inlineStr">
        <is>
          <t>Кредиторська заборгованість за операціями довірчого управління</t>
        </is>
      </c>
      <c r="G5210" t="inlineStr">
        <is>
          <t>П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inlineStr">
        <is>
          <t>36</t>
        </is>
      </c>
      <c r="B5211" t="inlineStr">
        <is>
          <t>АТ "Райффайзен Банк"</t>
        </is>
      </c>
      <c r="C5211" t="inlineStr">
        <is>
          <t>Іноземний капітал</t>
        </is>
      </c>
      <c r="D5211" t="inlineStr">
        <is>
          <t>9797</t>
        </is>
      </c>
      <c r="E5211" t="inlineStr">
        <is>
          <t>(без привʼязки)</t>
        </is>
      </c>
      <c r="F5211" t="inlineStr">
        <is>
          <t>Доходи від операцій довірчого управління</t>
        </is>
      </c>
      <c r="G5211" t="inlineStr">
        <is>
          <t>П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36</t>
        </is>
      </c>
      <c r="B5212" t="inlineStr">
        <is>
          <t>АТ "Райффайзен Банк"</t>
        </is>
      </c>
      <c r="C5212" t="inlineStr">
        <is>
          <t>Іноземний капітал</t>
        </is>
      </c>
      <c r="D5212" t="inlineStr">
        <is>
          <t>9903</t>
        </is>
      </c>
      <c r="E5212" t="inlineStr">
        <is>
          <t>(без привʼязки)</t>
        </is>
      </c>
      <c r="F5212" t="inlineStr">
        <is>
          <t>0</t>
        </is>
      </c>
      <c r="G5212" t="inlineStr">
        <is>
          <t>П</t>
        </is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36</t>
        </is>
      </c>
      <c r="B5213" t="inlineStr">
        <is>
          <t>АТ "Райффайзен Банк"</t>
        </is>
      </c>
      <c r="C5213" t="inlineStr">
        <is>
          <t>Іноземний капітал</t>
        </is>
      </c>
      <c r="D5213" t="inlineStr">
        <is>
          <t>9916</t>
        </is>
      </c>
      <c r="E5213" t="inlineStr">
        <is>
          <t>(без привʼязки)</t>
        </is>
      </c>
      <c r="F5213" t="inlineStr">
        <is>
          <t>0</t>
        </is>
      </c>
      <c r="G5213" t="inlineStr">
        <is>
          <t>П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43</t>
        </is>
      </c>
      <c r="B5214" t="inlineStr">
        <is>
          <t>АТ "АЛЬТБАНК"</t>
        </is>
      </c>
      <c r="C5214" t="inlineStr">
        <is>
          <t>Приватний капітал</t>
        </is>
      </c>
      <c r="D5214" t="inlineStr">
        <is>
          <t>1001</t>
        </is>
      </c>
      <c r="E5214" t="inlineStr">
        <is>
          <t>(без привʼязки)</t>
        </is>
      </c>
      <c r="F5214" t="inlineStr">
        <is>
          <t>Банкноти та монети в касі банку</t>
        </is>
      </c>
      <c r="G5214" t="inlineStr">
        <is>
          <t>А</t>
        </is>
      </c>
      <c r="H5214" t="n">
        <v>28154.3847</v>
      </c>
      <c r="I5214" t="n">
        <v>21779.65759</v>
      </c>
      <c r="J5214" t="n">
        <v>6374.72711</v>
      </c>
      <c r="K5214" t="n">
        <v>29506.08633</v>
      </c>
      <c r="L5214" t="n">
        <v>20971.32909</v>
      </c>
      <c r="M5214" t="n">
        <v>8534.757240000001</v>
      </c>
      <c r="N5214" t="n">
        <v>9920.24618</v>
      </c>
      <c r="O5214" t="n">
        <v>2915.2424</v>
      </c>
      <c r="P5214" t="n">
        <v>7005.00378</v>
      </c>
    </row>
    <row r="5215">
      <c r="A5215" t="inlineStr">
        <is>
          <t>43</t>
        </is>
      </c>
      <c r="B5215" t="inlineStr">
        <is>
          <t>АТ "АЛЬТБАНК"</t>
        </is>
      </c>
      <c r="C5215" t="inlineStr">
        <is>
          <t>Приватний капітал</t>
        </is>
      </c>
      <c r="D5215" t="inlineStr">
        <is>
          <t>1002</t>
        </is>
      </c>
      <c r="E5215" t="inlineStr">
        <is>
          <t>(без привʼязки)</t>
        </is>
      </c>
      <c r="F5215" t="inlineStr">
        <is>
          <t>Банкноти та монети в касі відділень банку</t>
        </is>
      </c>
      <c r="G5215" t="inlineStr">
        <is>
          <t>А</t>
        </is>
      </c>
      <c r="H5215" t="n">
        <v>30435.05145</v>
      </c>
      <c r="I5215" t="n">
        <v>21849.26349</v>
      </c>
      <c r="J5215" t="n">
        <v>8585.78796</v>
      </c>
      <c r="K5215" t="n">
        <v>37683.00362</v>
      </c>
      <c r="L5215" t="n">
        <v>23400.82949</v>
      </c>
      <c r="M5215" t="n">
        <v>14282.17413</v>
      </c>
      <c r="N5215" t="n">
        <v>19994.41159</v>
      </c>
      <c r="O5215" t="n">
        <v>5674.948</v>
      </c>
      <c r="P5215" t="n">
        <v>14319.46359</v>
      </c>
    </row>
    <row r="5216">
      <c r="A5216" t="inlineStr">
        <is>
          <t>43</t>
        </is>
      </c>
      <c r="B5216" t="inlineStr">
        <is>
          <t>АТ "АЛЬТБАНК"</t>
        </is>
      </c>
      <c r="C5216" t="inlineStr">
        <is>
          <t>Приватний капітал</t>
        </is>
      </c>
      <c r="D5216" t="inlineStr">
        <is>
          <t>1004</t>
        </is>
      </c>
      <c r="E5216" t="inlineStr">
        <is>
          <t>(без привʼязки)</t>
        </is>
      </c>
      <c r="F5216" t="inlineStr">
        <is>
          <t>Банкноти та монети в банкоматах</t>
        </is>
      </c>
      <c r="G5216" t="inlineStr">
        <is>
          <t>А</t>
        </is>
      </c>
      <c r="H5216" t="n">
        <v>17285.86</v>
      </c>
      <c r="I5216" t="n">
        <v>17285.86</v>
      </c>
      <c r="J5216" t="n">
        <v>0</v>
      </c>
      <c r="K5216" t="n">
        <v>16009.91</v>
      </c>
      <c r="L5216" t="n">
        <v>16009.91</v>
      </c>
      <c r="M5216" t="n">
        <v>0</v>
      </c>
      <c r="N5216" t="n">
        <v>6850.8</v>
      </c>
      <c r="O5216" t="n">
        <v>6850.8</v>
      </c>
      <c r="P5216" t="n">
        <v>0</v>
      </c>
    </row>
    <row r="5217">
      <c r="A5217" t="inlineStr">
        <is>
          <t>43</t>
        </is>
      </c>
      <c r="B5217" t="inlineStr">
        <is>
          <t>АТ "АЛЬТБАНК"</t>
        </is>
      </c>
      <c r="C5217" t="inlineStr">
        <is>
          <t>Приватний капітал</t>
        </is>
      </c>
      <c r="D5217" t="inlineStr">
        <is>
          <t>1005</t>
        </is>
      </c>
      <c r="E5217" t="inlineStr">
        <is>
          <t>(без привʼязки)</t>
        </is>
      </c>
      <c r="F5217" t="inlineStr">
        <is>
          <t>Банкноти та монети, інкасовані до перерахування</t>
        </is>
      </c>
      <c r="G5217" t="inlineStr">
        <is>
          <t>А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inlineStr">
        <is>
          <t>43</t>
        </is>
      </c>
      <c r="B5218" t="inlineStr">
        <is>
          <t>АТ "АЛЬТБАНК"</t>
        </is>
      </c>
      <c r="C5218" t="inlineStr">
        <is>
          <t>Приватний капітал</t>
        </is>
      </c>
      <c r="D5218" t="inlineStr">
        <is>
          <t>1006</t>
        </is>
      </c>
      <c r="E5218" t="inlineStr">
        <is>
          <t>(без привʼязки)</t>
        </is>
      </c>
      <c r="F5218" t="inlineStr">
        <is>
          <t>Банкноти та монети на зберіганні в інкасаторській компанії</t>
        </is>
      </c>
      <c r="G5218" t="inlineStr">
        <is>
          <t>А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inlineStr">
        <is>
          <t>43</t>
        </is>
      </c>
      <c r="B5219" t="inlineStr">
        <is>
          <t>АТ "АЛЬТБАНК"</t>
        </is>
      </c>
      <c r="C5219" t="inlineStr">
        <is>
          <t>Приватний капітал</t>
        </is>
      </c>
      <c r="D5219" t="inlineStr">
        <is>
          <t>1007</t>
        </is>
      </c>
      <c r="E5219" t="inlineStr">
        <is>
          <t>(без привʼязки)</t>
        </is>
      </c>
      <c r="F5219" t="inlineStr">
        <is>
          <t>Банкноти та монети в дорозі</t>
        </is>
      </c>
      <c r="G5219" t="inlineStr">
        <is>
          <t>А</t>
        </is>
      </c>
      <c r="H5219" t="n">
        <v>16839.9676</v>
      </c>
      <c r="I5219" t="n">
        <v>12298.06</v>
      </c>
      <c r="J5219" t="n">
        <v>4541.9076</v>
      </c>
      <c r="K5219" t="n">
        <v>16839.9676</v>
      </c>
      <c r="L5219" t="n">
        <v>12298.06</v>
      </c>
      <c r="M5219" t="n">
        <v>4541.9076</v>
      </c>
      <c r="N5219" t="n">
        <v>0</v>
      </c>
      <c r="O5219" t="n">
        <v>0</v>
      </c>
      <c r="P5219" t="n">
        <v>0</v>
      </c>
    </row>
    <row r="5220">
      <c r="A5220" t="inlineStr">
        <is>
          <t>43</t>
        </is>
      </c>
      <c r="B5220" t="inlineStr">
        <is>
          <t>АТ "АЛЬТБАНК"</t>
        </is>
      </c>
      <c r="C5220" t="inlineStr">
        <is>
          <t>Приватний капітал</t>
        </is>
      </c>
      <c r="D5220" t="inlineStr">
        <is>
          <t>1011</t>
        </is>
      </c>
      <c r="E5220" t="inlineStr">
        <is>
          <t>(без привʼязки)</t>
        </is>
      </c>
      <c r="F5220" t="inlineStr">
        <is>
          <t>Дорожні чеки в касі банку</t>
        </is>
      </c>
      <c r="G5220" t="inlineStr">
        <is>
          <t>А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43</t>
        </is>
      </c>
      <c r="B5221" t="inlineStr">
        <is>
          <t>АТ "АЛЬТБАНК"</t>
        </is>
      </c>
      <c r="C5221" t="inlineStr">
        <is>
          <t>Приватний капітал</t>
        </is>
      </c>
      <c r="D5221" t="inlineStr">
        <is>
          <t>1012</t>
        </is>
      </c>
      <c r="E5221" t="inlineStr">
        <is>
          <t>(без привʼязки)</t>
        </is>
      </c>
      <c r="F5221" t="inlineStr">
        <is>
          <t>Дорожні чеки в касі відділень банку</t>
        </is>
      </c>
      <c r="G5221" t="inlineStr">
        <is>
          <t>А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inlineStr">
        <is>
          <t>43</t>
        </is>
      </c>
      <c r="B5222" t="inlineStr">
        <is>
          <t>АТ "АЛЬТБАНК"</t>
        </is>
      </c>
      <c r="C5222" t="inlineStr">
        <is>
          <t>Приватний капітал</t>
        </is>
      </c>
      <c r="D5222" t="inlineStr">
        <is>
          <t>1090</t>
        </is>
      </c>
      <c r="E5222" t="inlineStr">
        <is>
          <t>(без привʼязки)</t>
        </is>
      </c>
      <c r="F5222" t="inlineStr">
        <is>
          <t>Резерви за готівковими коштами, наявність яких є непідтвердженою</t>
        </is>
      </c>
      <c r="G5222" t="inlineStr">
        <is>
          <t>П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>
        <is>
          <t>43</t>
        </is>
      </c>
      <c r="B5223" t="inlineStr">
        <is>
          <t>АТ "АЛЬТБАНК"</t>
        </is>
      </c>
      <c r="C5223" t="inlineStr">
        <is>
          <t>Приватний капітал</t>
        </is>
      </c>
      <c r="D5223" t="inlineStr">
        <is>
          <t>1101</t>
        </is>
      </c>
      <c r="E5223" t="inlineStr">
        <is>
          <t>(без привʼязки)</t>
        </is>
      </c>
      <c r="F5223" t="inlineStr">
        <is>
          <t>Банківські метали в банку</t>
        </is>
      </c>
      <c r="G5223" t="inlineStr">
        <is>
          <t>А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inlineStr">
        <is>
          <t>43</t>
        </is>
      </c>
      <c r="B5224" t="inlineStr">
        <is>
          <t>АТ "АЛЬТБАНК"</t>
        </is>
      </c>
      <c r="C5224" t="inlineStr">
        <is>
          <t>Приватний капітал</t>
        </is>
      </c>
      <c r="D5224" t="inlineStr">
        <is>
          <t>1102</t>
        </is>
      </c>
      <c r="E5224" t="inlineStr">
        <is>
          <t>(без привʼязки)</t>
        </is>
      </c>
      <c r="F5224" t="inlineStr">
        <is>
          <t>Банківські метали у відділенні банку</t>
        </is>
      </c>
      <c r="G5224" t="inlineStr">
        <is>
          <t>А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inlineStr">
        <is>
          <t>43</t>
        </is>
      </c>
      <c r="B5225" t="inlineStr">
        <is>
          <t>АТ "АЛЬТБАНК"</t>
        </is>
      </c>
      <c r="C5225" t="inlineStr">
        <is>
          <t>Приватний капітал</t>
        </is>
      </c>
      <c r="D5225" t="inlineStr">
        <is>
          <t>1107</t>
        </is>
      </c>
      <c r="E5225" t="inlineStr">
        <is>
          <t>(без привʼязки)</t>
        </is>
      </c>
      <c r="F5225" t="inlineStr">
        <is>
          <t>Банківські метали в дорозі</t>
        </is>
      </c>
      <c r="G5225" t="inlineStr">
        <is>
          <t>А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43</t>
        </is>
      </c>
      <c r="B5226" t="inlineStr">
        <is>
          <t>АТ "АЛЬТБАНК"</t>
        </is>
      </c>
      <c r="C5226" t="inlineStr">
        <is>
          <t>Приватний капітал</t>
        </is>
      </c>
      <c r="D5226" t="inlineStr">
        <is>
          <t>1190</t>
        </is>
      </c>
      <c r="E5226" t="inlineStr">
        <is>
          <t>(без привʼязки)</t>
        </is>
      </c>
      <c r="F5226" t="inlineStr">
        <is>
          <t>Резерви за банківськими металами, наявність яких є непідтвердженою</t>
        </is>
      </c>
      <c r="G5226" t="inlineStr">
        <is>
          <t>П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43</t>
        </is>
      </c>
      <c r="B5227" t="inlineStr">
        <is>
          <t>АТ "АЛЬТБАНК"</t>
        </is>
      </c>
      <c r="C5227" t="inlineStr">
        <is>
          <t>Приватний капітал</t>
        </is>
      </c>
      <c r="D5227" t="inlineStr">
        <is>
          <t>1200</t>
        </is>
      </c>
      <c r="E5227" t="inlineStr">
        <is>
          <t>(без привʼязки)</t>
        </is>
      </c>
      <c r="F5227" t="inlineStr">
        <is>
          <t>Кореспондентський рахунок банку в Національному банку України</t>
        </is>
      </c>
      <c r="G5227" t="inlineStr">
        <is>
          <t>А</t>
        </is>
      </c>
      <c r="H5227" t="n">
        <v>6987129.69496</v>
      </c>
      <c r="I5227" t="n">
        <v>6987129.69496</v>
      </c>
      <c r="J5227" t="n">
        <v>0</v>
      </c>
      <c r="K5227" t="n">
        <v>7053942.30805</v>
      </c>
      <c r="L5227" t="n">
        <v>7053942.30805</v>
      </c>
      <c r="M5227" t="n">
        <v>0</v>
      </c>
      <c r="N5227" t="n">
        <v>165603.41414</v>
      </c>
      <c r="O5227" t="n">
        <v>165603.41414</v>
      </c>
      <c r="P5227" t="n">
        <v>0</v>
      </c>
    </row>
    <row r="5228">
      <c r="A5228" t="inlineStr">
        <is>
          <t>43</t>
        </is>
      </c>
      <c r="B5228" t="inlineStr">
        <is>
          <t>АТ "АЛЬТБАНК"</t>
        </is>
      </c>
      <c r="C5228" t="inlineStr">
        <is>
          <t>Приватний капітал</t>
        </is>
      </c>
      <c r="D5228" t="inlineStr">
        <is>
          <t>1200</t>
        </is>
      </c>
      <c r="E5228" t="inlineStr">
        <is>
          <t>Кошти в НБУ (кор.рахунок) (кредит) (код 1200)</t>
        </is>
      </c>
      <c r="F5228" t="inlineStr">
        <is>
          <t>Кореспондентський рахунок банку в Національному банку України</t>
        </is>
      </c>
      <c r="G5228" t="inlineStr">
        <is>
          <t>А</t>
        </is>
      </c>
      <c r="H5228" t="n">
        <v>6987129.69496</v>
      </c>
      <c r="I5228" t="n">
        <v>6987129.69496</v>
      </c>
      <c r="J5228" t="n">
        <v>0</v>
      </c>
      <c r="K5228" t="n">
        <v>7053942.30805</v>
      </c>
      <c r="L5228" t="n">
        <v>7053942.30805</v>
      </c>
      <c r="M5228" t="n">
        <v>0</v>
      </c>
      <c r="N5228" t="n">
        <v>165603.41414</v>
      </c>
      <c r="O5228" t="n">
        <v>165603.41414</v>
      </c>
      <c r="P5228" t="n">
        <v>0</v>
      </c>
    </row>
    <row r="5229">
      <c r="A5229" t="inlineStr">
        <is>
          <t>43</t>
        </is>
      </c>
      <c r="B5229" t="inlineStr">
        <is>
          <t>АТ "АЛЬТБАНК"</t>
        </is>
      </c>
      <c r="C5229" t="inlineStr">
        <is>
          <t>Приватний капітал</t>
        </is>
      </c>
      <c r="D5229" t="inlineStr">
        <is>
          <t>1200</t>
        </is>
      </c>
      <c r="E5229" t="inlineStr">
        <is>
          <t>Кошти в НБУ (УСЬОГО) (кредит) (розділ 12)</t>
        </is>
      </c>
      <c r="F5229" t="inlineStr">
        <is>
          <t>Кореспондентський рахунок банку в Національному банку України</t>
        </is>
      </c>
      <c r="G5229" t="inlineStr">
        <is>
          <t>А</t>
        </is>
      </c>
      <c r="H5229" t="n">
        <v>6987129.69496</v>
      </c>
      <c r="I5229" t="n">
        <v>6987129.69496</v>
      </c>
      <c r="J5229" t="n">
        <v>0</v>
      </c>
      <c r="K5229" t="n">
        <v>7053942.30805</v>
      </c>
      <c r="L5229" t="n">
        <v>7053942.30805</v>
      </c>
      <c r="M5229" t="n">
        <v>0</v>
      </c>
      <c r="N5229" t="n">
        <v>165603.41414</v>
      </c>
      <c r="O5229" t="n">
        <v>165603.41414</v>
      </c>
      <c r="P5229" t="n">
        <v>0</v>
      </c>
    </row>
    <row r="5230">
      <c r="A5230" t="inlineStr">
        <is>
          <t>43</t>
        </is>
      </c>
      <c r="B5230" t="inlineStr">
        <is>
          <t>АТ "АЛЬТБАНК"</t>
        </is>
      </c>
      <c r="C5230" t="inlineStr">
        <is>
          <t>Приватний капітал</t>
        </is>
      </c>
      <c r="D5230" t="inlineStr">
        <is>
          <t>1202</t>
        </is>
      </c>
      <c r="E5230" t="inlineStr">
        <is>
          <t>(без привʼязки)</t>
        </is>
      </c>
      <c r="F5230" t="inlineStr">
        <is>
          <t>Кошти банків за рахунками умовного зберігання (ескроу) у Національному банку України</t>
        </is>
      </c>
      <c r="G5230" t="inlineStr">
        <is>
          <t>А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43</t>
        </is>
      </c>
      <c r="B5231" t="inlineStr">
        <is>
          <t>АТ "АЛЬТБАНК"</t>
        </is>
      </c>
      <c r="C5231" t="inlineStr">
        <is>
          <t>Приватний капітал</t>
        </is>
      </c>
      <c r="D5231" t="inlineStr">
        <is>
          <t>1205</t>
        </is>
      </c>
      <c r="E5231" t="inlineStr">
        <is>
          <t>(без привʼязки)</t>
        </is>
      </c>
      <c r="F5231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5231" t="inlineStr">
        <is>
          <t>А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43</t>
        </is>
      </c>
      <c r="B5232" t="inlineStr">
        <is>
          <t>АТ "АЛЬТБАНК"</t>
        </is>
      </c>
      <c r="C5232" t="inlineStr">
        <is>
          <t>Приватний капітал</t>
        </is>
      </c>
      <c r="D5232" t="inlineStr">
        <is>
          <t>1208</t>
        </is>
      </c>
      <c r="E5232" t="inlineStr">
        <is>
          <t>(без привʼязки)</t>
        </is>
      </c>
      <c r="F5232" t="inlineStr">
        <is>
          <t>Нараховані доходи за коштами на вимогу в Національному банку України</t>
        </is>
      </c>
      <c r="G5232" t="inlineStr">
        <is>
          <t>А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43</t>
        </is>
      </c>
      <c r="B5233" t="inlineStr">
        <is>
          <t>АТ "АЛЬТБАНК"</t>
        </is>
      </c>
      <c r="C5233" t="inlineStr">
        <is>
          <t>Приватний капітал</t>
        </is>
      </c>
      <c r="D5233" t="inlineStr">
        <is>
          <t>1208</t>
        </is>
      </c>
      <c r="E5233" t="inlineStr">
        <is>
          <t>Кошти в НБУ (УСЬОГО) (кредит) (розділ 12)</t>
        </is>
      </c>
      <c r="F5233" t="inlineStr">
        <is>
          <t>Нараховані доходи за коштами на вимогу в Національному банку України</t>
        </is>
      </c>
      <c r="G5233" t="inlineStr">
        <is>
          <t>А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inlineStr">
        <is>
          <t>43</t>
        </is>
      </c>
      <c r="B5234" t="inlineStr">
        <is>
          <t>АТ "АЛЬТБАНК"</t>
        </is>
      </c>
      <c r="C5234" t="inlineStr">
        <is>
          <t>Приватний капітал</t>
        </is>
      </c>
      <c r="D5234" t="inlineStr">
        <is>
          <t>1400</t>
        </is>
      </c>
      <c r="E5234" t="inlineStr">
        <is>
          <t>(без привʼязки)</t>
        </is>
      </c>
      <c r="F523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5234" t="inlineStr">
        <is>
          <t>А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43</t>
        </is>
      </c>
      <c r="B5235" t="inlineStr">
        <is>
          <t>АТ "АЛЬТБАНК"</t>
        </is>
      </c>
      <c r="C5235" t="inlineStr">
        <is>
          <t>Приватний капітал</t>
        </is>
      </c>
      <c r="D5235" t="inlineStr">
        <is>
          <t>1405</t>
        </is>
      </c>
      <c r="E5235" t="inlineStr">
        <is>
          <t>(без привʼязки)</t>
        </is>
      </c>
      <c r="F523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5235" t="inlineStr">
        <is>
          <t>А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inlineStr">
        <is>
          <t>43</t>
        </is>
      </c>
      <c r="B5236" t="inlineStr">
        <is>
          <t>АТ "АЛЬТБАНК"</t>
        </is>
      </c>
      <c r="C5236" t="inlineStr">
        <is>
          <t>Приватний капітал</t>
        </is>
      </c>
      <c r="D5236" t="inlineStr">
        <is>
          <t>1405</t>
        </is>
      </c>
      <c r="E5236" t="inlineStr">
        <is>
          <t>(без привʼязки)</t>
        </is>
      </c>
      <c r="F523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5236" t="inlineStr">
        <is>
          <t>П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43</t>
        </is>
      </c>
      <c r="B5237" t="inlineStr">
        <is>
          <t>АТ "АЛЬТБАНК"</t>
        </is>
      </c>
      <c r="C5237" t="inlineStr">
        <is>
          <t>Приватний капітал</t>
        </is>
      </c>
      <c r="D5237" t="inlineStr">
        <is>
          <t>1406</t>
        </is>
      </c>
      <c r="E5237" t="inlineStr">
        <is>
          <t>(без привʼязки)</t>
        </is>
      </c>
      <c r="F523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7" t="inlineStr">
        <is>
          <t>А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43</t>
        </is>
      </c>
      <c r="B5238" t="inlineStr">
        <is>
          <t>АТ "АЛЬТБАНК"</t>
        </is>
      </c>
      <c r="C5238" t="inlineStr">
        <is>
          <t>Приватний капітал</t>
        </is>
      </c>
      <c r="D5238" t="inlineStr">
        <is>
          <t>1406</t>
        </is>
      </c>
      <c r="E5238" t="inlineStr">
        <is>
          <t>(без привʼязки)</t>
        </is>
      </c>
      <c r="F52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8" t="inlineStr">
        <is>
          <t>П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43</t>
        </is>
      </c>
      <c r="B5239" t="inlineStr">
        <is>
          <t>АТ "АЛЬТБАНК"</t>
        </is>
      </c>
      <c r="C5239" t="inlineStr">
        <is>
          <t>Приватний капітал</t>
        </is>
      </c>
      <c r="D5239" t="inlineStr">
        <is>
          <t>1408</t>
        </is>
      </c>
      <c r="E5239" t="inlineStr">
        <is>
          <t>(без привʼязки)</t>
        </is>
      </c>
      <c r="F523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9" t="inlineStr">
        <is>
          <t>А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43</t>
        </is>
      </c>
      <c r="B5240" t="inlineStr">
        <is>
          <t>АТ "АЛЬТБАНК"</t>
        </is>
      </c>
      <c r="C5240" t="inlineStr">
        <is>
          <t>Приватний капітал</t>
        </is>
      </c>
      <c r="D5240" t="inlineStr">
        <is>
          <t>1410</t>
        </is>
      </c>
      <c r="E5240" t="inlineStr">
        <is>
          <t>(без привʼязки)</t>
        </is>
      </c>
      <c r="F5240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5240" t="inlineStr">
        <is>
          <t>А</t>
        </is>
      </c>
      <c r="H5240" t="n">
        <v>159956.88033</v>
      </c>
      <c r="I5240" t="n">
        <v>106281</v>
      </c>
      <c r="J5240" t="n">
        <v>53675.88033</v>
      </c>
      <c r="K5240" t="n">
        <v>338903.56393</v>
      </c>
      <c r="L5240" t="n">
        <v>315016</v>
      </c>
      <c r="M5240" t="n">
        <v>23887.56393</v>
      </c>
      <c r="N5240" t="n">
        <v>819697.9351</v>
      </c>
      <c r="O5240" t="n">
        <v>778191</v>
      </c>
      <c r="P5240" t="n">
        <v>41506.9351</v>
      </c>
    </row>
    <row r="5241">
      <c r="A5241" t="inlineStr">
        <is>
          <t>43</t>
        </is>
      </c>
      <c r="B5241" t="inlineStr">
        <is>
          <t>АТ "АЛЬТБАНК"</t>
        </is>
      </c>
      <c r="C5241" t="inlineStr">
        <is>
          <t>Приватний капітал</t>
        </is>
      </c>
      <c r="D5241" t="inlineStr">
        <is>
          <t>1411</t>
        </is>
      </c>
      <c r="E5241" t="inlineStr">
        <is>
          <t>(без привʼязки)</t>
        </is>
      </c>
      <c r="F5241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5241" t="inlineStr">
        <is>
          <t>А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inlineStr">
        <is>
          <t>43</t>
        </is>
      </c>
      <c r="B5242" t="inlineStr">
        <is>
          <t>АТ "АЛЬТБАНК"</t>
        </is>
      </c>
      <c r="C5242" t="inlineStr">
        <is>
          <t>Приватний капітал</t>
        </is>
      </c>
      <c r="D5242" t="inlineStr">
        <is>
          <t>1412</t>
        </is>
      </c>
      <c r="E5242" t="inlineStr">
        <is>
          <t>(без привʼязки)</t>
        </is>
      </c>
      <c r="F5242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5242" t="inlineStr">
        <is>
          <t>А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43</t>
        </is>
      </c>
      <c r="B5243" t="inlineStr">
        <is>
          <t>АТ "АЛЬТБАНК"</t>
        </is>
      </c>
      <c r="C5243" t="inlineStr">
        <is>
          <t>Приватний капітал</t>
        </is>
      </c>
      <c r="D5243" t="inlineStr">
        <is>
          <t>1415</t>
        </is>
      </c>
      <c r="E5243" t="inlineStr">
        <is>
          <t>(без привʼязки)</t>
        </is>
      </c>
      <c r="F524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5243" t="inlineStr">
        <is>
          <t>А</t>
        </is>
      </c>
      <c r="H5243" t="n">
        <v>36998.84187</v>
      </c>
      <c r="I5243" t="n">
        <v>36391.03111</v>
      </c>
      <c r="J5243" t="n">
        <v>607.81076</v>
      </c>
      <c r="K5243" t="n">
        <v>30614.52509</v>
      </c>
      <c r="L5243" t="n">
        <v>30067.49562</v>
      </c>
      <c r="M5243" t="n">
        <v>547.0294699999999</v>
      </c>
      <c r="N5243" t="n">
        <v>19391.28614</v>
      </c>
      <c r="O5243" t="n">
        <v>19248.57497</v>
      </c>
      <c r="P5243" t="n">
        <v>142.71117</v>
      </c>
    </row>
    <row r="5244">
      <c r="A5244" t="inlineStr">
        <is>
          <t>43</t>
        </is>
      </c>
      <c r="B5244" t="inlineStr">
        <is>
          <t>АТ "АЛЬТБАНК"</t>
        </is>
      </c>
      <c r="C5244" t="inlineStr">
        <is>
          <t>Приватний капітал</t>
        </is>
      </c>
      <c r="D5244" t="inlineStr">
        <is>
          <t>1415</t>
        </is>
      </c>
      <c r="E5244" t="inlineStr">
        <is>
          <t>(без привʼязки)</t>
        </is>
      </c>
      <c r="F524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5244" t="inlineStr">
        <is>
          <t>П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-3598.9684</v>
      </c>
      <c r="O5244" t="n">
        <v>-3541.38747</v>
      </c>
      <c r="P5244" t="n">
        <v>-57.58093</v>
      </c>
    </row>
    <row r="5245">
      <c r="A5245" t="inlineStr">
        <is>
          <t>43</t>
        </is>
      </c>
      <c r="B5245" t="inlineStr">
        <is>
          <t>АТ "АЛЬТБАНК"</t>
        </is>
      </c>
      <c r="C5245" t="inlineStr">
        <is>
          <t>Приватний капітал</t>
        </is>
      </c>
      <c r="D5245" t="inlineStr">
        <is>
          <t>1416</t>
        </is>
      </c>
      <c r="E5245" t="inlineStr">
        <is>
          <t>(без привʼязки)</t>
        </is>
      </c>
      <c r="F524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5" t="inlineStr">
        <is>
          <t>А</t>
        </is>
      </c>
      <c r="H5245" t="n">
        <v>3564.72268</v>
      </c>
      <c r="I5245" t="n">
        <v>3046.56173</v>
      </c>
      <c r="J5245" t="n">
        <v>518.16095</v>
      </c>
      <c r="K5245" t="n">
        <v>5031.58885</v>
      </c>
      <c r="L5245" t="n">
        <v>4723.46686</v>
      </c>
      <c r="M5245" t="n">
        <v>308.12199</v>
      </c>
      <c r="N5245" t="n">
        <v>5106.85354</v>
      </c>
      <c r="O5245" t="n">
        <v>4887.51797</v>
      </c>
      <c r="P5245" t="n">
        <v>219.33557</v>
      </c>
    </row>
    <row r="5246">
      <c r="A5246" t="inlineStr">
        <is>
          <t>43</t>
        </is>
      </c>
      <c r="B5246" t="inlineStr">
        <is>
          <t>АТ "АЛЬТБАНК"</t>
        </is>
      </c>
      <c r="C5246" t="inlineStr">
        <is>
          <t>Приватний капітал</t>
        </is>
      </c>
      <c r="D5246" t="inlineStr">
        <is>
          <t>1416</t>
        </is>
      </c>
      <c r="E5246" t="inlineStr">
        <is>
          <t>(без привʼязки)</t>
        </is>
      </c>
      <c r="F524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6" t="inlineStr">
        <is>
          <t>П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-1251.6985</v>
      </c>
      <c r="O5246" t="n">
        <v>-1251.6985</v>
      </c>
      <c r="P5246" t="n">
        <v>0</v>
      </c>
    </row>
    <row r="5247">
      <c r="A5247" t="inlineStr">
        <is>
          <t>43</t>
        </is>
      </c>
      <c r="B5247" t="inlineStr">
        <is>
          <t>АТ "АЛЬТБАНК"</t>
        </is>
      </c>
      <c r="C5247" t="inlineStr">
        <is>
          <t>Приватний капітал</t>
        </is>
      </c>
      <c r="D5247" t="inlineStr">
        <is>
          <t>1418</t>
        </is>
      </c>
      <c r="E5247" t="inlineStr">
        <is>
          <t>(без привʼязки)</t>
        </is>
      </c>
      <c r="F524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7" t="inlineStr">
        <is>
          <t>А</t>
        </is>
      </c>
      <c r="H5247" t="n">
        <v>29527.79364</v>
      </c>
      <c r="I5247" t="n">
        <v>29205.2208</v>
      </c>
      <c r="J5247" t="n">
        <v>322.57284</v>
      </c>
      <c r="K5247" t="n">
        <v>26215.89425</v>
      </c>
      <c r="L5247" t="n">
        <v>26134.03633</v>
      </c>
      <c r="M5247" t="n">
        <v>81.85791999999999</v>
      </c>
      <c r="N5247" t="n">
        <v>29157.48081</v>
      </c>
      <c r="O5247" t="n">
        <v>28874.36071</v>
      </c>
      <c r="P5247" t="n">
        <v>283.1201</v>
      </c>
    </row>
    <row r="5248">
      <c r="A5248" t="inlineStr">
        <is>
          <t>43</t>
        </is>
      </c>
      <c r="B5248" t="inlineStr">
        <is>
          <t>АТ "АЛЬТБАНК"</t>
        </is>
      </c>
      <c r="C5248" t="inlineStr">
        <is>
          <t>Приватний капітал</t>
        </is>
      </c>
      <c r="D5248" t="inlineStr">
        <is>
          <t>1419</t>
        </is>
      </c>
      <c r="E5248" t="inlineStr">
        <is>
          <t>(без привʼязки)</t>
        </is>
      </c>
      <c r="F5248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5248" t="inlineStr">
        <is>
          <t>П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43</t>
        </is>
      </c>
      <c r="B5249" t="inlineStr">
        <is>
          <t>АТ "АЛЬТБАНК"</t>
        </is>
      </c>
      <c r="C5249" t="inlineStr">
        <is>
          <t>Приватний капітал</t>
        </is>
      </c>
      <c r="D5249" t="inlineStr">
        <is>
          <t>1420</t>
        </is>
      </c>
      <c r="E5249" t="inlineStr">
        <is>
          <t>(без привʼязки)</t>
        </is>
      </c>
      <c r="F524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5249" t="inlineStr">
        <is>
          <t>А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43</t>
        </is>
      </c>
      <c r="B5250" t="inlineStr">
        <is>
          <t>АТ "АЛЬТБАНК"</t>
        </is>
      </c>
      <c r="C5250" t="inlineStr">
        <is>
          <t>Приватний капітал</t>
        </is>
      </c>
      <c r="D5250" t="inlineStr">
        <is>
          <t>1426</t>
        </is>
      </c>
      <c r="E5250" t="inlineStr">
        <is>
          <t>(без привʼязки)</t>
        </is>
      </c>
      <c r="F525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0" t="inlineStr">
        <is>
          <t>А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43</t>
        </is>
      </c>
      <c r="B5251" t="inlineStr">
        <is>
          <t>АТ "АЛЬТБАНК"</t>
        </is>
      </c>
      <c r="C5251" t="inlineStr">
        <is>
          <t>Приватний капітал</t>
        </is>
      </c>
      <c r="D5251" t="inlineStr">
        <is>
          <t>1426</t>
        </is>
      </c>
      <c r="E5251" t="inlineStr">
        <is>
          <t>(без привʼязки)</t>
        </is>
      </c>
      <c r="F525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1" t="inlineStr">
        <is>
          <t>П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inlineStr">
        <is>
          <t>43</t>
        </is>
      </c>
      <c r="B5252" t="inlineStr">
        <is>
          <t>АТ "АЛЬТБАНК"</t>
        </is>
      </c>
      <c r="C5252" t="inlineStr">
        <is>
          <t>Приватний капітал</t>
        </is>
      </c>
      <c r="D5252" t="inlineStr">
        <is>
          <t>1428</t>
        </is>
      </c>
      <c r="E5252" t="inlineStr">
        <is>
          <t>(без привʼязки)</t>
        </is>
      </c>
      <c r="F5252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2" t="inlineStr">
        <is>
          <t>А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43</t>
        </is>
      </c>
      <c r="B5253" t="inlineStr">
        <is>
          <t>АТ "АЛЬТБАНК"</t>
        </is>
      </c>
      <c r="C5253" t="inlineStr">
        <is>
          <t>Приватний капітал</t>
        </is>
      </c>
      <c r="D5253" t="inlineStr">
        <is>
          <t>1429</t>
        </is>
      </c>
      <c r="E5253" t="inlineStr">
        <is>
          <t>(без привʼязки)</t>
        </is>
      </c>
      <c r="F5253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5253" t="inlineStr">
        <is>
          <t>П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43</t>
        </is>
      </c>
      <c r="B5254" t="inlineStr">
        <is>
          <t>АТ "АЛЬТБАНК"</t>
        </is>
      </c>
      <c r="C5254" t="inlineStr">
        <is>
          <t>Приватний капітал</t>
        </is>
      </c>
      <c r="D5254" t="inlineStr">
        <is>
          <t>1430</t>
        </is>
      </c>
      <c r="E5254" t="inlineStr">
        <is>
          <t>(без привʼязки)</t>
        </is>
      </c>
      <c r="F525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4" t="inlineStr">
        <is>
          <t>А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43</t>
        </is>
      </c>
      <c r="B5255" t="inlineStr">
        <is>
          <t>АТ "АЛЬТБАНК"</t>
        </is>
      </c>
      <c r="C5255" t="inlineStr">
        <is>
          <t>Приватний капітал</t>
        </is>
      </c>
      <c r="D5255" t="inlineStr">
        <is>
          <t>1430</t>
        </is>
      </c>
      <c r="E5255" t="inlineStr">
        <is>
          <t>Обсяг ДС дебит (середні, поділено на кількість банк.днів) (код 1430, 1440)</t>
        </is>
      </c>
      <c r="F525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5" t="inlineStr">
        <is>
          <t>А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inlineStr">
        <is>
          <t>43</t>
        </is>
      </c>
      <c r="B5256" t="inlineStr">
        <is>
          <t>АТ "АЛЬТБАНК"</t>
        </is>
      </c>
      <c r="C5256" t="inlineStr">
        <is>
          <t>Приватний капітал</t>
        </is>
      </c>
      <c r="D5256" t="inlineStr">
        <is>
          <t>1430</t>
        </is>
      </c>
      <c r="E5256" t="inlineStr">
        <is>
          <t>Обсяг ДС кредит (середні, поділено на кількість банк.днів) (код 1430, 1440)</t>
        </is>
      </c>
      <c r="F5256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6" t="inlineStr">
        <is>
          <t>А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43</t>
        </is>
      </c>
      <c r="B5257" t="inlineStr">
        <is>
          <t>АТ "АЛЬТБАНК"</t>
        </is>
      </c>
      <c r="C5257" t="inlineStr">
        <is>
          <t>Приватний капітал</t>
        </is>
      </c>
      <c r="D5257" t="inlineStr">
        <is>
          <t>1435</t>
        </is>
      </c>
      <c r="E5257" t="inlineStr">
        <is>
          <t>(без привʼязки)</t>
        </is>
      </c>
      <c r="F525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5257" t="inlineStr">
        <is>
          <t>А</t>
        </is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43</t>
        </is>
      </c>
      <c r="B5258" t="inlineStr">
        <is>
          <t>АТ "АЛЬТБАНК"</t>
        </is>
      </c>
      <c r="C5258" t="inlineStr">
        <is>
          <t>Приватний капітал</t>
        </is>
      </c>
      <c r="D5258" t="inlineStr">
        <is>
          <t>1436</t>
        </is>
      </c>
      <c r="E5258" t="inlineStr">
        <is>
          <t>(без привʼязки)</t>
        </is>
      </c>
      <c r="F525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58" t="inlineStr">
        <is>
          <t>А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>
        <is>
          <t>43</t>
        </is>
      </c>
      <c r="B5259" t="inlineStr">
        <is>
          <t>АТ "АЛЬТБАНК"</t>
        </is>
      </c>
      <c r="C5259" t="inlineStr">
        <is>
          <t>Приватний капітал</t>
        </is>
      </c>
      <c r="D5259" t="inlineStr">
        <is>
          <t>1436</t>
        </is>
      </c>
      <c r="E5259" t="inlineStr">
        <is>
          <t>(без привʼязки)</t>
        </is>
      </c>
      <c r="F525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59" t="inlineStr">
        <is>
          <t>П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inlineStr">
        <is>
          <t>43</t>
        </is>
      </c>
      <c r="B5260" t="inlineStr">
        <is>
          <t>АТ "АЛЬТБАНК"</t>
        </is>
      </c>
      <c r="C5260" t="inlineStr">
        <is>
          <t>Приватний капітал</t>
        </is>
      </c>
      <c r="D5260" t="inlineStr">
        <is>
          <t>1438</t>
        </is>
      </c>
      <c r="E5260" t="inlineStr">
        <is>
          <t>(без привʼязки)</t>
        </is>
      </c>
      <c r="F5260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60" t="inlineStr">
        <is>
          <t>А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inlineStr">
        <is>
          <t>43</t>
        </is>
      </c>
      <c r="B5261" t="inlineStr">
        <is>
          <t>АТ "АЛЬТБАНК"</t>
        </is>
      </c>
      <c r="C5261" t="inlineStr">
        <is>
          <t>Приватний капітал</t>
        </is>
      </c>
      <c r="D5261" t="inlineStr">
        <is>
          <t>1440</t>
        </is>
      </c>
      <c r="E5261" t="inlineStr">
        <is>
          <t>(без привʼязки)</t>
        </is>
      </c>
      <c r="F526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1" t="inlineStr">
        <is>
          <t>А</t>
        </is>
      </c>
      <c r="H5261" t="n">
        <v>1667000</v>
      </c>
      <c r="I5261" t="n">
        <v>1667000</v>
      </c>
      <c r="J5261" t="n">
        <v>0</v>
      </c>
      <c r="K5261" t="n">
        <v>1435000</v>
      </c>
      <c r="L5261" t="n">
        <v>1435000</v>
      </c>
      <c r="M5261" t="n">
        <v>0</v>
      </c>
      <c r="N5261" t="n">
        <v>616000</v>
      </c>
      <c r="O5261" t="n">
        <v>616000</v>
      </c>
      <c r="P5261" t="n">
        <v>0</v>
      </c>
    </row>
    <row r="5262">
      <c r="A5262" t="inlineStr">
        <is>
          <t>43</t>
        </is>
      </c>
      <c r="B5262" t="inlineStr">
        <is>
          <t>АТ "АЛЬТБАНК"</t>
        </is>
      </c>
      <c r="C5262" t="inlineStr">
        <is>
          <t>Приватний капітал</t>
        </is>
      </c>
      <c r="D5262" t="inlineStr">
        <is>
          <t>1440</t>
        </is>
      </c>
      <c r="E5262" t="inlineStr">
        <is>
          <t>Обсяг ДС дебит (середні, поділено на кількість банк.днів) (код 1430, 1440)</t>
        </is>
      </c>
      <c r="F5262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2" t="inlineStr">
        <is>
          <t>А</t>
        </is>
      </c>
      <c r="H5262" t="n">
        <v>1667000</v>
      </c>
      <c r="I5262" t="n">
        <v>1667000</v>
      </c>
      <c r="J5262" t="n">
        <v>0</v>
      </c>
      <c r="K5262" t="n">
        <v>1435000</v>
      </c>
      <c r="L5262" t="n">
        <v>1435000</v>
      </c>
      <c r="M5262" t="n">
        <v>0</v>
      </c>
      <c r="N5262" t="n">
        <v>616000</v>
      </c>
      <c r="O5262" t="n">
        <v>616000</v>
      </c>
      <c r="P5262" t="n">
        <v>0</v>
      </c>
    </row>
    <row r="5263">
      <c r="A5263" t="inlineStr">
        <is>
          <t>43</t>
        </is>
      </c>
      <c r="B5263" t="inlineStr">
        <is>
          <t>АТ "АЛЬТБАНК"</t>
        </is>
      </c>
      <c r="C5263" t="inlineStr">
        <is>
          <t>Приватний капітал</t>
        </is>
      </c>
      <c r="D5263" t="inlineStr">
        <is>
          <t>1440</t>
        </is>
      </c>
      <c r="E5263" t="inlineStr">
        <is>
          <t>Обсяг ДС кредит (середні, поділено на кількість банк.днів) (код 1430, 1440)</t>
        </is>
      </c>
      <c r="F5263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3" t="inlineStr">
        <is>
          <t>А</t>
        </is>
      </c>
      <c r="H5263" t="n">
        <v>1667000</v>
      </c>
      <c r="I5263" t="n">
        <v>1667000</v>
      </c>
      <c r="J5263" t="n">
        <v>0</v>
      </c>
      <c r="K5263" t="n">
        <v>1435000</v>
      </c>
      <c r="L5263" t="n">
        <v>1435000</v>
      </c>
      <c r="M5263" t="n">
        <v>0</v>
      </c>
      <c r="N5263" t="n">
        <v>616000</v>
      </c>
      <c r="O5263" t="n">
        <v>616000</v>
      </c>
      <c r="P5263" t="n">
        <v>0</v>
      </c>
    </row>
    <row r="5264">
      <c r="A5264" t="inlineStr">
        <is>
          <t>43</t>
        </is>
      </c>
      <c r="B5264" t="inlineStr">
        <is>
          <t>АТ "АЛЬТБАНК"</t>
        </is>
      </c>
      <c r="C5264" t="inlineStr">
        <is>
          <t>Приватний капітал</t>
        </is>
      </c>
      <c r="D5264" t="inlineStr">
        <is>
          <t>1446</t>
        </is>
      </c>
      <c r="E5264" t="inlineStr">
        <is>
          <t>(без привʼязки)</t>
        </is>
      </c>
      <c r="F526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4" t="inlineStr">
        <is>
          <t>А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inlineStr">
        <is>
          <t>43</t>
        </is>
      </c>
      <c r="B5265" t="inlineStr">
        <is>
          <t>АТ "АЛЬТБАНК"</t>
        </is>
      </c>
      <c r="C5265" t="inlineStr">
        <is>
          <t>Приватний капітал</t>
        </is>
      </c>
      <c r="D5265" t="inlineStr">
        <is>
          <t>1446</t>
        </is>
      </c>
      <c r="E5265" t="inlineStr">
        <is>
          <t>(без привʼязки)</t>
        </is>
      </c>
      <c r="F526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5" t="inlineStr">
        <is>
          <t>П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43</t>
        </is>
      </c>
      <c r="B5266" t="inlineStr">
        <is>
          <t>АТ "АЛЬТБАНК"</t>
        </is>
      </c>
      <c r="C5266" t="inlineStr">
        <is>
          <t>Приватний капітал</t>
        </is>
      </c>
      <c r="D5266" t="inlineStr">
        <is>
          <t>1448</t>
        </is>
      </c>
      <c r="E5266" t="inlineStr">
        <is>
          <t>(без привʼязки)</t>
        </is>
      </c>
      <c r="F5266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6" t="inlineStr">
        <is>
          <t>А</t>
        </is>
      </c>
      <c r="H5266" t="n">
        <v>7016.67357</v>
      </c>
      <c r="I5266" t="n">
        <v>7016.67357</v>
      </c>
      <c r="J5266" t="n">
        <v>0</v>
      </c>
      <c r="K5266" t="n">
        <v>6063.29025</v>
      </c>
      <c r="L5266" t="n">
        <v>6063.29025</v>
      </c>
      <c r="M5266" t="n">
        <v>0</v>
      </c>
      <c r="N5266" t="n">
        <v>10510.64314</v>
      </c>
      <c r="O5266" t="n">
        <v>10510.64314</v>
      </c>
      <c r="P5266" t="n">
        <v>0</v>
      </c>
    </row>
    <row r="5267">
      <c r="A5267" t="inlineStr">
        <is>
          <t>43</t>
        </is>
      </c>
      <c r="B5267" t="inlineStr">
        <is>
          <t>АТ "АЛЬТБАНК"</t>
        </is>
      </c>
      <c r="C5267" t="inlineStr">
        <is>
          <t>Приватний капітал</t>
        </is>
      </c>
      <c r="D5267" t="inlineStr">
        <is>
          <t>1500</t>
        </is>
      </c>
      <c r="E5267" t="inlineStr">
        <is>
          <t>(без привʼязки)</t>
        </is>
      </c>
      <c r="F5267" t="inlineStr">
        <is>
          <t>Кореспондентські рахунки, що відкриті в інших банках</t>
        </is>
      </c>
      <c r="G5267" t="inlineStr">
        <is>
          <t>А</t>
        </is>
      </c>
      <c r="H5267" t="n">
        <v>3983368.04004</v>
      </c>
      <c r="I5267" t="n">
        <v>47979.70631</v>
      </c>
      <c r="J5267" t="n">
        <v>3935388.33373</v>
      </c>
      <c r="K5267" t="n">
        <v>3926271.28994</v>
      </c>
      <c r="L5267" t="n">
        <v>47896.03134</v>
      </c>
      <c r="M5267" t="n">
        <v>3878375.2586</v>
      </c>
      <c r="N5267" t="n">
        <v>125407.28671</v>
      </c>
      <c r="O5267" t="n">
        <v>198.3414</v>
      </c>
      <c r="P5267" t="n">
        <v>125208.94531</v>
      </c>
    </row>
    <row r="5268">
      <c r="A5268" t="inlineStr">
        <is>
          <t>43</t>
        </is>
      </c>
      <c r="B5268" t="inlineStr">
        <is>
          <t>АТ "АЛЬТБАНК"</t>
        </is>
      </c>
      <c r="C5268" t="inlineStr">
        <is>
          <t>Приватний капітал</t>
        </is>
      </c>
      <c r="D5268" t="inlineStr">
        <is>
          <t>1500</t>
        </is>
      </c>
      <c r="E5268" t="inlineStr">
        <is>
          <t>(без привʼязки)</t>
        </is>
      </c>
      <c r="F5268" t="inlineStr">
        <is>
          <t>Кореспондентські рахунки, що відкриті в інших банках</t>
        </is>
      </c>
      <c r="G5268" t="inlineStr">
        <is>
          <t>П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inlineStr">
        <is>
          <t>43</t>
        </is>
      </c>
      <c r="B5269" t="inlineStr">
        <is>
          <t>АТ "АЛЬТБАНК"</t>
        </is>
      </c>
      <c r="C5269" t="inlineStr">
        <is>
          <t>Приватний капітал</t>
        </is>
      </c>
      <c r="D5269" t="inlineStr">
        <is>
          <t>1508</t>
        </is>
      </c>
      <c r="E5269" t="inlineStr">
        <is>
          <t>(без привʼязки)</t>
        </is>
      </c>
      <c r="F5269" t="inlineStr">
        <is>
          <t>Нараховані доходи за коштами на вимогу в інших банках</t>
        </is>
      </c>
      <c r="G5269" t="inlineStr">
        <is>
          <t>А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inlineStr">
        <is>
          <t>43</t>
        </is>
      </c>
      <c r="B5270" t="inlineStr">
        <is>
          <t>АТ "АЛЬТБАНК"</t>
        </is>
      </c>
      <c r="C5270" t="inlineStr">
        <is>
          <t>Приватний капітал</t>
        </is>
      </c>
      <c r="D5270" t="inlineStr">
        <is>
          <t>1509</t>
        </is>
      </c>
      <c r="E5270" t="inlineStr">
        <is>
          <t>(без привʼязки)</t>
        </is>
      </c>
      <c r="F5270" t="inlineStr">
        <is>
          <t>Резерв за коштами на вимогу в інших банках</t>
        </is>
      </c>
      <c r="G5270" t="inlineStr">
        <is>
          <t>П</t>
        </is>
      </c>
      <c r="H5270" t="n">
        <v>17.10586</v>
      </c>
      <c r="I5270" t="n">
        <v>0.008359999999999999</v>
      </c>
      <c r="J5270" t="n">
        <v>17.0975</v>
      </c>
      <c r="K5270" t="n">
        <v>9.95594</v>
      </c>
      <c r="L5270" t="n">
        <v>0.01359</v>
      </c>
      <c r="M5270" t="n">
        <v>9.942349999999999</v>
      </c>
      <c r="N5270" t="n">
        <v>-1367.38472</v>
      </c>
      <c r="O5270" t="n">
        <v>-0.03975</v>
      </c>
      <c r="P5270" t="n">
        <v>-1367.34497</v>
      </c>
    </row>
    <row r="5271">
      <c r="A5271" t="inlineStr">
        <is>
          <t>43</t>
        </is>
      </c>
      <c r="B5271" t="inlineStr">
        <is>
          <t>АТ "АЛЬТБАНК"</t>
        </is>
      </c>
      <c r="C5271" t="inlineStr">
        <is>
          <t>Приватний капітал</t>
        </is>
      </c>
      <c r="D5271" t="inlineStr">
        <is>
          <t>1510</t>
        </is>
      </c>
      <c r="E5271" t="inlineStr">
        <is>
          <t>(без привʼязки)</t>
        </is>
      </c>
      <c r="F5271" t="inlineStr">
        <is>
          <t>Депозити овернайт, що розміщені в інших банках, які обліковуються за амортизованою собівартістю</t>
        </is>
      </c>
      <c r="G5271" t="inlineStr">
        <is>
          <t>А</t>
        </is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43</t>
        </is>
      </c>
      <c r="B5272" t="inlineStr">
        <is>
          <t>АТ "АЛЬТБАНК"</t>
        </is>
      </c>
      <c r="C5272" t="inlineStr">
        <is>
          <t>Приватний капітал</t>
        </is>
      </c>
      <c r="D5272" t="inlineStr">
        <is>
          <t>1513</t>
        </is>
      </c>
      <c r="E5272" t="inlineStr">
        <is>
          <t>(без привʼязки)</t>
        </is>
      </c>
      <c r="F5272" t="inlineStr">
        <is>
          <t>Строкові вклади (депозити), що розміщені в інших банках, які обліковуються за амортизованою собівартістю</t>
        </is>
      </c>
      <c r="G5272" t="inlineStr">
        <is>
          <t>А</t>
        </is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inlineStr">
        <is>
          <t>43</t>
        </is>
      </c>
      <c r="B5273" t="inlineStr">
        <is>
          <t>АТ "АЛЬТБАНК"</t>
        </is>
      </c>
      <c r="C5273" t="inlineStr">
        <is>
          <t>Приватний капітал</t>
        </is>
      </c>
      <c r="D5273" t="inlineStr">
        <is>
          <t>1516</t>
        </is>
      </c>
      <c r="E5273" t="inlineStr">
        <is>
          <t>(без привʼязки)</t>
        </is>
      </c>
      <c r="F5273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5273" t="inlineStr">
        <is>
          <t>А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inlineStr">
        <is>
          <t>43</t>
        </is>
      </c>
      <c r="B5274" t="inlineStr">
        <is>
          <t>АТ "АЛЬТБАНК"</t>
        </is>
      </c>
      <c r="C5274" t="inlineStr">
        <is>
          <t>Приватний капітал</t>
        </is>
      </c>
      <c r="D5274" t="inlineStr">
        <is>
          <t>1516</t>
        </is>
      </c>
      <c r="E5274" t="inlineStr">
        <is>
          <t>(без привʼязки)</t>
        </is>
      </c>
      <c r="F527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5274" t="inlineStr">
        <is>
          <t>П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inlineStr">
        <is>
          <t>43</t>
        </is>
      </c>
      <c r="B5275" t="inlineStr">
        <is>
          <t>АТ "АЛЬТБАНК"</t>
        </is>
      </c>
      <c r="C5275" t="inlineStr">
        <is>
          <t>Приватний капітал</t>
        </is>
      </c>
      <c r="D5275" t="inlineStr">
        <is>
          <t>1518</t>
        </is>
      </c>
      <c r="E5275" t="inlineStr">
        <is>
          <t>(без привʼязки)</t>
        </is>
      </c>
      <c r="F527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5275" t="inlineStr">
        <is>
          <t>А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inlineStr">
        <is>
          <t>43</t>
        </is>
      </c>
      <c r="B5276" t="inlineStr">
        <is>
          <t>АТ "АЛЬТБАНК"</t>
        </is>
      </c>
      <c r="C5276" t="inlineStr">
        <is>
          <t>Приватний капітал</t>
        </is>
      </c>
      <c r="D5276" t="inlineStr">
        <is>
          <t>1519</t>
        </is>
      </c>
      <c r="E5276" t="inlineStr">
        <is>
          <t>(без привʼязки)</t>
        </is>
      </c>
      <c r="F5276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5276" t="inlineStr">
        <is>
          <t>П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43</t>
        </is>
      </c>
      <c r="B5277" t="inlineStr">
        <is>
          <t>АТ "АЛЬТБАНК"</t>
        </is>
      </c>
      <c r="C5277" t="inlineStr">
        <is>
          <t>Приватний капітал</t>
        </is>
      </c>
      <c r="D5277" t="inlineStr">
        <is>
          <t>1521</t>
        </is>
      </c>
      <c r="E5277" t="inlineStr">
        <is>
          <t>(без привʼязки)</t>
        </is>
      </c>
      <c r="F5277" t="inlineStr">
        <is>
          <t>Кредити овернайт, що надані іншим банкам,які обліковуються за амортизованою собівартістю</t>
        </is>
      </c>
      <c r="G5277" t="inlineStr">
        <is>
          <t>А</t>
        </is>
      </c>
      <c r="H5277" t="n">
        <v>126429.00003</v>
      </c>
      <c r="I5277" t="n">
        <v>0</v>
      </c>
      <c r="J5277" t="n">
        <v>126429.00003</v>
      </c>
      <c r="K5277" t="n">
        <v>126429.00003</v>
      </c>
      <c r="L5277" t="n">
        <v>0</v>
      </c>
      <c r="M5277" t="n">
        <v>126429.00003</v>
      </c>
      <c r="N5277" t="n">
        <v>0</v>
      </c>
      <c r="O5277" t="n">
        <v>0</v>
      </c>
      <c r="P5277" t="n">
        <v>0</v>
      </c>
    </row>
    <row r="5278">
      <c r="A5278" t="inlineStr">
        <is>
          <t>43</t>
        </is>
      </c>
      <c r="B5278" t="inlineStr">
        <is>
          <t>АТ "АЛЬТБАНК"</t>
        </is>
      </c>
      <c r="C5278" t="inlineStr">
        <is>
          <t>Приватний капітал</t>
        </is>
      </c>
      <c r="D5278" t="inlineStr">
        <is>
          <t>1522</t>
        </is>
      </c>
      <c r="E5278" t="inlineStr">
        <is>
          <t>(без привʼязки)</t>
        </is>
      </c>
      <c r="F5278" t="inlineStr">
        <is>
          <t>Кредити, що надані іншим банкам за операціями репо, які обліковуються за амортизованою собівартістю</t>
        </is>
      </c>
      <c r="G5278" t="inlineStr">
        <is>
          <t>А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43</t>
        </is>
      </c>
      <c r="B5279" t="inlineStr">
        <is>
          <t>АТ "АЛЬТБАНК"</t>
        </is>
      </c>
      <c r="C5279" t="inlineStr">
        <is>
          <t>Приватний капітал</t>
        </is>
      </c>
      <c r="D5279" t="inlineStr">
        <is>
          <t>1524</t>
        </is>
      </c>
      <c r="E5279" t="inlineStr">
        <is>
          <t>(без привʼязки)</t>
        </is>
      </c>
      <c r="F5279" t="inlineStr">
        <is>
          <t>Інші кредити, що надані іншим банкам, які обліковуються за амортизованою собівартістю</t>
        </is>
      </c>
      <c r="G5279" t="inlineStr">
        <is>
          <t>А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43</t>
        </is>
      </c>
      <c r="B5280" t="inlineStr">
        <is>
          <t>АТ "АЛЬТБАНК"</t>
        </is>
      </c>
      <c r="C5280" t="inlineStr">
        <is>
          <t>Приватний капітал</t>
        </is>
      </c>
      <c r="D5280" t="inlineStr">
        <is>
          <t>1526</t>
        </is>
      </c>
      <c r="E5280" t="inlineStr">
        <is>
          <t>(без привʼязки)</t>
        </is>
      </c>
      <c r="F5280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5280" t="inlineStr">
        <is>
          <t>А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inlineStr">
        <is>
          <t>43</t>
        </is>
      </c>
      <c r="B5281" t="inlineStr">
        <is>
          <t>АТ "АЛЬТБАНК"</t>
        </is>
      </c>
      <c r="C5281" t="inlineStr">
        <is>
          <t>Приватний капітал</t>
        </is>
      </c>
      <c r="D5281" t="inlineStr">
        <is>
          <t>1526</t>
        </is>
      </c>
      <c r="E5281" t="inlineStr">
        <is>
          <t>(без привʼязки)</t>
        </is>
      </c>
      <c r="F528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5281" t="inlineStr">
        <is>
          <t>П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inlineStr">
        <is>
          <t>43</t>
        </is>
      </c>
      <c r="B5282" t="inlineStr">
        <is>
          <t>АТ "АЛЬТБАНК"</t>
        </is>
      </c>
      <c r="C5282" t="inlineStr">
        <is>
          <t>Приватний капітал</t>
        </is>
      </c>
      <c r="D5282" t="inlineStr">
        <is>
          <t>1528</t>
        </is>
      </c>
      <c r="E5282" t="inlineStr">
        <is>
          <t>(без привʼязки)</t>
        </is>
      </c>
      <c r="F5282" t="inlineStr">
        <is>
          <t>Нараховані доходи за кредитами, що надані іншим банкам, які обліковуються за амортизованою собівартістю</t>
        </is>
      </c>
      <c r="G5282" t="inlineStr">
        <is>
          <t>А</t>
        </is>
      </c>
      <c r="H5282" t="n">
        <v>15.58822</v>
      </c>
      <c r="I5282" t="n">
        <v>0</v>
      </c>
      <c r="J5282" t="n">
        <v>15.58822</v>
      </c>
      <c r="K5282" t="n">
        <v>15.58822</v>
      </c>
      <c r="L5282" t="n">
        <v>0</v>
      </c>
      <c r="M5282" t="n">
        <v>15.58822</v>
      </c>
      <c r="N5282" t="n">
        <v>0</v>
      </c>
      <c r="O5282" t="n">
        <v>0</v>
      </c>
      <c r="P5282" t="n">
        <v>0</v>
      </c>
    </row>
    <row r="5283">
      <c r="A5283" t="inlineStr">
        <is>
          <t>43</t>
        </is>
      </c>
      <c r="B5283" t="inlineStr">
        <is>
          <t>АТ "АЛЬТБАНК"</t>
        </is>
      </c>
      <c r="C5283" t="inlineStr">
        <is>
          <t>Приватний капітал</t>
        </is>
      </c>
      <c r="D5283" t="inlineStr">
        <is>
          <t>1529</t>
        </is>
      </c>
      <c r="E5283" t="inlineStr">
        <is>
          <t>(без привʼязки)</t>
        </is>
      </c>
      <c r="F5283" t="inlineStr">
        <is>
          <t>Резерв за кредитами, що надані іншим банкам, які обліковуються за амортизованою собівартістю</t>
        </is>
      </c>
      <c r="G5283" t="inlineStr">
        <is>
          <t>П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43</t>
        </is>
      </c>
      <c r="B5284" t="inlineStr">
        <is>
          <t>АТ "АЛЬТБАНК"</t>
        </is>
      </c>
      <c r="C5284" t="inlineStr">
        <is>
          <t>Приватний капітал</t>
        </is>
      </c>
      <c r="D5284" t="inlineStr">
        <is>
          <t>1600</t>
        </is>
      </c>
      <c r="E5284" t="inlineStr">
        <is>
          <t>(без привʼязки)</t>
        </is>
      </c>
      <c r="F5284" t="inlineStr">
        <is>
          <t>Кореспондентські рахунки інших банків</t>
        </is>
      </c>
      <c r="G5284" t="inlineStr">
        <is>
          <t>А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inlineStr">
        <is>
          <t>43</t>
        </is>
      </c>
      <c r="B5285" t="inlineStr">
        <is>
          <t>АТ "АЛЬТБАНК"</t>
        </is>
      </c>
      <c r="C5285" t="inlineStr">
        <is>
          <t>Приватний капітал</t>
        </is>
      </c>
      <c r="D5285" t="inlineStr">
        <is>
          <t>1600</t>
        </is>
      </c>
      <c r="E5285" t="inlineStr">
        <is>
          <t>(без привʼязки)</t>
        </is>
      </c>
      <c r="F5285" t="inlineStr">
        <is>
          <t>Кореспондентські рахунки інших банків</t>
        </is>
      </c>
      <c r="G5285" t="inlineStr">
        <is>
          <t>П</t>
        </is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43</t>
        </is>
      </c>
      <c r="B5286" t="inlineStr">
        <is>
          <t>АТ "АЛЬТБАНК"</t>
        </is>
      </c>
      <c r="C5286" t="inlineStr">
        <is>
          <t>Приватний капітал</t>
        </is>
      </c>
      <c r="D5286" t="inlineStr">
        <is>
          <t>1811</t>
        </is>
      </c>
      <c r="E5286" t="inlineStr">
        <is>
          <t>(без привʼязки)</t>
        </is>
      </c>
      <c r="F5286" t="inlineStr">
        <is>
          <t>Дебіторська заборгованість за операціями з готівкою</t>
        </is>
      </c>
      <c r="G5286" t="inlineStr">
        <is>
          <t>А</t>
        </is>
      </c>
      <c r="H5286" t="n">
        <v>7060</v>
      </c>
      <c r="I5286" t="n">
        <v>7060</v>
      </c>
      <c r="J5286" t="n">
        <v>0</v>
      </c>
      <c r="K5286" t="n">
        <v>6914.9</v>
      </c>
      <c r="L5286" t="n">
        <v>6914.9</v>
      </c>
      <c r="M5286" t="n">
        <v>0</v>
      </c>
      <c r="N5286" t="n">
        <v>145.1</v>
      </c>
      <c r="O5286" t="n">
        <v>145.1</v>
      </c>
      <c r="P5286" t="n">
        <v>0</v>
      </c>
    </row>
    <row r="5287">
      <c r="A5287" t="inlineStr">
        <is>
          <t>43</t>
        </is>
      </c>
      <c r="B5287" t="inlineStr">
        <is>
          <t>АТ "АЛЬТБАНК"</t>
        </is>
      </c>
      <c r="C5287" t="inlineStr">
        <is>
          <t>Приватний капітал</t>
        </is>
      </c>
      <c r="D5287" t="inlineStr">
        <is>
          <t>1819</t>
        </is>
      </c>
      <c r="E5287" t="inlineStr">
        <is>
          <t>(без привʼязки)</t>
        </is>
      </c>
      <c r="F5287" t="inlineStr">
        <is>
          <t>Інша дебіторська заборгованість за операціями з банками</t>
        </is>
      </c>
      <c r="G5287" t="inlineStr">
        <is>
          <t>А</t>
        </is>
      </c>
      <c r="H5287" t="n">
        <v>2469361.7784</v>
      </c>
      <c r="I5287" t="n">
        <v>204549.57508</v>
      </c>
      <c r="J5287" t="n">
        <v>2264812.20332</v>
      </c>
      <c r="K5287" t="n">
        <v>2469361.7784</v>
      </c>
      <c r="L5287" t="n">
        <v>204549.57508</v>
      </c>
      <c r="M5287" t="n">
        <v>2264812.20332</v>
      </c>
      <c r="N5287" t="n">
        <v>0</v>
      </c>
      <c r="O5287" t="n">
        <v>0</v>
      </c>
      <c r="P5287" t="n">
        <v>0</v>
      </c>
    </row>
    <row r="5288">
      <c r="A5288" t="inlineStr">
        <is>
          <t>43</t>
        </is>
      </c>
      <c r="B5288" t="inlineStr">
        <is>
          <t>АТ "АЛЬТБАНК"</t>
        </is>
      </c>
      <c r="C5288" t="inlineStr">
        <is>
          <t>Приватний капітал</t>
        </is>
      </c>
      <c r="D5288" t="inlineStr">
        <is>
          <t>1832</t>
        </is>
      </c>
      <c r="E5288" t="inlineStr">
        <is>
          <t>(без привʼязки)</t>
        </is>
      </c>
      <c r="F5288" t="inlineStr">
        <is>
          <t>Кошти банків у розрахунках</t>
        </is>
      </c>
      <c r="G5288" t="inlineStr">
        <is>
          <t>А</t>
        </is>
      </c>
      <c r="H5288" t="n">
        <v>9888.68118</v>
      </c>
      <c r="I5288" t="n">
        <v>5902.34737</v>
      </c>
      <c r="J5288" t="n">
        <v>3986.33381</v>
      </c>
      <c r="K5288" t="n">
        <v>10342.30312</v>
      </c>
      <c r="L5288" t="n">
        <v>2543.48636</v>
      </c>
      <c r="M5288" t="n">
        <v>7798.81676</v>
      </c>
      <c r="N5288" t="n">
        <v>30377.87949</v>
      </c>
      <c r="O5288" t="n">
        <v>18992.45831</v>
      </c>
      <c r="P5288" t="n">
        <v>11385.42118</v>
      </c>
    </row>
    <row r="5289">
      <c r="A5289" t="inlineStr">
        <is>
          <t>43</t>
        </is>
      </c>
      <c r="B5289" t="inlineStr">
        <is>
          <t>АТ "АЛЬТБАНК"</t>
        </is>
      </c>
      <c r="C5289" t="inlineStr">
        <is>
          <t>Приватний капітал</t>
        </is>
      </c>
      <c r="D5289" t="inlineStr">
        <is>
          <t>1839</t>
        </is>
      </c>
      <c r="E5289" t="inlineStr">
        <is>
          <t>(без привʼязки)</t>
        </is>
      </c>
      <c r="F5289" t="inlineStr">
        <is>
          <t>Резерви за коштами банків у розрахунках</t>
        </is>
      </c>
      <c r="G5289" t="inlineStr">
        <is>
          <t>П</t>
        </is>
      </c>
      <c r="H5289" t="n">
        <v>16.91152</v>
      </c>
      <c r="I5289" t="n">
        <v>0.71377</v>
      </c>
      <c r="J5289" t="n">
        <v>16.19775</v>
      </c>
      <c r="K5289" t="n">
        <v>14.47766</v>
      </c>
      <c r="L5289" t="n">
        <v>13.52986</v>
      </c>
      <c r="M5289" t="n">
        <v>0.9478</v>
      </c>
      <c r="N5289" t="n">
        <v>-121.69416</v>
      </c>
      <c r="O5289" t="n">
        <v>-76.15252</v>
      </c>
      <c r="P5289" t="n">
        <v>-45.54164</v>
      </c>
    </row>
    <row r="5290">
      <c r="A5290" t="inlineStr">
        <is>
          <t>43</t>
        </is>
      </c>
      <c r="B5290" t="inlineStr">
        <is>
          <t>АТ "АЛЬТБАНК"</t>
        </is>
      </c>
      <c r="C5290" t="inlineStr">
        <is>
          <t>Приватний капітал</t>
        </is>
      </c>
      <c r="D5290" t="inlineStr">
        <is>
          <t>1890</t>
        </is>
      </c>
      <c r="E5290" t="inlineStr">
        <is>
          <t>(без привʼязки)</t>
        </is>
      </c>
      <c r="F5290" t="inlineStr">
        <is>
          <t>Резерви під дебіторську заборгованість за операціями з банками</t>
        </is>
      </c>
      <c r="G5290" t="inlineStr">
        <is>
          <t>П</t>
        </is>
      </c>
      <c r="H5290" t="n">
        <v>1367.055</v>
      </c>
      <c r="I5290" t="n">
        <v>1367.055</v>
      </c>
      <c r="J5290" t="n">
        <v>0</v>
      </c>
      <c r="K5290" t="n">
        <v>1410.585</v>
      </c>
      <c r="L5290" t="n">
        <v>1410.585</v>
      </c>
      <c r="M5290" t="n">
        <v>0</v>
      </c>
      <c r="N5290" t="n">
        <v>-43.53</v>
      </c>
      <c r="O5290" t="n">
        <v>-43.53</v>
      </c>
      <c r="P5290" t="n">
        <v>0</v>
      </c>
    </row>
    <row r="5291">
      <c r="A5291" t="inlineStr">
        <is>
          <t>43</t>
        </is>
      </c>
      <c r="B5291" t="inlineStr">
        <is>
          <t>АТ "АЛЬТБАНК"</t>
        </is>
      </c>
      <c r="C5291" t="inlineStr">
        <is>
          <t>Приватний капітал</t>
        </is>
      </c>
      <c r="D5291" t="inlineStr">
        <is>
          <t>2010</t>
        </is>
      </c>
      <c r="E5291" t="inlineStr">
        <is>
          <t>(без привʼязки)</t>
        </is>
      </c>
      <c r="F5291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5291" t="inlineStr">
        <is>
          <t>А</t>
        </is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43</t>
        </is>
      </c>
      <c r="B5292" t="inlineStr">
        <is>
          <t>АТ "АЛЬТБАНК"</t>
        </is>
      </c>
      <c r="C5292" t="inlineStr">
        <is>
          <t>Приватний капітал</t>
        </is>
      </c>
      <c r="D5292" t="inlineStr">
        <is>
          <t>2010</t>
        </is>
      </c>
      <c r="E5292" t="inlineStr">
        <is>
          <t>Кредити субʼєктам господарювання (р.20, р.23, 260)</t>
        </is>
      </c>
      <c r="F5292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5292" t="inlineStr">
        <is>
          <t>А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inlineStr">
        <is>
          <t>43</t>
        </is>
      </c>
      <c r="B5293" t="inlineStr">
        <is>
          <t>АТ "АЛЬТБАНК"</t>
        </is>
      </c>
      <c r="C5293" t="inlineStr">
        <is>
          <t>Приватний капітал</t>
        </is>
      </c>
      <c r="D5293" t="inlineStr">
        <is>
          <t>2016</t>
        </is>
      </c>
      <c r="E5293" t="inlineStr">
        <is>
          <t>(без привʼязки)</t>
        </is>
      </c>
      <c r="F529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3" t="inlineStr">
        <is>
          <t>А</t>
        </is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inlineStr">
        <is>
          <t>43</t>
        </is>
      </c>
      <c r="B5294" t="inlineStr">
        <is>
          <t>АТ "АЛЬТБАНК"</t>
        </is>
      </c>
      <c r="C5294" t="inlineStr">
        <is>
          <t>Приватний капітал</t>
        </is>
      </c>
      <c r="D5294" t="inlineStr">
        <is>
          <t>2016</t>
        </is>
      </c>
      <c r="E5294" t="inlineStr">
        <is>
          <t>Кредити субʼєктам господарювання (р.20, р.23, 260)</t>
        </is>
      </c>
      <c r="F529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4" t="inlineStr">
        <is>
          <t>А</t>
        </is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inlineStr">
        <is>
          <t>43</t>
        </is>
      </c>
      <c r="B5295" t="inlineStr">
        <is>
          <t>АТ "АЛЬТБАНК"</t>
        </is>
      </c>
      <c r="C5295" t="inlineStr">
        <is>
          <t>Приватний капітал</t>
        </is>
      </c>
      <c r="D5295" t="inlineStr">
        <is>
          <t>2016</t>
        </is>
      </c>
      <c r="E5295" t="inlineStr">
        <is>
          <t>(без привʼязки)</t>
        </is>
      </c>
      <c r="F529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5" t="inlineStr">
        <is>
          <t>П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43</t>
        </is>
      </c>
      <c r="B5296" t="inlineStr">
        <is>
          <t>АТ "АЛЬТБАНК"</t>
        </is>
      </c>
      <c r="C5296" t="inlineStr">
        <is>
          <t>Приватний капітал</t>
        </is>
      </c>
      <c r="D5296" t="inlineStr">
        <is>
          <t>2016</t>
        </is>
      </c>
      <c r="E5296" t="inlineStr">
        <is>
          <t>Кредити субʼєктам господарювання (р.20, р.23, 260)</t>
        </is>
      </c>
      <c r="F5296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6" t="inlineStr">
        <is>
          <t>П</t>
        </is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inlineStr">
        <is>
          <t>43</t>
        </is>
      </c>
      <c r="B5297" t="inlineStr">
        <is>
          <t>АТ "АЛЬТБАНК"</t>
        </is>
      </c>
      <c r="C5297" t="inlineStr">
        <is>
          <t>Приватний капітал</t>
        </is>
      </c>
      <c r="D5297" t="inlineStr">
        <is>
          <t>2018</t>
        </is>
      </c>
      <c r="E5297" t="inlineStr">
        <is>
          <t>(без привʼязки)</t>
        </is>
      </c>
      <c r="F5297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5297" t="inlineStr">
        <is>
          <t>А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43</t>
        </is>
      </c>
      <c r="B5298" t="inlineStr">
        <is>
          <t>АТ "АЛЬТБАНК"</t>
        </is>
      </c>
      <c r="C5298" t="inlineStr">
        <is>
          <t>Приватний капітал</t>
        </is>
      </c>
      <c r="D5298" t="inlineStr">
        <is>
          <t>2018</t>
        </is>
      </c>
      <c r="E5298" t="inlineStr">
        <is>
          <t>Кредити субʼєктам господарювання (р.20, р.23, 260)</t>
        </is>
      </c>
      <c r="F5298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5298" t="inlineStr">
        <is>
          <t>А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43</t>
        </is>
      </c>
      <c r="B5299" t="inlineStr">
        <is>
          <t>АТ "АЛЬТБАНК"</t>
        </is>
      </c>
      <c r="C5299" t="inlineStr">
        <is>
          <t>Приватний капітал</t>
        </is>
      </c>
      <c r="D5299" t="inlineStr">
        <is>
          <t>2019</t>
        </is>
      </c>
      <c r="E5299" t="inlineStr">
        <is>
          <t>(без привʼязки)</t>
        </is>
      </c>
      <c r="F529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5299" t="inlineStr">
        <is>
          <t>П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43</t>
        </is>
      </c>
      <c r="B5300" t="inlineStr">
        <is>
          <t>АТ "АЛЬТБАНК"</t>
        </is>
      </c>
      <c r="C5300" t="inlineStr">
        <is>
          <t>Приватний капітал</t>
        </is>
      </c>
      <c r="D5300" t="inlineStr">
        <is>
          <t>2019</t>
        </is>
      </c>
      <c r="E5300" t="inlineStr">
        <is>
          <t>Кредити субʼєктам господарювання (р.20, р.23, 260)</t>
        </is>
      </c>
      <c r="F5300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5300" t="inlineStr">
        <is>
          <t>П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43</t>
        </is>
      </c>
      <c r="B5301" t="inlineStr">
        <is>
          <t>АТ "АЛЬТБАНК"</t>
        </is>
      </c>
      <c r="C5301" t="inlineStr">
        <is>
          <t>Приватний капітал</t>
        </is>
      </c>
      <c r="D5301" t="inlineStr">
        <is>
          <t>2020</t>
        </is>
      </c>
      <c r="E5301" t="inlineStr">
        <is>
          <t>(без привʼязки)</t>
        </is>
      </c>
      <c r="F5301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5301" t="inlineStr">
        <is>
          <t>А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43</t>
        </is>
      </c>
      <c r="B5302" t="inlineStr">
        <is>
          <t>АТ "АЛЬТБАНК"</t>
        </is>
      </c>
      <c r="C5302" t="inlineStr">
        <is>
          <t>Приватний капітал</t>
        </is>
      </c>
      <c r="D5302" t="inlineStr">
        <is>
          <t>2020</t>
        </is>
      </c>
      <c r="E5302" t="inlineStr">
        <is>
          <t>Кредити субʼєктам господарювання (р.20, р.23, 260)</t>
        </is>
      </c>
      <c r="F5302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5302" t="inlineStr">
        <is>
          <t>А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43</t>
        </is>
      </c>
      <c r="B5303" t="inlineStr">
        <is>
          <t>АТ "АЛЬТБАНК"</t>
        </is>
      </c>
      <c r="C5303" t="inlineStr">
        <is>
          <t>Приватний капітал</t>
        </is>
      </c>
      <c r="D5303" t="inlineStr">
        <is>
          <t>2026</t>
        </is>
      </c>
      <c r="E5303" t="inlineStr">
        <is>
          <t>(без привʼязки)</t>
        </is>
      </c>
      <c r="F530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3" t="inlineStr">
        <is>
          <t>А</t>
        </is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43</t>
        </is>
      </c>
      <c r="B5304" t="inlineStr">
        <is>
          <t>АТ "АЛЬТБАНК"</t>
        </is>
      </c>
      <c r="C5304" t="inlineStr">
        <is>
          <t>Приватний капітал</t>
        </is>
      </c>
      <c r="D5304" t="inlineStr">
        <is>
          <t>2026</t>
        </is>
      </c>
      <c r="E5304" t="inlineStr">
        <is>
          <t>Кредити субʼєктам господарювання (р.20, р.23, 260)</t>
        </is>
      </c>
      <c r="F530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4" t="inlineStr">
        <is>
          <t>А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>
        <is>
          <t>43</t>
        </is>
      </c>
      <c r="B5305" t="inlineStr">
        <is>
          <t>АТ "АЛЬТБАНК"</t>
        </is>
      </c>
      <c r="C5305" t="inlineStr">
        <is>
          <t>Приватний капітал</t>
        </is>
      </c>
      <c r="D5305" t="inlineStr">
        <is>
          <t>2026</t>
        </is>
      </c>
      <c r="E5305" t="inlineStr">
        <is>
          <t>(без привʼязки)</t>
        </is>
      </c>
      <c r="F530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5" t="inlineStr">
        <is>
          <t>П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43</t>
        </is>
      </c>
      <c r="B5306" t="inlineStr">
        <is>
          <t>АТ "АЛЬТБАНК"</t>
        </is>
      </c>
      <c r="C5306" t="inlineStr">
        <is>
          <t>Приватний капітал</t>
        </is>
      </c>
      <c r="D5306" t="inlineStr">
        <is>
          <t>2026</t>
        </is>
      </c>
      <c r="E5306" t="inlineStr">
        <is>
          <t>Кредити субʼєктам господарювання (р.20, р.23, 260)</t>
        </is>
      </c>
      <c r="F5306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6" t="inlineStr">
        <is>
          <t>П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43</t>
        </is>
      </c>
      <c r="B5307" t="inlineStr">
        <is>
          <t>АТ "АЛЬТБАНК"</t>
        </is>
      </c>
      <c r="C5307" t="inlineStr">
        <is>
          <t>Приватний капітал</t>
        </is>
      </c>
      <c r="D5307" t="inlineStr">
        <is>
          <t>2028</t>
        </is>
      </c>
      <c r="E5307" t="inlineStr">
        <is>
          <t>(без привʼязки)</t>
        </is>
      </c>
      <c r="F5307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307" t="inlineStr">
        <is>
          <t>А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43</t>
        </is>
      </c>
      <c r="B5308" t="inlineStr">
        <is>
          <t>АТ "АЛЬТБАНК"</t>
        </is>
      </c>
      <c r="C5308" t="inlineStr">
        <is>
          <t>Приватний капітал</t>
        </is>
      </c>
      <c r="D5308" t="inlineStr">
        <is>
          <t>2028</t>
        </is>
      </c>
      <c r="E5308" t="inlineStr">
        <is>
          <t>Кредити субʼєктам господарювання (р.20, р.23, 260)</t>
        </is>
      </c>
      <c r="F5308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308" t="inlineStr">
        <is>
          <t>А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43</t>
        </is>
      </c>
      <c r="B5309" t="inlineStr">
        <is>
          <t>АТ "АЛЬТБАНК"</t>
        </is>
      </c>
      <c r="C5309" t="inlineStr">
        <is>
          <t>Приватний капітал</t>
        </is>
      </c>
      <c r="D5309" t="inlineStr">
        <is>
          <t>2029</t>
        </is>
      </c>
      <c r="E5309" t="inlineStr">
        <is>
          <t>(без привʼязки)</t>
        </is>
      </c>
      <c r="F530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5309" t="inlineStr">
        <is>
          <t>П</t>
        </is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43</t>
        </is>
      </c>
      <c r="B5310" t="inlineStr">
        <is>
          <t>АТ "АЛЬТБАНК"</t>
        </is>
      </c>
      <c r="C5310" t="inlineStr">
        <is>
          <t>Приватний капітал</t>
        </is>
      </c>
      <c r="D5310" t="inlineStr">
        <is>
          <t>2029</t>
        </is>
      </c>
      <c r="E5310" t="inlineStr">
        <is>
          <t>Кредити субʼєктам господарювання (р.20, р.23, 260)</t>
        </is>
      </c>
      <c r="F5310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5310" t="inlineStr">
        <is>
          <t>П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43</t>
        </is>
      </c>
      <c r="B5311" t="inlineStr">
        <is>
          <t>АТ "АЛЬТБАНК"</t>
        </is>
      </c>
      <c r="C5311" t="inlineStr">
        <is>
          <t>Приватний капітал</t>
        </is>
      </c>
      <c r="D5311" t="inlineStr">
        <is>
          <t>2030</t>
        </is>
      </c>
      <c r="E5311" t="inlineStr">
        <is>
          <t>(без привʼязки)</t>
        </is>
      </c>
      <c r="F5311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5311" t="inlineStr">
        <is>
          <t>А</t>
        </is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43</t>
        </is>
      </c>
      <c r="B5312" t="inlineStr">
        <is>
          <t>АТ "АЛЬТБАНК"</t>
        </is>
      </c>
      <c r="C5312" t="inlineStr">
        <is>
          <t>Приватний капітал</t>
        </is>
      </c>
      <c r="D5312" t="inlineStr">
        <is>
          <t>2030</t>
        </is>
      </c>
      <c r="E5312" t="inlineStr">
        <is>
          <t>Кредити субʼєктам господарювання (р.20, р.23, 260)</t>
        </is>
      </c>
      <c r="F5312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5312" t="inlineStr">
        <is>
          <t>А</t>
        </is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43</t>
        </is>
      </c>
      <c r="B5313" t="inlineStr">
        <is>
          <t>АТ "АЛЬТБАНК"</t>
        </is>
      </c>
      <c r="C5313" t="inlineStr">
        <is>
          <t>Приватний капітал</t>
        </is>
      </c>
      <c r="D5313" t="inlineStr">
        <is>
          <t>2036</t>
        </is>
      </c>
      <c r="E5313" t="inlineStr">
        <is>
          <t>(без привʼязки)</t>
        </is>
      </c>
      <c r="F531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3" t="inlineStr">
        <is>
          <t>А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43</t>
        </is>
      </c>
      <c r="B5314" t="inlineStr">
        <is>
          <t>АТ "АЛЬТБАНК"</t>
        </is>
      </c>
      <c r="C5314" t="inlineStr">
        <is>
          <t>Приватний капітал</t>
        </is>
      </c>
      <c r="D5314" t="inlineStr">
        <is>
          <t>2036</t>
        </is>
      </c>
      <c r="E5314" t="inlineStr">
        <is>
          <t>Кредити субʼєктам господарювання (р.20, р.23, 260)</t>
        </is>
      </c>
      <c r="F53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4" t="inlineStr">
        <is>
          <t>А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inlineStr">
        <is>
          <t>43</t>
        </is>
      </c>
      <c r="B5315" t="inlineStr">
        <is>
          <t>АТ "АЛЬТБАНК"</t>
        </is>
      </c>
      <c r="C5315" t="inlineStr">
        <is>
          <t>Приватний капітал</t>
        </is>
      </c>
      <c r="D5315" t="inlineStr">
        <is>
          <t>2036</t>
        </is>
      </c>
      <c r="E5315" t="inlineStr">
        <is>
          <t>(без привʼязки)</t>
        </is>
      </c>
      <c r="F53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5" t="inlineStr">
        <is>
          <t>П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43</t>
        </is>
      </c>
      <c r="B5316" t="inlineStr">
        <is>
          <t>АТ "АЛЬТБАНК"</t>
        </is>
      </c>
      <c r="C5316" t="inlineStr">
        <is>
          <t>Приватний капітал</t>
        </is>
      </c>
      <c r="D5316" t="inlineStr">
        <is>
          <t>2036</t>
        </is>
      </c>
      <c r="E5316" t="inlineStr">
        <is>
          <t>Кредити субʼєктам господарювання (р.20, р.23, 260)</t>
        </is>
      </c>
      <c r="F5316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6" t="inlineStr">
        <is>
          <t>П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43</t>
        </is>
      </c>
      <c r="B5317" t="inlineStr">
        <is>
          <t>АТ "АЛЬТБАНК"</t>
        </is>
      </c>
      <c r="C5317" t="inlineStr">
        <is>
          <t>Приватний капітал</t>
        </is>
      </c>
      <c r="D5317" t="inlineStr">
        <is>
          <t>2038</t>
        </is>
      </c>
      <c r="E5317" t="inlineStr">
        <is>
          <t>(без привʼязки)</t>
        </is>
      </c>
      <c r="F5317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7" t="inlineStr">
        <is>
          <t>А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43</t>
        </is>
      </c>
      <c r="B5318" t="inlineStr">
        <is>
          <t>АТ "АЛЬТБАНК"</t>
        </is>
      </c>
      <c r="C5318" t="inlineStr">
        <is>
          <t>Приватний капітал</t>
        </is>
      </c>
      <c r="D5318" t="inlineStr">
        <is>
          <t>2038</t>
        </is>
      </c>
      <c r="E5318" t="inlineStr">
        <is>
          <t>Кредити субʼєктам господарювання (р.20, р.23, 260)</t>
        </is>
      </c>
      <c r="F5318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8" t="inlineStr">
        <is>
          <t>А</t>
        </is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43</t>
        </is>
      </c>
      <c r="B5319" t="inlineStr">
        <is>
          <t>АТ "АЛЬТБАНК"</t>
        </is>
      </c>
      <c r="C5319" t="inlineStr">
        <is>
          <t>Приватний капітал</t>
        </is>
      </c>
      <c r="D5319" t="inlineStr">
        <is>
          <t>2039</t>
        </is>
      </c>
      <c r="E5319" t="inlineStr">
        <is>
          <t>(без привʼязки)</t>
        </is>
      </c>
      <c r="F531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9" t="inlineStr">
        <is>
          <t>П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43</t>
        </is>
      </c>
      <c r="B5320" t="inlineStr">
        <is>
          <t>АТ "АЛЬТБАНК"</t>
        </is>
      </c>
      <c r="C5320" t="inlineStr">
        <is>
          <t>Приватний капітал</t>
        </is>
      </c>
      <c r="D5320" t="inlineStr">
        <is>
          <t>2039</t>
        </is>
      </c>
      <c r="E5320" t="inlineStr">
        <is>
          <t>Кредити субʼєктам господарювання (р.20, р.23, 260)</t>
        </is>
      </c>
      <c r="F5320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20" t="inlineStr">
        <is>
          <t>П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43</t>
        </is>
      </c>
      <c r="B5321" t="inlineStr">
        <is>
          <t>АТ "АЛЬТБАНК"</t>
        </is>
      </c>
      <c r="C5321" t="inlineStr">
        <is>
          <t>Приватний капітал</t>
        </is>
      </c>
      <c r="D5321" t="inlineStr">
        <is>
          <t>2043</t>
        </is>
      </c>
      <c r="E5321" t="inlineStr">
        <is>
          <t>(без привʼязки)</t>
        </is>
      </c>
      <c r="F5321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5321" t="inlineStr">
        <is>
          <t>А</t>
        </is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738.62</v>
      </c>
      <c r="O5321" t="n">
        <v>738.62</v>
      </c>
      <c r="P5321" t="n">
        <v>0</v>
      </c>
    </row>
    <row r="5322">
      <c r="A5322" t="inlineStr">
        <is>
          <t>43</t>
        </is>
      </c>
      <c r="B5322" t="inlineStr">
        <is>
          <t>АТ "АЛЬТБАНК"</t>
        </is>
      </c>
      <c r="C5322" t="inlineStr">
        <is>
          <t>Приватний капітал</t>
        </is>
      </c>
      <c r="D5322" t="inlineStr">
        <is>
          <t>2043</t>
        </is>
      </c>
      <c r="E5322" t="inlineStr">
        <is>
          <t>Кредити субʼєктам господарювання (р.20, р.23, 260)</t>
        </is>
      </c>
      <c r="F5322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5322" t="inlineStr">
        <is>
          <t>А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738.62</v>
      </c>
      <c r="O5322" t="n">
        <v>738.62</v>
      </c>
      <c r="P5322" t="n">
        <v>0</v>
      </c>
    </row>
    <row r="5323">
      <c r="A5323" t="inlineStr">
        <is>
          <t>43</t>
        </is>
      </c>
      <c r="B5323" t="inlineStr">
        <is>
          <t>АТ "АЛЬТБАНК"</t>
        </is>
      </c>
      <c r="C5323" t="inlineStr">
        <is>
          <t>Приватний капітал</t>
        </is>
      </c>
      <c r="D5323" t="inlineStr">
        <is>
          <t>2044</t>
        </is>
      </c>
      <c r="E5323" t="inlineStr">
        <is>
          <t>(без привʼязки)</t>
        </is>
      </c>
      <c r="F5323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5323" t="inlineStr">
        <is>
          <t>А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43</t>
        </is>
      </c>
      <c r="B5324" t="inlineStr">
        <is>
          <t>АТ "АЛЬТБАНК"</t>
        </is>
      </c>
      <c r="C5324" t="inlineStr">
        <is>
          <t>Приватний капітал</t>
        </is>
      </c>
      <c r="D5324" t="inlineStr">
        <is>
          <t>2044</t>
        </is>
      </c>
      <c r="E5324" t="inlineStr">
        <is>
          <t>Кредити субʼєктам господарювання (р.20, р.23, 260)</t>
        </is>
      </c>
      <c r="F532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5324" t="inlineStr">
        <is>
          <t>А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inlineStr">
        <is>
          <t>43</t>
        </is>
      </c>
      <c r="B5325" t="inlineStr">
        <is>
          <t>АТ "АЛЬТБАНК"</t>
        </is>
      </c>
      <c r="C5325" t="inlineStr">
        <is>
          <t>Приватний капітал</t>
        </is>
      </c>
      <c r="D5325" t="inlineStr">
        <is>
          <t>2045</t>
        </is>
      </c>
      <c r="E5325" t="inlineStr">
        <is>
          <t>(без привʼязки)</t>
        </is>
      </c>
      <c r="F532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5325" t="inlineStr">
        <is>
          <t>А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43</t>
        </is>
      </c>
      <c r="B5326" t="inlineStr">
        <is>
          <t>АТ "АЛЬТБАНК"</t>
        </is>
      </c>
      <c r="C5326" t="inlineStr">
        <is>
          <t>Приватний капітал</t>
        </is>
      </c>
      <c r="D5326" t="inlineStr">
        <is>
          <t>2045</t>
        </is>
      </c>
      <c r="E5326" t="inlineStr">
        <is>
          <t>Кредити субʼєктам господарювання (р.20, р.23, 260)</t>
        </is>
      </c>
      <c r="F5326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5326" t="inlineStr">
        <is>
          <t>А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43</t>
        </is>
      </c>
      <c r="B5327" t="inlineStr">
        <is>
          <t>АТ "АЛЬТБАНК"</t>
        </is>
      </c>
      <c r="C5327" t="inlineStr">
        <is>
          <t>Приватний капітал</t>
        </is>
      </c>
      <c r="D5327" t="inlineStr">
        <is>
          <t>2046</t>
        </is>
      </c>
      <c r="E5327" t="inlineStr">
        <is>
          <t>(без привʼязки)</t>
        </is>
      </c>
      <c r="F53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7" t="inlineStr">
        <is>
          <t>А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43</t>
        </is>
      </c>
      <c r="B5328" t="inlineStr">
        <is>
          <t>АТ "АЛЬТБАНК"</t>
        </is>
      </c>
      <c r="C5328" t="inlineStr">
        <is>
          <t>Приватний капітал</t>
        </is>
      </c>
      <c r="D5328" t="inlineStr">
        <is>
          <t>2046</t>
        </is>
      </c>
      <c r="E5328" t="inlineStr">
        <is>
          <t>Кредити субʼєктам господарювання (р.20, р.23, 260)</t>
        </is>
      </c>
      <c r="F532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8" t="inlineStr">
        <is>
          <t>А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43</t>
        </is>
      </c>
      <c r="B5329" t="inlineStr">
        <is>
          <t>АТ "АЛЬТБАНК"</t>
        </is>
      </c>
      <c r="C5329" t="inlineStr">
        <is>
          <t>Приватний капітал</t>
        </is>
      </c>
      <c r="D5329" t="inlineStr">
        <is>
          <t>2046</t>
        </is>
      </c>
      <c r="E5329" t="inlineStr">
        <is>
          <t>(без привʼязки)</t>
        </is>
      </c>
      <c r="F532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9" t="inlineStr">
        <is>
          <t>П</t>
        </is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-738.62</v>
      </c>
      <c r="O5329" t="n">
        <v>-738.62</v>
      </c>
      <c r="P5329" t="n">
        <v>0</v>
      </c>
    </row>
    <row r="5330">
      <c r="A5330" t="inlineStr">
        <is>
          <t>43</t>
        </is>
      </c>
      <c r="B5330" t="inlineStr">
        <is>
          <t>АТ "АЛЬТБАНК"</t>
        </is>
      </c>
      <c r="C5330" t="inlineStr">
        <is>
          <t>Приватний капітал</t>
        </is>
      </c>
      <c r="D5330" t="inlineStr">
        <is>
          <t>2046</t>
        </is>
      </c>
      <c r="E5330" t="inlineStr">
        <is>
          <t>Кредити субʼєктам господарювання (р.20, р.23, 260)</t>
        </is>
      </c>
      <c r="F5330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30" t="inlineStr">
        <is>
          <t>П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-738.62</v>
      </c>
      <c r="O5330" t="n">
        <v>-738.62</v>
      </c>
      <c r="P5330" t="n">
        <v>0</v>
      </c>
    </row>
    <row r="5331">
      <c r="A5331" t="inlineStr">
        <is>
          <t>43</t>
        </is>
      </c>
      <c r="B5331" t="inlineStr">
        <is>
          <t>АТ "АЛЬТБАНК"</t>
        </is>
      </c>
      <c r="C5331" t="inlineStr">
        <is>
          <t>Приватний капітал</t>
        </is>
      </c>
      <c r="D5331" t="inlineStr">
        <is>
          <t>2048</t>
        </is>
      </c>
      <c r="E5331" t="inlineStr">
        <is>
          <t>(без привʼязки)</t>
        </is>
      </c>
      <c r="F5331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5331" t="inlineStr">
        <is>
          <t>А</t>
        </is>
      </c>
      <c r="H5331" t="n">
        <v>3.03543</v>
      </c>
      <c r="I5331" t="n">
        <v>3.03543</v>
      </c>
      <c r="J5331" t="n">
        <v>0</v>
      </c>
      <c r="K5331" t="n">
        <v>0</v>
      </c>
      <c r="L5331" t="n">
        <v>0</v>
      </c>
      <c r="M5331" t="n">
        <v>0</v>
      </c>
      <c r="N5331" t="n">
        <v>3.1366</v>
      </c>
      <c r="O5331" t="n">
        <v>3.1366</v>
      </c>
      <c r="P5331" t="n">
        <v>0</v>
      </c>
    </row>
    <row r="5332">
      <c r="A5332" t="inlineStr">
        <is>
          <t>43</t>
        </is>
      </c>
      <c r="B5332" t="inlineStr">
        <is>
          <t>АТ "АЛЬТБАНК"</t>
        </is>
      </c>
      <c r="C5332" t="inlineStr">
        <is>
          <t>Приватний капітал</t>
        </is>
      </c>
      <c r="D5332" t="inlineStr">
        <is>
          <t>2048</t>
        </is>
      </c>
      <c r="E5332" t="inlineStr">
        <is>
          <t>Кредити субʼєктам господарювання (р.20, р.23, 260)</t>
        </is>
      </c>
      <c r="F5332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5332" t="inlineStr">
        <is>
          <t>А</t>
        </is>
      </c>
      <c r="H5332" t="n">
        <v>3.03543</v>
      </c>
      <c r="I5332" t="n">
        <v>3.03543</v>
      </c>
      <c r="J5332" t="n">
        <v>0</v>
      </c>
      <c r="K5332" t="n">
        <v>0</v>
      </c>
      <c r="L5332" t="n">
        <v>0</v>
      </c>
      <c r="M5332" t="n">
        <v>0</v>
      </c>
      <c r="N5332" t="n">
        <v>3.1366</v>
      </c>
      <c r="O5332" t="n">
        <v>3.1366</v>
      </c>
      <c r="P5332" t="n">
        <v>0</v>
      </c>
    </row>
    <row r="5333">
      <c r="A5333" t="inlineStr">
        <is>
          <t>43</t>
        </is>
      </c>
      <c r="B5333" t="inlineStr">
        <is>
          <t>АТ "АЛЬТБАНК"</t>
        </is>
      </c>
      <c r="C5333" t="inlineStr">
        <is>
          <t>Приватний капітал</t>
        </is>
      </c>
      <c r="D5333" t="inlineStr">
        <is>
          <t>2049</t>
        </is>
      </c>
      <c r="E5333" t="inlineStr">
        <is>
          <t>(без привʼязки)</t>
        </is>
      </c>
      <c r="F533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3" t="inlineStr">
        <is>
          <t>А</t>
        </is>
      </c>
      <c r="H5333" t="n">
        <v>0</v>
      </c>
      <c r="I5333" t="n">
        <v>0</v>
      </c>
      <c r="J5333" t="n">
        <v>0</v>
      </c>
      <c r="K5333" t="n">
        <v>3.03543</v>
      </c>
      <c r="L5333" t="n">
        <v>3.03543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43</t>
        </is>
      </c>
      <c r="B5334" t="inlineStr">
        <is>
          <t>АТ "АЛЬТБАНК"</t>
        </is>
      </c>
      <c r="C5334" t="inlineStr">
        <is>
          <t>Приватний капітал</t>
        </is>
      </c>
      <c r="D5334" t="inlineStr">
        <is>
          <t>2049</t>
        </is>
      </c>
      <c r="E5334" t="inlineStr">
        <is>
          <t>Кредити субʼєктам господарювання (р.20, р.23, 260)</t>
        </is>
      </c>
      <c r="F533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4" t="inlineStr">
        <is>
          <t>А</t>
        </is>
      </c>
      <c r="H5334" t="n">
        <v>0</v>
      </c>
      <c r="I5334" t="n">
        <v>0</v>
      </c>
      <c r="J5334" t="n">
        <v>0</v>
      </c>
      <c r="K5334" t="n">
        <v>3.03543</v>
      </c>
      <c r="L5334" t="n">
        <v>3.03543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43</t>
        </is>
      </c>
      <c r="B5335" t="inlineStr">
        <is>
          <t>АТ "АЛЬТБАНК"</t>
        </is>
      </c>
      <c r="C5335" t="inlineStr">
        <is>
          <t>Приватний капітал</t>
        </is>
      </c>
      <c r="D5335" t="inlineStr">
        <is>
          <t>2049</t>
        </is>
      </c>
      <c r="E5335" t="inlineStr">
        <is>
          <t>(без привʼязки)</t>
        </is>
      </c>
      <c r="F533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5" t="inlineStr">
        <is>
          <t>П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-3.1366</v>
      </c>
      <c r="O5335" t="n">
        <v>-3.1366</v>
      </c>
      <c r="P5335" t="n">
        <v>0</v>
      </c>
    </row>
    <row r="5336">
      <c r="A5336" t="inlineStr">
        <is>
          <t>43</t>
        </is>
      </c>
      <c r="B5336" t="inlineStr">
        <is>
          <t>АТ "АЛЬТБАНК"</t>
        </is>
      </c>
      <c r="C5336" t="inlineStr">
        <is>
          <t>Приватний капітал</t>
        </is>
      </c>
      <c r="D5336" t="inlineStr">
        <is>
          <t>2049</t>
        </is>
      </c>
      <c r="E5336" t="inlineStr">
        <is>
          <t>Кредити субʼєктам господарювання (р.20, р.23, 260)</t>
        </is>
      </c>
      <c r="F5336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6" t="inlineStr">
        <is>
          <t>П</t>
        </is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-3.1366</v>
      </c>
      <c r="O5336" t="n">
        <v>-3.1366</v>
      </c>
      <c r="P5336" t="n">
        <v>0</v>
      </c>
    </row>
    <row r="5337">
      <c r="A5337" t="inlineStr">
        <is>
          <t>43</t>
        </is>
      </c>
      <c r="B5337" t="inlineStr">
        <is>
          <t>АТ "АЛЬТБАНК"</t>
        </is>
      </c>
      <c r="C5337" t="inlineStr">
        <is>
          <t>Приватний капітал</t>
        </is>
      </c>
      <c r="D5337" t="inlineStr">
        <is>
          <t>2060</t>
        </is>
      </c>
      <c r="E5337" t="inlineStr">
        <is>
          <t>(без привʼязки)</t>
        </is>
      </c>
      <c r="F5337" t="inlineStr">
        <is>
          <t>Кошти банків в розрахунках у суб'єктів господарювання</t>
        </is>
      </c>
      <c r="G5337" t="inlineStr">
        <is>
          <t>А</t>
        </is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43</t>
        </is>
      </c>
      <c r="B5338" t="inlineStr">
        <is>
          <t>АТ "АЛЬТБАНК"</t>
        </is>
      </c>
      <c r="C5338" t="inlineStr">
        <is>
          <t>Приватний капітал</t>
        </is>
      </c>
      <c r="D5338" t="inlineStr">
        <is>
          <t>2060</t>
        </is>
      </c>
      <c r="E5338" t="inlineStr">
        <is>
          <t>Кредити субʼєктам господарювання (р.20, р.23, 260)</t>
        </is>
      </c>
      <c r="F5338" t="inlineStr">
        <is>
          <t>Кошти банків в розрахунках у суб'єктів господарювання</t>
        </is>
      </c>
      <c r="G5338" t="inlineStr">
        <is>
          <t>А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43</t>
        </is>
      </c>
      <c r="B5339" t="inlineStr">
        <is>
          <t>АТ "АЛЬТБАНК"</t>
        </is>
      </c>
      <c r="C5339" t="inlineStr">
        <is>
          <t>Приватний капітал</t>
        </is>
      </c>
      <c r="D5339" t="inlineStr">
        <is>
          <t>2063</t>
        </is>
      </c>
      <c r="E5339" t="inlineStr">
        <is>
          <t>(без привʼязки)</t>
        </is>
      </c>
      <c r="F533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5339" t="inlineStr">
        <is>
          <t>А</t>
        </is>
      </c>
      <c r="H5339" t="n">
        <v>98089.00452</v>
      </c>
      <c r="I5339" t="n">
        <v>72496.27748</v>
      </c>
      <c r="J5339" t="n">
        <v>25592.72704</v>
      </c>
      <c r="K5339" t="n">
        <v>57928.34405</v>
      </c>
      <c r="L5339" t="n">
        <v>50375.97414</v>
      </c>
      <c r="M5339" t="n">
        <v>7552.36991</v>
      </c>
      <c r="N5339" t="n">
        <v>915756.68139</v>
      </c>
      <c r="O5339" t="n">
        <v>678797.13147</v>
      </c>
      <c r="P5339" t="n">
        <v>236959.54992</v>
      </c>
    </row>
    <row r="5340">
      <c r="A5340" t="inlineStr">
        <is>
          <t>43</t>
        </is>
      </c>
      <c r="B5340" t="inlineStr">
        <is>
          <t>АТ "АЛЬТБАНК"</t>
        </is>
      </c>
      <c r="C5340" t="inlineStr">
        <is>
          <t>Приватний капітал</t>
        </is>
      </c>
      <c r="D5340" t="inlineStr">
        <is>
          <t>2063</t>
        </is>
      </c>
      <c r="E5340" t="inlineStr">
        <is>
          <t>Кредити субʼєктам господарювання (р.20, р.23, 260)</t>
        </is>
      </c>
      <c r="F5340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5340" t="inlineStr">
        <is>
          <t>А</t>
        </is>
      </c>
      <c r="H5340" t="n">
        <v>98089.00452</v>
      </c>
      <c r="I5340" t="n">
        <v>72496.27748</v>
      </c>
      <c r="J5340" t="n">
        <v>25592.72704</v>
      </c>
      <c r="K5340" t="n">
        <v>57928.34405</v>
      </c>
      <c r="L5340" t="n">
        <v>50375.97414</v>
      </c>
      <c r="M5340" t="n">
        <v>7552.36991</v>
      </c>
      <c r="N5340" t="n">
        <v>915756.68139</v>
      </c>
      <c r="O5340" t="n">
        <v>678797.13147</v>
      </c>
      <c r="P5340" t="n">
        <v>236959.54992</v>
      </c>
    </row>
    <row r="5341">
      <c r="A5341" t="inlineStr">
        <is>
          <t>43</t>
        </is>
      </c>
      <c r="B5341" t="inlineStr">
        <is>
          <t>АТ "АЛЬТБАНК"</t>
        </is>
      </c>
      <c r="C5341" t="inlineStr">
        <is>
          <t>Приватний капітал</t>
        </is>
      </c>
      <c r="D5341" t="inlineStr">
        <is>
          <t>2066</t>
        </is>
      </c>
      <c r="E5341" t="inlineStr">
        <is>
          <t>(без привʼязки)</t>
        </is>
      </c>
      <c r="F534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1" t="inlineStr">
        <is>
          <t>А</t>
        </is>
      </c>
      <c r="H5341" t="n">
        <v>106.46654</v>
      </c>
      <c r="I5341" t="n">
        <v>101.30653</v>
      </c>
      <c r="J5341" t="n">
        <v>5.16001</v>
      </c>
      <c r="K5341" t="n">
        <v>336.99131</v>
      </c>
      <c r="L5341" t="n">
        <v>300</v>
      </c>
      <c r="M5341" t="n">
        <v>36.99131</v>
      </c>
      <c r="N5341" t="n">
        <v>0</v>
      </c>
      <c r="O5341" t="n">
        <v>0</v>
      </c>
      <c r="P5341" t="n">
        <v>0</v>
      </c>
    </row>
    <row r="5342">
      <c r="A5342" t="inlineStr">
        <is>
          <t>43</t>
        </is>
      </c>
      <c r="B5342" t="inlineStr">
        <is>
          <t>АТ "АЛЬТБАНК"</t>
        </is>
      </c>
      <c r="C5342" t="inlineStr">
        <is>
          <t>Приватний капітал</t>
        </is>
      </c>
      <c r="D5342" t="inlineStr">
        <is>
          <t>2066</t>
        </is>
      </c>
      <c r="E5342" t="inlineStr">
        <is>
          <t>Кредити субʼєктам господарювання (р.20, р.23, 260)</t>
        </is>
      </c>
      <c r="F534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2" t="inlineStr">
        <is>
          <t>А</t>
        </is>
      </c>
      <c r="H5342" t="n">
        <v>106.46654</v>
      </c>
      <c r="I5342" t="n">
        <v>101.30653</v>
      </c>
      <c r="J5342" t="n">
        <v>5.16001</v>
      </c>
      <c r="K5342" t="n">
        <v>336.99131</v>
      </c>
      <c r="L5342" t="n">
        <v>300</v>
      </c>
      <c r="M5342" t="n">
        <v>36.99131</v>
      </c>
      <c r="N5342" t="n">
        <v>0</v>
      </c>
      <c r="O5342" t="n">
        <v>0</v>
      </c>
      <c r="P5342" t="n">
        <v>0</v>
      </c>
    </row>
    <row r="5343">
      <c r="A5343" t="inlineStr">
        <is>
          <t>43</t>
        </is>
      </c>
      <c r="B5343" t="inlineStr">
        <is>
          <t>АТ "АЛЬТБАНК"</t>
        </is>
      </c>
      <c r="C5343" t="inlineStr">
        <is>
          <t>Приватний капітал</t>
        </is>
      </c>
      <c r="D5343" t="inlineStr">
        <is>
          <t>2066</t>
        </is>
      </c>
      <c r="E5343" t="inlineStr">
        <is>
          <t>(без привʼязки)</t>
        </is>
      </c>
      <c r="F5343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3" t="inlineStr">
        <is>
          <t>П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-2338.10755</v>
      </c>
      <c r="O5343" t="n">
        <v>-2101.08401</v>
      </c>
      <c r="P5343" t="n">
        <v>-237.02354</v>
      </c>
    </row>
    <row r="5344">
      <c r="A5344" t="inlineStr">
        <is>
          <t>43</t>
        </is>
      </c>
      <c r="B5344" t="inlineStr">
        <is>
          <t>АТ "АЛЬТБАНК"</t>
        </is>
      </c>
      <c r="C5344" t="inlineStr">
        <is>
          <t>Приватний капітал</t>
        </is>
      </c>
      <c r="D5344" t="inlineStr">
        <is>
          <t>2066</t>
        </is>
      </c>
      <c r="E5344" t="inlineStr">
        <is>
          <t>Кредити субʼєктам господарювання (р.20, р.23, 260)</t>
        </is>
      </c>
      <c r="F534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4" t="inlineStr">
        <is>
          <t>П</t>
        </is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-2338.10755</v>
      </c>
      <c r="O5344" t="n">
        <v>-2101.08401</v>
      </c>
      <c r="P5344" t="n">
        <v>-237.02354</v>
      </c>
    </row>
    <row r="5345">
      <c r="A5345" t="inlineStr">
        <is>
          <t>43</t>
        </is>
      </c>
      <c r="B5345" t="inlineStr">
        <is>
          <t>АТ "АЛЬТБАНК"</t>
        </is>
      </c>
      <c r="C5345" t="inlineStr">
        <is>
          <t>Приватний капітал</t>
        </is>
      </c>
      <c r="D5345" t="inlineStr">
        <is>
          <t>2068</t>
        </is>
      </c>
      <c r="E5345" t="inlineStr">
        <is>
          <t>(без привʼязки)</t>
        </is>
      </c>
      <c r="F534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345" t="inlineStr">
        <is>
          <t>А</t>
        </is>
      </c>
      <c r="H5345" t="n">
        <v>13266.27268</v>
      </c>
      <c r="I5345" t="n">
        <v>12023.21162</v>
      </c>
      <c r="J5345" t="n">
        <v>1243.06106</v>
      </c>
      <c r="K5345" t="n">
        <v>2178.05825</v>
      </c>
      <c r="L5345" t="n">
        <v>2170.02142</v>
      </c>
      <c r="M5345" t="n">
        <v>8.03683</v>
      </c>
      <c r="N5345" t="n">
        <v>22684.15671</v>
      </c>
      <c r="O5345" t="n">
        <v>21410.30862</v>
      </c>
      <c r="P5345" t="n">
        <v>1273.84809</v>
      </c>
    </row>
    <row r="5346">
      <c r="A5346" t="inlineStr">
        <is>
          <t>43</t>
        </is>
      </c>
      <c r="B5346" t="inlineStr">
        <is>
          <t>АТ "АЛЬТБАНК"</t>
        </is>
      </c>
      <c r="C5346" t="inlineStr">
        <is>
          <t>Приватний капітал</t>
        </is>
      </c>
      <c r="D5346" t="inlineStr">
        <is>
          <t>2068</t>
        </is>
      </c>
      <c r="E5346" t="inlineStr">
        <is>
          <t>Кредити субʼєктам господарювання (р.20, р.23, 260)</t>
        </is>
      </c>
      <c r="F5346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346" t="inlineStr">
        <is>
          <t>А</t>
        </is>
      </c>
      <c r="H5346" t="n">
        <v>13266.27268</v>
      </c>
      <c r="I5346" t="n">
        <v>12023.21162</v>
      </c>
      <c r="J5346" t="n">
        <v>1243.06106</v>
      </c>
      <c r="K5346" t="n">
        <v>2178.05825</v>
      </c>
      <c r="L5346" t="n">
        <v>2170.02142</v>
      </c>
      <c r="M5346" t="n">
        <v>8.03683</v>
      </c>
      <c r="N5346" t="n">
        <v>22684.15671</v>
      </c>
      <c r="O5346" t="n">
        <v>21410.30862</v>
      </c>
      <c r="P5346" t="n">
        <v>1273.84809</v>
      </c>
    </row>
    <row r="5347">
      <c r="A5347" t="inlineStr">
        <is>
          <t>43</t>
        </is>
      </c>
      <c r="B5347" t="inlineStr">
        <is>
          <t>АТ "АЛЬТБАНК"</t>
        </is>
      </c>
      <c r="C5347" t="inlineStr">
        <is>
          <t>Приватний капітал</t>
        </is>
      </c>
      <c r="D5347" t="inlineStr">
        <is>
          <t>2069</t>
        </is>
      </c>
      <c r="E5347" t="inlineStr">
        <is>
          <t>(без привʼязки)</t>
        </is>
      </c>
      <c r="F5347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5347" t="inlineStr">
        <is>
          <t>П</t>
        </is>
      </c>
      <c r="H5347" t="n">
        <v>4446.13615</v>
      </c>
      <c r="I5347" t="n">
        <v>1933.90988</v>
      </c>
      <c r="J5347" t="n">
        <v>2512.22627</v>
      </c>
      <c r="K5347" t="n">
        <v>23859.38473</v>
      </c>
      <c r="L5347" t="n">
        <v>22899.26745</v>
      </c>
      <c r="M5347" t="n">
        <v>960.1172800000001</v>
      </c>
      <c r="N5347" t="n">
        <v>-73457.67968</v>
      </c>
      <c r="O5347" t="n">
        <v>-70536.48097</v>
      </c>
      <c r="P5347" t="n">
        <v>-2921.19871</v>
      </c>
    </row>
    <row r="5348">
      <c r="A5348" t="inlineStr">
        <is>
          <t>43</t>
        </is>
      </c>
      <c r="B5348" t="inlineStr">
        <is>
          <t>АТ "АЛЬТБАНК"</t>
        </is>
      </c>
      <c r="C5348" t="inlineStr">
        <is>
          <t>Приватний капітал</t>
        </is>
      </c>
      <c r="D5348" t="inlineStr">
        <is>
          <t>2069</t>
        </is>
      </c>
      <c r="E5348" t="inlineStr">
        <is>
          <t>Кредити субʼєктам господарювання (р.20, р.23, 260)</t>
        </is>
      </c>
      <c r="F5348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5348" t="inlineStr">
        <is>
          <t>П</t>
        </is>
      </c>
      <c r="H5348" t="n">
        <v>4446.13615</v>
      </c>
      <c r="I5348" t="n">
        <v>1933.90988</v>
      </c>
      <c r="J5348" t="n">
        <v>2512.22627</v>
      </c>
      <c r="K5348" t="n">
        <v>23859.38473</v>
      </c>
      <c r="L5348" t="n">
        <v>22899.26745</v>
      </c>
      <c r="M5348" t="n">
        <v>960.1172800000001</v>
      </c>
      <c r="N5348" t="n">
        <v>-73457.67968</v>
      </c>
      <c r="O5348" t="n">
        <v>-70536.48097</v>
      </c>
      <c r="P5348" t="n">
        <v>-2921.19871</v>
      </c>
    </row>
    <row r="5349">
      <c r="A5349" t="inlineStr">
        <is>
          <t>43</t>
        </is>
      </c>
      <c r="B5349" t="inlineStr">
        <is>
          <t>АТ "АЛЬТБАНК"</t>
        </is>
      </c>
      <c r="C5349" t="inlineStr">
        <is>
          <t>Приватний капітал</t>
        </is>
      </c>
      <c r="D5349" t="inlineStr">
        <is>
          <t>2071</t>
        </is>
      </c>
      <c r="E5349" t="inlineStr">
        <is>
          <t>(без привʼязки)</t>
        </is>
      </c>
      <c r="F534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5349" t="inlineStr">
        <is>
          <t>А</t>
        </is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43</t>
        </is>
      </c>
      <c r="B5350" t="inlineStr">
        <is>
          <t>АТ "АЛЬТБАНК"</t>
        </is>
      </c>
      <c r="C5350" t="inlineStr">
        <is>
          <t>Приватний капітал</t>
        </is>
      </c>
      <c r="D5350" t="inlineStr">
        <is>
          <t>2071</t>
        </is>
      </c>
      <c r="E5350" t="inlineStr">
        <is>
          <t>Кредити субʼєктам господарювання (р.20, р.23, 260)</t>
        </is>
      </c>
      <c r="F5350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5350" t="inlineStr">
        <is>
          <t>А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inlineStr">
        <is>
          <t>43</t>
        </is>
      </c>
      <c r="B5351" t="inlineStr">
        <is>
          <t>АТ "АЛЬТБАНК"</t>
        </is>
      </c>
      <c r="C5351" t="inlineStr">
        <is>
          <t>Приватний капітал</t>
        </is>
      </c>
      <c r="D5351" t="inlineStr">
        <is>
          <t>2076</t>
        </is>
      </c>
      <c r="E5351" t="inlineStr">
        <is>
          <t>(без привʼязки)</t>
        </is>
      </c>
      <c r="F535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1" t="inlineStr">
        <is>
          <t>А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inlineStr">
        <is>
          <t>43</t>
        </is>
      </c>
      <c r="B5352" t="inlineStr">
        <is>
          <t>АТ "АЛЬТБАНК"</t>
        </is>
      </c>
      <c r="C5352" t="inlineStr">
        <is>
          <t>Приватний капітал</t>
        </is>
      </c>
      <c r="D5352" t="inlineStr">
        <is>
          <t>2076</t>
        </is>
      </c>
      <c r="E5352" t="inlineStr">
        <is>
          <t>Кредити субʼєктам господарювання (р.20, р.23, 260)</t>
        </is>
      </c>
      <c r="F535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2" t="inlineStr">
        <is>
          <t>А</t>
        </is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43</t>
        </is>
      </c>
      <c r="B5353" t="inlineStr">
        <is>
          <t>АТ "АЛЬТБАНК"</t>
        </is>
      </c>
      <c r="C5353" t="inlineStr">
        <is>
          <t>Приватний капітал</t>
        </is>
      </c>
      <c r="D5353" t="inlineStr">
        <is>
          <t>2076</t>
        </is>
      </c>
      <c r="E5353" t="inlineStr">
        <is>
          <t>(без привʼязки)</t>
        </is>
      </c>
      <c r="F5353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3" t="inlineStr">
        <is>
          <t>П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inlineStr">
        <is>
          <t>43</t>
        </is>
      </c>
      <c r="B5354" t="inlineStr">
        <is>
          <t>АТ "АЛЬТБАНК"</t>
        </is>
      </c>
      <c r="C5354" t="inlineStr">
        <is>
          <t>Приватний капітал</t>
        </is>
      </c>
      <c r="D5354" t="inlineStr">
        <is>
          <t>2076</t>
        </is>
      </c>
      <c r="E5354" t="inlineStr">
        <is>
          <t>Кредити субʼєктам господарювання (р.20, р.23, 260)</t>
        </is>
      </c>
      <c r="F535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4" t="inlineStr">
        <is>
          <t>П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inlineStr">
        <is>
          <t>43</t>
        </is>
      </c>
      <c r="B5355" t="inlineStr">
        <is>
          <t>АТ "АЛЬТБАНК"</t>
        </is>
      </c>
      <c r="C5355" t="inlineStr">
        <is>
          <t>Приватний капітал</t>
        </is>
      </c>
      <c r="D5355" t="inlineStr">
        <is>
          <t>2078</t>
        </is>
      </c>
      <c r="E5355" t="inlineStr">
        <is>
          <t>(без привʼязки)</t>
        </is>
      </c>
      <c r="F535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5355" t="inlineStr">
        <is>
          <t>А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inlineStr">
        <is>
          <t>43</t>
        </is>
      </c>
      <c r="B5356" t="inlineStr">
        <is>
          <t>АТ "АЛЬТБАНК"</t>
        </is>
      </c>
      <c r="C5356" t="inlineStr">
        <is>
          <t>Приватний капітал</t>
        </is>
      </c>
      <c r="D5356" t="inlineStr">
        <is>
          <t>2078</t>
        </is>
      </c>
      <c r="E5356" t="inlineStr">
        <is>
          <t>Кредити субʼєктам господарювання (р.20, р.23, 260)</t>
        </is>
      </c>
      <c r="F5356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5356" t="inlineStr">
        <is>
          <t>А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inlineStr">
        <is>
          <t>43</t>
        </is>
      </c>
      <c r="B5357" t="inlineStr">
        <is>
          <t>АТ "АЛЬТБАНК"</t>
        </is>
      </c>
      <c r="C5357" t="inlineStr">
        <is>
          <t>Приватний капітал</t>
        </is>
      </c>
      <c r="D5357" t="inlineStr">
        <is>
          <t>2079</t>
        </is>
      </c>
      <c r="E5357" t="inlineStr">
        <is>
          <t>(без привʼязки)</t>
        </is>
      </c>
      <c r="F5357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5357" t="inlineStr">
        <is>
          <t>П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43</t>
        </is>
      </c>
      <c r="B5358" t="inlineStr">
        <is>
          <t>АТ "АЛЬТБАНК"</t>
        </is>
      </c>
      <c r="C5358" t="inlineStr">
        <is>
          <t>Приватний капітал</t>
        </is>
      </c>
      <c r="D5358" t="inlineStr">
        <is>
          <t>2079</t>
        </is>
      </c>
      <c r="E5358" t="inlineStr">
        <is>
          <t>Кредити субʼєктам господарювання (р.20, р.23, 260)</t>
        </is>
      </c>
      <c r="F5358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5358" t="inlineStr">
        <is>
          <t>П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43</t>
        </is>
      </c>
      <c r="B5359" t="inlineStr">
        <is>
          <t>АТ "АЛЬТБАНК"</t>
        </is>
      </c>
      <c r="C5359" t="inlineStr">
        <is>
          <t>Приватний капітал</t>
        </is>
      </c>
      <c r="D5359" t="inlineStr">
        <is>
          <t>2083</t>
        </is>
      </c>
      <c r="E5359" t="inlineStr">
        <is>
          <t>(без привʼязки)</t>
        </is>
      </c>
      <c r="F5359" t="inlineStr">
        <is>
          <t>Іпотечні кредити, що надані суб'єктам господарювання, які обліковуються за амортизованою собівартістю</t>
        </is>
      </c>
      <c r="G5359" t="inlineStr">
        <is>
          <t>А</t>
        </is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43</t>
        </is>
      </c>
      <c r="B5360" t="inlineStr">
        <is>
          <t>АТ "АЛЬТБАНК"</t>
        </is>
      </c>
      <c r="C5360" t="inlineStr">
        <is>
          <t>Приватний капітал</t>
        </is>
      </c>
      <c r="D5360" t="inlineStr">
        <is>
          <t>2083</t>
        </is>
      </c>
      <c r="E5360" t="inlineStr">
        <is>
          <t>Кредити субʼєктам господарювання (р.20, р.23, 260)</t>
        </is>
      </c>
      <c r="F5360" t="inlineStr">
        <is>
          <t>Іпотечні кредити, що надані суб'єктам господарювання, які обліковуються за амортизованою собівартістю</t>
        </is>
      </c>
      <c r="G5360" t="inlineStr">
        <is>
          <t>А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43</t>
        </is>
      </c>
      <c r="B5361" t="inlineStr">
        <is>
          <t>АТ "АЛЬТБАНК"</t>
        </is>
      </c>
      <c r="C5361" t="inlineStr">
        <is>
          <t>Приватний капітал</t>
        </is>
      </c>
      <c r="D5361" t="inlineStr">
        <is>
          <t>2086</t>
        </is>
      </c>
      <c r="E5361" t="inlineStr">
        <is>
          <t>(без привʼязки)</t>
        </is>
      </c>
      <c r="F536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1" t="inlineStr">
        <is>
          <t>А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43</t>
        </is>
      </c>
      <c r="B5362" t="inlineStr">
        <is>
          <t>АТ "АЛЬТБАНК"</t>
        </is>
      </c>
      <c r="C5362" t="inlineStr">
        <is>
          <t>Приватний капітал</t>
        </is>
      </c>
      <c r="D5362" t="inlineStr">
        <is>
          <t>2086</t>
        </is>
      </c>
      <c r="E5362" t="inlineStr">
        <is>
          <t>Кредити субʼєктам господарювання (р.20, р.23, 260)</t>
        </is>
      </c>
      <c r="F536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2" t="inlineStr">
        <is>
          <t>А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43</t>
        </is>
      </c>
      <c r="B5363" t="inlineStr">
        <is>
          <t>АТ "АЛЬТБАНК"</t>
        </is>
      </c>
      <c r="C5363" t="inlineStr">
        <is>
          <t>Приватний капітал</t>
        </is>
      </c>
      <c r="D5363" t="inlineStr">
        <is>
          <t>2086</t>
        </is>
      </c>
      <c r="E5363" t="inlineStr">
        <is>
          <t>(без привʼязки)</t>
        </is>
      </c>
      <c r="F5363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3" t="inlineStr">
        <is>
          <t>П</t>
        </is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43</t>
        </is>
      </c>
      <c r="B5364" t="inlineStr">
        <is>
          <t>АТ "АЛЬТБАНК"</t>
        </is>
      </c>
      <c r="C5364" t="inlineStr">
        <is>
          <t>Приватний капітал</t>
        </is>
      </c>
      <c r="D5364" t="inlineStr">
        <is>
          <t>2086</t>
        </is>
      </c>
      <c r="E5364" t="inlineStr">
        <is>
          <t>Кредити субʼєктам господарювання (р.20, р.23, 260)</t>
        </is>
      </c>
      <c r="F536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4" t="inlineStr">
        <is>
          <t>П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43</t>
        </is>
      </c>
      <c r="B5365" t="inlineStr">
        <is>
          <t>АТ "АЛЬТБАНК"</t>
        </is>
      </c>
      <c r="C5365" t="inlineStr">
        <is>
          <t>Приватний капітал</t>
        </is>
      </c>
      <c r="D5365" t="inlineStr">
        <is>
          <t>2088</t>
        </is>
      </c>
      <c r="E5365" t="inlineStr">
        <is>
          <t>(без привʼязки)</t>
        </is>
      </c>
      <c r="F536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5365" t="inlineStr">
        <is>
          <t>А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43</t>
        </is>
      </c>
      <c r="B5366" t="inlineStr">
        <is>
          <t>АТ "АЛЬТБАНК"</t>
        </is>
      </c>
      <c r="C5366" t="inlineStr">
        <is>
          <t>Приватний капітал</t>
        </is>
      </c>
      <c r="D5366" t="inlineStr">
        <is>
          <t>2088</t>
        </is>
      </c>
      <c r="E5366" t="inlineStr">
        <is>
          <t>Кредити субʼєктам господарювання (р.20, р.23, 260)</t>
        </is>
      </c>
      <c r="F5366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5366" t="inlineStr">
        <is>
          <t>А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>
        <is>
          <t>43</t>
        </is>
      </c>
      <c r="B5367" t="inlineStr">
        <is>
          <t>АТ "АЛЬТБАНК"</t>
        </is>
      </c>
      <c r="C5367" t="inlineStr">
        <is>
          <t>Приватний капітал</t>
        </is>
      </c>
      <c r="D5367" t="inlineStr">
        <is>
          <t>2089</t>
        </is>
      </c>
      <c r="E5367" t="inlineStr">
        <is>
          <t>(без привʼязки)</t>
        </is>
      </c>
      <c r="F5367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5367" t="inlineStr">
        <is>
          <t>П</t>
        </is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43</t>
        </is>
      </c>
      <c r="B5368" t="inlineStr">
        <is>
          <t>АТ "АЛЬТБАНК"</t>
        </is>
      </c>
      <c r="C5368" t="inlineStr">
        <is>
          <t>Приватний капітал</t>
        </is>
      </c>
      <c r="D5368" t="inlineStr">
        <is>
          <t>2089</t>
        </is>
      </c>
      <c r="E5368" t="inlineStr">
        <is>
          <t>Кредити субʼєктам господарювання (р.20, р.23, 260)</t>
        </is>
      </c>
      <c r="F5368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5368" t="inlineStr">
        <is>
          <t>П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43</t>
        </is>
      </c>
      <c r="B5369" t="inlineStr">
        <is>
          <t>АТ "АЛЬТБАНК"</t>
        </is>
      </c>
      <c r="C5369" t="inlineStr">
        <is>
          <t>Приватний капітал</t>
        </is>
      </c>
      <c r="D5369" t="inlineStr">
        <is>
          <t>2103</t>
        </is>
      </c>
      <c r="E5369" t="inlineStr">
        <is>
          <t>(без привʼязки)</t>
        </is>
      </c>
      <c r="F5369" t="inlineStr">
        <is>
          <t>Кредити, що надані органам державної влади, які обліковуються за амортизованою собівартістю</t>
        </is>
      </c>
      <c r="G5369" t="inlineStr">
        <is>
          <t>А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inlineStr">
        <is>
          <t>43</t>
        </is>
      </c>
      <c r="B5370" t="inlineStr">
        <is>
          <t>АТ "АЛЬТБАНК"</t>
        </is>
      </c>
      <c r="C5370" t="inlineStr">
        <is>
          <t>Приватний капітал</t>
        </is>
      </c>
      <c r="D5370" t="inlineStr">
        <is>
          <t>2103</t>
        </is>
      </c>
      <c r="E5370" t="inlineStr">
        <is>
          <t>Кредити ЗДУ (р.21)</t>
        </is>
      </c>
      <c r="F5370" t="inlineStr">
        <is>
          <t>Кредити, що надані органам державної влади, які обліковуються за амортизованою собівартістю</t>
        </is>
      </c>
      <c r="G5370" t="inlineStr">
        <is>
          <t>А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43</t>
        </is>
      </c>
      <c r="B5371" t="inlineStr">
        <is>
          <t>АТ "АЛЬТБАНК"</t>
        </is>
      </c>
      <c r="C5371" t="inlineStr">
        <is>
          <t>Приватний капітал</t>
        </is>
      </c>
      <c r="D5371" t="inlineStr">
        <is>
          <t>2106</t>
        </is>
      </c>
      <c r="E5371" t="inlineStr">
        <is>
          <t>(без привʼязки)</t>
        </is>
      </c>
      <c r="F537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1" t="inlineStr">
        <is>
          <t>А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inlineStr">
        <is>
          <t>43</t>
        </is>
      </c>
      <c r="B5372" t="inlineStr">
        <is>
          <t>АТ "АЛЬТБАНК"</t>
        </is>
      </c>
      <c r="C5372" t="inlineStr">
        <is>
          <t>Приватний капітал</t>
        </is>
      </c>
      <c r="D5372" t="inlineStr">
        <is>
          <t>2106</t>
        </is>
      </c>
      <c r="E5372" t="inlineStr">
        <is>
          <t>Кредити ЗДУ (р.21)</t>
        </is>
      </c>
      <c r="F537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2" t="inlineStr">
        <is>
          <t>А</t>
        </is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43</t>
        </is>
      </c>
      <c r="B5373" t="inlineStr">
        <is>
          <t>АТ "АЛЬТБАНК"</t>
        </is>
      </c>
      <c r="C5373" t="inlineStr">
        <is>
          <t>Приватний капітал</t>
        </is>
      </c>
      <c r="D5373" t="inlineStr">
        <is>
          <t>2106</t>
        </is>
      </c>
      <c r="E5373" t="inlineStr">
        <is>
          <t>(без привʼязки)</t>
        </is>
      </c>
      <c r="F5373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3" t="inlineStr">
        <is>
          <t>П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inlineStr">
        <is>
          <t>43</t>
        </is>
      </c>
      <c r="B5374" t="inlineStr">
        <is>
          <t>АТ "АЛЬТБАНК"</t>
        </is>
      </c>
      <c r="C5374" t="inlineStr">
        <is>
          <t>Приватний капітал</t>
        </is>
      </c>
      <c r="D5374" t="inlineStr">
        <is>
          <t>2106</t>
        </is>
      </c>
      <c r="E5374" t="inlineStr">
        <is>
          <t>Кредити ЗДУ (р.21)</t>
        </is>
      </c>
      <c r="F537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4" t="inlineStr">
        <is>
          <t>П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43</t>
        </is>
      </c>
      <c r="B5375" t="inlineStr">
        <is>
          <t>АТ "АЛЬТБАНК"</t>
        </is>
      </c>
      <c r="C5375" t="inlineStr">
        <is>
          <t>Приватний капітал</t>
        </is>
      </c>
      <c r="D5375" t="inlineStr">
        <is>
          <t>2108</t>
        </is>
      </c>
      <c r="E5375" t="inlineStr">
        <is>
          <t>(без привʼязки)</t>
        </is>
      </c>
      <c r="F537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5375" t="inlineStr">
        <is>
          <t>А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43</t>
        </is>
      </c>
      <c r="B5376" t="inlineStr">
        <is>
          <t>АТ "АЛЬТБАНК"</t>
        </is>
      </c>
      <c r="C5376" t="inlineStr">
        <is>
          <t>Приватний капітал</t>
        </is>
      </c>
      <c r="D5376" t="inlineStr">
        <is>
          <t>2108</t>
        </is>
      </c>
      <c r="E5376" t="inlineStr">
        <is>
          <t>Кредити ЗДУ (р.21)</t>
        </is>
      </c>
      <c r="F5376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5376" t="inlineStr">
        <is>
          <t>А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43</t>
        </is>
      </c>
      <c r="B5377" t="inlineStr">
        <is>
          <t>АТ "АЛЬТБАНК"</t>
        </is>
      </c>
      <c r="C5377" t="inlineStr">
        <is>
          <t>Приватний капітал</t>
        </is>
      </c>
      <c r="D5377" t="inlineStr">
        <is>
          <t>2109</t>
        </is>
      </c>
      <c r="E5377" t="inlineStr">
        <is>
          <t>(без привʼязки)</t>
        </is>
      </c>
      <c r="F5377" t="inlineStr">
        <is>
          <t>Резерв за кредитами, що надані органам державної влади, які обліковуються за амортизованою собівартістю</t>
        </is>
      </c>
      <c r="G5377" t="inlineStr">
        <is>
          <t>П</t>
        </is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43</t>
        </is>
      </c>
      <c r="B5378" t="inlineStr">
        <is>
          <t>АТ "АЛЬТБАНК"</t>
        </is>
      </c>
      <c r="C5378" t="inlineStr">
        <is>
          <t>Приватний капітал</t>
        </is>
      </c>
      <c r="D5378" t="inlineStr">
        <is>
          <t>2109</t>
        </is>
      </c>
      <c r="E5378" t="inlineStr">
        <is>
          <t>Кредити ЗДУ (р.21)</t>
        </is>
      </c>
      <c r="F5378" t="inlineStr">
        <is>
          <t>Резерв за кредитами, що надані органам державної влади, які обліковуються за амортизованою собівартістю</t>
        </is>
      </c>
      <c r="G5378" t="inlineStr">
        <is>
          <t>П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43</t>
        </is>
      </c>
      <c r="B5379" t="inlineStr">
        <is>
          <t>АТ "АЛЬТБАНК"</t>
        </is>
      </c>
      <c r="C5379" t="inlineStr">
        <is>
          <t>Приватний капітал</t>
        </is>
      </c>
      <c r="D5379" t="inlineStr">
        <is>
          <t>2113</t>
        </is>
      </c>
      <c r="E5379" t="inlineStr">
        <is>
          <t>(без привʼязки)</t>
        </is>
      </c>
      <c r="F5379" t="inlineStr">
        <is>
          <t>Кредити, що надані органам місцевого самоврядування, які обліковуються за амортизованою собівартістю</t>
        </is>
      </c>
      <c r="G5379" t="inlineStr">
        <is>
          <t>А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43</t>
        </is>
      </c>
      <c r="B5380" t="inlineStr">
        <is>
          <t>АТ "АЛЬТБАНК"</t>
        </is>
      </c>
      <c r="C5380" t="inlineStr">
        <is>
          <t>Приватний капітал</t>
        </is>
      </c>
      <c r="D5380" t="inlineStr">
        <is>
          <t>2113</t>
        </is>
      </c>
      <c r="E5380" t="inlineStr">
        <is>
          <t>Кредити ЗДУ (р.21)</t>
        </is>
      </c>
      <c r="F5380" t="inlineStr">
        <is>
          <t>Кредити, що надані органам місцевого самоврядування, які обліковуються за амортизованою собівартістю</t>
        </is>
      </c>
      <c r="G5380" t="inlineStr">
        <is>
          <t>А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43</t>
        </is>
      </c>
      <c r="B5381" t="inlineStr">
        <is>
          <t>АТ "АЛЬТБАНК"</t>
        </is>
      </c>
      <c r="C5381" t="inlineStr">
        <is>
          <t>Приватний капітал</t>
        </is>
      </c>
      <c r="D5381" t="inlineStr">
        <is>
          <t>2116</t>
        </is>
      </c>
      <c r="E5381" t="inlineStr">
        <is>
          <t>(без привʼязки)</t>
        </is>
      </c>
      <c r="F538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1" t="inlineStr">
        <is>
          <t>А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inlineStr">
        <is>
          <t>43</t>
        </is>
      </c>
      <c r="B5382" t="inlineStr">
        <is>
          <t>АТ "АЛЬТБАНК"</t>
        </is>
      </c>
      <c r="C5382" t="inlineStr">
        <is>
          <t>Приватний капітал</t>
        </is>
      </c>
      <c r="D5382" t="inlineStr">
        <is>
          <t>2116</t>
        </is>
      </c>
      <c r="E5382" t="inlineStr">
        <is>
          <t>Кредити ЗДУ (р.21)</t>
        </is>
      </c>
      <c r="F538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2" t="inlineStr">
        <is>
          <t>А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inlineStr">
        <is>
          <t>43</t>
        </is>
      </c>
      <c r="B5383" t="inlineStr">
        <is>
          <t>АТ "АЛЬТБАНК"</t>
        </is>
      </c>
      <c r="C5383" t="inlineStr">
        <is>
          <t>Приватний капітал</t>
        </is>
      </c>
      <c r="D5383" t="inlineStr">
        <is>
          <t>2116</t>
        </is>
      </c>
      <c r="E5383" t="inlineStr">
        <is>
          <t>(без привʼязки)</t>
        </is>
      </c>
      <c r="F5383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3" t="inlineStr">
        <is>
          <t>П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43</t>
        </is>
      </c>
      <c r="B5384" t="inlineStr">
        <is>
          <t>АТ "АЛЬТБАНК"</t>
        </is>
      </c>
      <c r="C5384" t="inlineStr">
        <is>
          <t>Приватний капітал</t>
        </is>
      </c>
      <c r="D5384" t="inlineStr">
        <is>
          <t>2116</t>
        </is>
      </c>
      <c r="E5384" t="inlineStr">
        <is>
          <t>Кредити ЗДУ (р.21)</t>
        </is>
      </c>
      <c r="F538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4" t="inlineStr">
        <is>
          <t>П</t>
        </is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43</t>
        </is>
      </c>
      <c r="B5385" t="inlineStr">
        <is>
          <t>АТ "АЛЬТБАНК"</t>
        </is>
      </c>
      <c r="C5385" t="inlineStr">
        <is>
          <t>Приватний капітал</t>
        </is>
      </c>
      <c r="D5385" t="inlineStr">
        <is>
          <t>2118</t>
        </is>
      </c>
      <c r="E5385" t="inlineStr">
        <is>
          <t>(без привʼязки)</t>
        </is>
      </c>
      <c r="F538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5385" t="inlineStr">
        <is>
          <t>А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inlineStr">
        <is>
          <t>43</t>
        </is>
      </c>
      <c r="B5386" t="inlineStr">
        <is>
          <t>АТ "АЛЬТБАНК"</t>
        </is>
      </c>
      <c r="C5386" t="inlineStr">
        <is>
          <t>Приватний капітал</t>
        </is>
      </c>
      <c r="D5386" t="inlineStr">
        <is>
          <t>2118</t>
        </is>
      </c>
      <c r="E5386" t="inlineStr">
        <is>
          <t>Кредити ЗДУ (р.21)</t>
        </is>
      </c>
      <c r="F5386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5386" t="inlineStr">
        <is>
          <t>А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43</t>
        </is>
      </c>
      <c r="B5387" t="inlineStr">
        <is>
          <t>АТ "АЛЬТБАНК"</t>
        </is>
      </c>
      <c r="C5387" t="inlineStr">
        <is>
          <t>Приватний капітал</t>
        </is>
      </c>
      <c r="D5387" t="inlineStr">
        <is>
          <t>2119</t>
        </is>
      </c>
      <c r="E5387" t="inlineStr">
        <is>
          <t>(без привʼязки)</t>
        </is>
      </c>
      <c r="F5387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5387" t="inlineStr">
        <is>
          <t>П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inlineStr">
        <is>
          <t>43</t>
        </is>
      </c>
      <c r="B5388" t="inlineStr">
        <is>
          <t>АТ "АЛЬТБАНК"</t>
        </is>
      </c>
      <c r="C5388" t="inlineStr">
        <is>
          <t>Приватний капітал</t>
        </is>
      </c>
      <c r="D5388" t="inlineStr">
        <is>
          <t>2119</t>
        </is>
      </c>
      <c r="E5388" t="inlineStr">
        <is>
          <t>Кредити ЗДУ (р.21)</t>
        </is>
      </c>
      <c r="F5388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5388" t="inlineStr">
        <is>
          <t>П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43</t>
        </is>
      </c>
      <c r="B5389" t="inlineStr">
        <is>
          <t>АТ "АЛЬТБАНК"</t>
        </is>
      </c>
      <c r="C5389" t="inlineStr">
        <is>
          <t>Приватний капітал</t>
        </is>
      </c>
      <c r="D5389" t="inlineStr">
        <is>
          <t>2146</t>
        </is>
      </c>
      <c r="E5389" t="inlineStr">
        <is>
          <t>(без привʼязки)</t>
        </is>
      </c>
      <c r="F5389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5389" t="inlineStr">
        <is>
          <t>П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43</t>
        </is>
      </c>
      <c r="B5390" t="inlineStr">
        <is>
          <t>АТ "АЛЬТБАНК"</t>
        </is>
      </c>
      <c r="C5390" t="inlineStr">
        <is>
          <t>Приватний капітал</t>
        </is>
      </c>
      <c r="D5390" t="inlineStr">
        <is>
          <t>2146</t>
        </is>
      </c>
      <c r="E5390" t="inlineStr">
        <is>
          <t>Кредити ЗДУ (р.21)</t>
        </is>
      </c>
      <c r="F5390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5390" t="inlineStr">
        <is>
          <t>П</t>
        </is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43</t>
        </is>
      </c>
      <c r="B5391" t="inlineStr">
        <is>
          <t>АТ "АЛЬТБАНК"</t>
        </is>
      </c>
      <c r="C5391" t="inlineStr">
        <is>
          <t>Приватний капітал</t>
        </is>
      </c>
      <c r="D5391" t="inlineStr">
        <is>
          <t>2148</t>
        </is>
      </c>
      <c r="E5391" t="inlineStr">
        <is>
          <t>(без привʼязки)</t>
        </is>
      </c>
      <c r="F5391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1" t="inlineStr">
        <is>
          <t>А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inlineStr">
        <is>
          <t>43</t>
        </is>
      </c>
      <c r="B5392" t="inlineStr">
        <is>
          <t>АТ "АЛЬТБАНК"</t>
        </is>
      </c>
      <c r="C5392" t="inlineStr">
        <is>
          <t>Приватний капітал</t>
        </is>
      </c>
      <c r="D5392" t="inlineStr">
        <is>
          <t>2148</t>
        </is>
      </c>
      <c r="E5392" t="inlineStr">
        <is>
          <t>Кредити ЗДУ (р.21)</t>
        </is>
      </c>
      <c r="F5392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2" t="inlineStr">
        <is>
          <t>А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inlineStr">
        <is>
          <t>43</t>
        </is>
      </c>
      <c r="B5393" t="inlineStr">
        <is>
          <t>АТ "АЛЬТБАНК"</t>
        </is>
      </c>
      <c r="C5393" t="inlineStr">
        <is>
          <t>Приватний капітал</t>
        </is>
      </c>
      <c r="D5393" t="inlineStr">
        <is>
          <t>2149</t>
        </is>
      </c>
      <c r="E5393" t="inlineStr">
        <is>
          <t>(без привʼязки)</t>
        </is>
      </c>
      <c r="F539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3" t="inlineStr">
        <is>
          <t>А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inlineStr">
        <is>
          <t>43</t>
        </is>
      </c>
      <c r="B5394" t="inlineStr">
        <is>
          <t>АТ "АЛЬТБАНК"</t>
        </is>
      </c>
      <c r="C5394" t="inlineStr">
        <is>
          <t>Приватний капітал</t>
        </is>
      </c>
      <c r="D5394" t="inlineStr">
        <is>
          <t>2149</t>
        </is>
      </c>
      <c r="E5394" t="inlineStr">
        <is>
          <t>Кредити ЗДУ (р.21)</t>
        </is>
      </c>
      <c r="F539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4" t="inlineStr">
        <is>
          <t>А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43</t>
        </is>
      </c>
      <c r="B5395" t="inlineStr">
        <is>
          <t>АТ "АЛЬТБАНК"</t>
        </is>
      </c>
      <c r="C5395" t="inlineStr">
        <is>
          <t>Приватний капітал</t>
        </is>
      </c>
      <c r="D5395" t="inlineStr">
        <is>
          <t>2149</t>
        </is>
      </c>
      <c r="E5395" t="inlineStr">
        <is>
          <t>(без привʼязки)</t>
        </is>
      </c>
      <c r="F539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5" t="inlineStr">
        <is>
          <t>П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43</t>
        </is>
      </c>
      <c r="B5396" t="inlineStr">
        <is>
          <t>АТ "АЛЬТБАНК"</t>
        </is>
      </c>
      <c r="C5396" t="inlineStr">
        <is>
          <t>Приватний капітал</t>
        </is>
      </c>
      <c r="D5396" t="inlineStr">
        <is>
          <t>2149</t>
        </is>
      </c>
      <c r="E5396" t="inlineStr">
        <is>
          <t>Кредити ЗДУ (р.21)</t>
        </is>
      </c>
      <c r="F5396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6" t="inlineStr">
        <is>
          <t>П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43</t>
        </is>
      </c>
      <c r="B5397" t="inlineStr">
        <is>
          <t>АТ "АЛЬТБАНК"</t>
        </is>
      </c>
      <c r="C5397" t="inlineStr">
        <is>
          <t>Приватний капітал</t>
        </is>
      </c>
      <c r="D5397" t="inlineStr">
        <is>
          <t>2203</t>
        </is>
      </c>
      <c r="E5397" t="inlineStr">
        <is>
          <t>(без привʼязки)</t>
        </is>
      </c>
      <c r="F5397" t="inlineStr">
        <is>
          <t>Кредити на поточні потреби, що надані фізичним особам, які обліковуються за амортизованою собівартістю</t>
        </is>
      </c>
      <c r="G5397" t="inlineStr">
        <is>
          <t>А</t>
        </is>
      </c>
      <c r="H5397" t="n">
        <v>1976.91613</v>
      </c>
      <c r="I5397" t="n">
        <v>1976.91613</v>
      </c>
      <c r="J5397" t="n">
        <v>0</v>
      </c>
      <c r="K5397" t="n">
        <v>1279.81154</v>
      </c>
      <c r="L5397" t="n">
        <v>1279.81154</v>
      </c>
      <c r="M5397" t="n">
        <v>0</v>
      </c>
      <c r="N5397" t="n">
        <v>22872.99933</v>
      </c>
      <c r="O5397" t="n">
        <v>22872.99933</v>
      </c>
      <c r="P5397" t="n">
        <v>0</v>
      </c>
    </row>
    <row r="5398">
      <c r="A5398" t="inlineStr">
        <is>
          <t>43</t>
        </is>
      </c>
      <c r="B5398" t="inlineStr">
        <is>
          <t>АТ "АЛЬТБАНК"</t>
        </is>
      </c>
      <c r="C5398" t="inlineStr">
        <is>
          <t>Приватний капітал</t>
        </is>
      </c>
      <c r="D5398" t="inlineStr">
        <is>
          <t>2203</t>
        </is>
      </c>
      <c r="E5398" t="inlineStr">
        <is>
          <t>Кредити фізичним особам (р. 22, 24, 262)</t>
        </is>
      </c>
      <c r="F5398" t="inlineStr">
        <is>
          <t>Кредити на поточні потреби, що надані фізичним особам, які обліковуються за амортизованою собівартістю</t>
        </is>
      </c>
      <c r="G5398" t="inlineStr">
        <is>
          <t>А</t>
        </is>
      </c>
      <c r="H5398" t="n">
        <v>1976.91613</v>
      </c>
      <c r="I5398" t="n">
        <v>1976.91613</v>
      </c>
      <c r="J5398" t="n">
        <v>0</v>
      </c>
      <c r="K5398" t="n">
        <v>1279.81154</v>
      </c>
      <c r="L5398" t="n">
        <v>1279.81154</v>
      </c>
      <c r="M5398" t="n">
        <v>0</v>
      </c>
      <c r="N5398" t="n">
        <v>22872.99933</v>
      </c>
      <c r="O5398" t="n">
        <v>22872.99933</v>
      </c>
      <c r="P5398" t="n">
        <v>0</v>
      </c>
    </row>
    <row r="5399">
      <c r="A5399" t="inlineStr">
        <is>
          <t>43</t>
        </is>
      </c>
      <c r="B5399" t="inlineStr">
        <is>
          <t>АТ "АЛЬТБАНК"</t>
        </is>
      </c>
      <c r="C5399" t="inlineStr">
        <is>
          <t>Приватний капітал</t>
        </is>
      </c>
      <c r="D5399" t="inlineStr">
        <is>
          <t>2206</t>
        </is>
      </c>
      <c r="E5399" t="inlineStr">
        <is>
          <t>(без привʼязки)</t>
        </is>
      </c>
      <c r="F539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399" t="inlineStr">
        <is>
          <t>А</t>
        </is>
      </c>
      <c r="H5399" t="n">
        <v>3.76012</v>
      </c>
      <c r="I5399" t="n">
        <v>3.76012</v>
      </c>
      <c r="J5399" t="n">
        <v>0</v>
      </c>
      <c r="K5399" t="n">
        <v>7</v>
      </c>
      <c r="L5399" t="n">
        <v>7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43</t>
        </is>
      </c>
      <c r="B5400" t="inlineStr">
        <is>
          <t>АТ "АЛЬТБАНК"</t>
        </is>
      </c>
      <c r="C5400" t="inlineStr">
        <is>
          <t>Приватний капітал</t>
        </is>
      </c>
      <c r="D5400" t="inlineStr">
        <is>
          <t>2206</t>
        </is>
      </c>
      <c r="E5400" t="inlineStr">
        <is>
          <t>Кредити фізичним особам (р. 22, 24, 262)</t>
        </is>
      </c>
      <c r="F540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0" t="inlineStr">
        <is>
          <t>А</t>
        </is>
      </c>
      <c r="H5400" t="n">
        <v>3.76012</v>
      </c>
      <c r="I5400" t="n">
        <v>3.76012</v>
      </c>
      <c r="J5400" t="n">
        <v>0</v>
      </c>
      <c r="K5400" t="n">
        <v>7</v>
      </c>
      <c r="L5400" t="n">
        <v>7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43</t>
        </is>
      </c>
      <c r="B5401" t="inlineStr">
        <is>
          <t>АТ "АЛЬТБАНК"</t>
        </is>
      </c>
      <c r="C5401" t="inlineStr">
        <is>
          <t>Приватний капітал</t>
        </is>
      </c>
      <c r="D5401" t="inlineStr">
        <is>
          <t>2206</t>
        </is>
      </c>
      <c r="E5401" t="inlineStr">
        <is>
          <t>(без привʼязки)</t>
        </is>
      </c>
      <c r="F540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1" t="inlineStr">
        <is>
          <t>П</t>
        </is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-199.1011</v>
      </c>
      <c r="O5401" t="n">
        <v>-199.1011</v>
      </c>
      <c r="P5401" t="n">
        <v>0</v>
      </c>
    </row>
    <row r="5402">
      <c r="A5402" t="inlineStr">
        <is>
          <t>43</t>
        </is>
      </c>
      <c r="B5402" t="inlineStr">
        <is>
          <t>АТ "АЛЬТБАНК"</t>
        </is>
      </c>
      <c r="C5402" t="inlineStr">
        <is>
          <t>Приватний капітал</t>
        </is>
      </c>
      <c r="D5402" t="inlineStr">
        <is>
          <t>2206</t>
        </is>
      </c>
      <c r="E5402" t="inlineStr">
        <is>
          <t>Кредити фізичним особам (р. 22, 24, 262)</t>
        </is>
      </c>
      <c r="F5402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2" t="inlineStr">
        <is>
          <t>П</t>
        </is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-199.1011</v>
      </c>
      <c r="O5402" t="n">
        <v>-199.1011</v>
      </c>
      <c r="P5402" t="n">
        <v>0</v>
      </c>
    </row>
    <row r="5403">
      <c r="A5403" t="inlineStr">
        <is>
          <t>43</t>
        </is>
      </c>
      <c r="B5403" t="inlineStr">
        <is>
          <t>АТ "АЛЬТБАНК"</t>
        </is>
      </c>
      <c r="C5403" t="inlineStr">
        <is>
          <t>Приватний капітал</t>
        </is>
      </c>
      <c r="D5403" t="inlineStr">
        <is>
          <t>2208</t>
        </is>
      </c>
      <c r="E5403" t="inlineStr">
        <is>
          <t>(без привʼязки)</t>
        </is>
      </c>
      <c r="F5403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5403" t="inlineStr">
        <is>
          <t>А</t>
        </is>
      </c>
      <c r="H5403" t="n">
        <v>397.22111</v>
      </c>
      <c r="I5403" t="n">
        <v>397.22111</v>
      </c>
      <c r="J5403" t="n">
        <v>0</v>
      </c>
      <c r="K5403" t="n">
        <v>49.40317</v>
      </c>
      <c r="L5403" t="n">
        <v>49.40317</v>
      </c>
      <c r="M5403" t="n">
        <v>0</v>
      </c>
      <c r="N5403" t="n">
        <v>437.96299</v>
      </c>
      <c r="O5403" t="n">
        <v>437.96299</v>
      </c>
      <c r="P5403" t="n">
        <v>0</v>
      </c>
    </row>
    <row r="5404">
      <c r="A5404" t="inlineStr">
        <is>
          <t>43</t>
        </is>
      </c>
      <c r="B5404" t="inlineStr">
        <is>
          <t>АТ "АЛЬТБАНК"</t>
        </is>
      </c>
      <c r="C5404" t="inlineStr">
        <is>
          <t>Приватний капітал</t>
        </is>
      </c>
      <c r="D5404" t="inlineStr">
        <is>
          <t>2208</t>
        </is>
      </c>
      <c r="E5404" t="inlineStr">
        <is>
          <t>Кредити фізичним особам (р. 22, 24, 262)</t>
        </is>
      </c>
      <c r="F540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5404" t="inlineStr">
        <is>
          <t>А</t>
        </is>
      </c>
      <c r="H5404" t="n">
        <v>397.22111</v>
      </c>
      <c r="I5404" t="n">
        <v>397.22111</v>
      </c>
      <c r="J5404" t="n">
        <v>0</v>
      </c>
      <c r="K5404" t="n">
        <v>49.40317</v>
      </c>
      <c r="L5404" t="n">
        <v>49.40317</v>
      </c>
      <c r="M5404" t="n">
        <v>0</v>
      </c>
      <c r="N5404" t="n">
        <v>437.96299</v>
      </c>
      <c r="O5404" t="n">
        <v>437.96299</v>
      </c>
      <c r="P5404" t="n">
        <v>0</v>
      </c>
    </row>
    <row r="5405">
      <c r="A5405" t="inlineStr">
        <is>
          <t>43</t>
        </is>
      </c>
      <c r="B5405" t="inlineStr">
        <is>
          <t>АТ "АЛЬТБАНК"</t>
        </is>
      </c>
      <c r="C5405" t="inlineStr">
        <is>
          <t>Приватний капітал</t>
        </is>
      </c>
      <c r="D5405" t="inlineStr">
        <is>
          <t>2209</t>
        </is>
      </c>
      <c r="E5405" t="inlineStr">
        <is>
          <t>(без привʼязки)</t>
        </is>
      </c>
      <c r="F540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5405" t="inlineStr">
        <is>
          <t>П</t>
        </is>
      </c>
      <c r="H5405" t="n">
        <v>65.66054</v>
      </c>
      <c r="I5405" t="n">
        <v>65.66054</v>
      </c>
      <c r="J5405" t="n">
        <v>0</v>
      </c>
      <c r="K5405" t="n">
        <v>75.51266</v>
      </c>
      <c r="L5405" t="n">
        <v>75.51266</v>
      </c>
      <c r="M5405" t="n">
        <v>0</v>
      </c>
      <c r="N5405" t="n">
        <v>-788.21134</v>
      </c>
      <c r="O5405" t="n">
        <v>-788.21134</v>
      </c>
      <c r="P5405" t="n">
        <v>0</v>
      </c>
    </row>
    <row r="5406">
      <c r="A5406" t="inlineStr">
        <is>
          <t>43</t>
        </is>
      </c>
      <c r="B5406" t="inlineStr">
        <is>
          <t>АТ "АЛЬТБАНК"</t>
        </is>
      </c>
      <c r="C5406" t="inlineStr">
        <is>
          <t>Приватний капітал</t>
        </is>
      </c>
      <c r="D5406" t="inlineStr">
        <is>
          <t>2209</t>
        </is>
      </c>
      <c r="E5406" t="inlineStr">
        <is>
          <t>Кредити фізичним особам (р. 22, 24, 262)</t>
        </is>
      </c>
      <c r="F5406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5406" t="inlineStr">
        <is>
          <t>П</t>
        </is>
      </c>
      <c r="H5406" t="n">
        <v>65.66054</v>
      </c>
      <c r="I5406" t="n">
        <v>65.66054</v>
      </c>
      <c r="J5406" t="n">
        <v>0</v>
      </c>
      <c r="K5406" t="n">
        <v>75.51266</v>
      </c>
      <c r="L5406" t="n">
        <v>75.51266</v>
      </c>
      <c r="M5406" t="n">
        <v>0</v>
      </c>
      <c r="N5406" t="n">
        <v>-788.21134</v>
      </c>
      <c r="O5406" t="n">
        <v>-788.21134</v>
      </c>
      <c r="P5406" t="n">
        <v>0</v>
      </c>
    </row>
    <row r="5407">
      <c r="A5407" t="inlineStr">
        <is>
          <t>43</t>
        </is>
      </c>
      <c r="B5407" t="inlineStr">
        <is>
          <t>АТ "АЛЬТБАНК"</t>
        </is>
      </c>
      <c r="C5407" t="inlineStr">
        <is>
          <t>Приватний капітал</t>
        </is>
      </c>
      <c r="D5407" t="inlineStr">
        <is>
          <t>2211</t>
        </is>
      </c>
      <c r="E5407" t="inlineStr">
        <is>
          <t>(без привʼязки)</t>
        </is>
      </c>
      <c r="F5407" t="inlineStr">
        <is>
          <t>Фінансовий лізинг (оренда), що наданий фізичним особам, який обліковується за амортизованою собівартістю</t>
        </is>
      </c>
      <c r="G5407" t="inlineStr">
        <is>
          <t>А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inlineStr">
        <is>
          <t>43</t>
        </is>
      </c>
      <c r="B5408" t="inlineStr">
        <is>
          <t>АТ "АЛЬТБАНК"</t>
        </is>
      </c>
      <c r="C5408" t="inlineStr">
        <is>
          <t>Приватний капітал</t>
        </is>
      </c>
      <c r="D5408" t="inlineStr">
        <is>
          <t>2211</t>
        </is>
      </c>
      <c r="E5408" t="inlineStr">
        <is>
          <t>Кредити фізичним особам (р. 22, 24, 262)</t>
        </is>
      </c>
      <c r="F5408" t="inlineStr">
        <is>
          <t>Фінансовий лізинг (оренда), що наданий фізичним особам, який обліковується за амортизованою собівартістю</t>
        </is>
      </c>
      <c r="G5408" t="inlineStr">
        <is>
          <t>А</t>
        </is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inlineStr">
        <is>
          <t>43</t>
        </is>
      </c>
      <c r="B5409" t="inlineStr">
        <is>
          <t>АТ "АЛЬТБАНК"</t>
        </is>
      </c>
      <c r="C5409" t="inlineStr">
        <is>
          <t>Приватний капітал</t>
        </is>
      </c>
      <c r="D5409" t="inlineStr">
        <is>
          <t>2216</t>
        </is>
      </c>
      <c r="E5409" t="inlineStr">
        <is>
          <t>(без привʼязки)</t>
        </is>
      </c>
      <c r="F540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09" t="inlineStr">
        <is>
          <t>А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43</t>
        </is>
      </c>
      <c r="B5410" t="inlineStr">
        <is>
          <t>АТ "АЛЬТБАНК"</t>
        </is>
      </c>
      <c r="C5410" t="inlineStr">
        <is>
          <t>Приватний капітал</t>
        </is>
      </c>
      <c r="D5410" t="inlineStr">
        <is>
          <t>2216</t>
        </is>
      </c>
      <c r="E5410" t="inlineStr">
        <is>
          <t>Кредити фізичним особам (р. 22, 24, 262)</t>
        </is>
      </c>
      <c r="F541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0" t="inlineStr">
        <is>
          <t>А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inlineStr">
        <is>
          <t>43</t>
        </is>
      </c>
      <c r="B5411" t="inlineStr">
        <is>
          <t>АТ "АЛЬТБАНК"</t>
        </is>
      </c>
      <c r="C5411" t="inlineStr">
        <is>
          <t>Приватний капітал</t>
        </is>
      </c>
      <c r="D5411" t="inlineStr">
        <is>
          <t>2216</t>
        </is>
      </c>
      <c r="E5411" t="inlineStr">
        <is>
          <t>(без привʼязки)</t>
        </is>
      </c>
      <c r="F5411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1" t="inlineStr">
        <is>
          <t>П</t>
        </is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43</t>
        </is>
      </c>
      <c r="B5412" t="inlineStr">
        <is>
          <t>АТ "АЛЬТБАНК"</t>
        </is>
      </c>
      <c r="C5412" t="inlineStr">
        <is>
          <t>Приватний капітал</t>
        </is>
      </c>
      <c r="D5412" t="inlineStr">
        <is>
          <t>2216</t>
        </is>
      </c>
      <c r="E5412" t="inlineStr">
        <is>
          <t>Кредити фізичним особам (р. 22, 24, 262)</t>
        </is>
      </c>
      <c r="F541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2" t="inlineStr">
        <is>
          <t>П</t>
        </is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inlineStr">
        <is>
          <t>43</t>
        </is>
      </c>
      <c r="B5413" t="inlineStr">
        <is>
          <t>АТ "АЛЬТБАНК"</t>
        </is>
      </c>
      <c r="C5413" t="inlineStr">
        <is>
          <t>Приватний капітал</t>
        </is>
      </c>
      <c r="D5413" t="inlineStr">
        <is>
          <t>2218</t>
        </is>
      </c>
      <c r="E5413" t="inlineStr">
        <is>
          <t>(без привʼязки)</t>
        </is>
      </c>
      <c r="F5413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5413" t="inlineStr">
        <is>
          <t>А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inlineStr">
        <is>
          <t>43</t>
        </is>
      </c>
      <c r="B5414" t="inlineStr">
        <is>
          <t>АТ "АЛЬТБАНК"</t>
        </is>
      </c>
      <c r="C5414" t="inlineStr">
        <is>
          <t>Приватний капітал</t>
        </is>
      </c>
      <c r="D5414" t="inlineStr">
        <is>
          <t>2218</t>
        </is>
      </c>
      <c r="E5414" t="inlineStr">
        <is>
          <t>Кредити фізичним особам (р. 22, 24, 262)</t>
        </is>
      </c>
      <c r="F54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5414" t="inlineStr">
        <is>
          <t>А</t>
        </is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inlineStr">
        <is>
          <t>43</t>
        </is>
      </c>
      <c r="B5415" t="inlineStr">
        <is>
          <t>АТ "АЛЬТБАНК"</t>
        </is>
      </c>
      <c r="C5415" t="inlineStr">
        <is>
          <t>Приватний капітал</t>
        </is>
      </c>
      <c r="D5415" t="inlineStr">
        <is>
          <t>2219</t>
        </is>
      </c>
      <c r="E5415" t="inlineStr">
        <is>
          <t>(без привʼязки)</t>
        </is>
      </c>
      <c r="F54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5415" t="inlineStr">
        <is>
          <t>П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43</t>
        </is>
      </c>
      <c r="B5416" t="inlineStr">
        <is>
          <t>АТ "АЛЬТБАНК"</t>
        </is>
      </c>
      <c r="C5416" t="inlineStr">
        <is>
          <t>Приватний капітал</t>
        </is>
      </c>
      <c r="D5416" t="inlineStr">
        <is>
          <t>2219</t>
        </is>
      </c>
      <c r="E5416" t="inlineStr">
        <is>
          <t>Кредити фізичним особам (р. 22, 24, 262)</t>
        </is>
      </c>
      <c r="F5416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5416" t="inlineStr">
        <is>
          <t>П</t>
        </is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inlineStr">
        <is>
          <t>43</t>
        </is>
      </c>
      <c r="B5417" t="inlineStr">
        <is>
          <t>АТ "АЛЬТБАНК"</t>
        </is>
      </c>
      <c r="C5417" t="inlineStr">
        <is>
          <t>Приватний капітал</t>
        </is>
      </c>
      <c r="D5417" t="inlineStr">
        <is>
          <t>2233</t>
        </is>
      </c>
      <c r="E5417" t="inlineStr">
        <is>
          <t>(без привʼязки)</t>
        </is>
      </c>
      <c r="F5417" t="inlineStr">
        <is>
          <t>Іпотечні кредити, що надані фізичним особам, які обліковуються за амортизованою собівартістю</t>
        </is>
      </c>
      <c r="G5417" t="inlineStr">
        <is>
          <t>А</t>
        </is>
      </c>
      <c r="H5417" t="n">
        <v>44.728</v>
      </c>
      <c r="I5417" t="n">
        <v>44.728</v>
      </c>
      <c r="J5417" t="n">
        <v>0</v>
      </c>
      <c r="K5417" t="n">
        <v>811.3798399999999</v>
      </c>
      <c r="L5417" t="n">
        <v>811.3798399999999</v>
      </c>
      <c r="M5417" t="n">
        <v>0</v>
      </c>
      <c r="N5417" t="n">
        <v>43027.22232</v>
      </c>
      <c r="O5417" t="n">
        <v>43027.22232</v>
      </c>
      <c r="P5417" t="n">
        <v>0</v>
      </c>
    </row>
    <row r="5418">
      <c r="A5418" t="inlineStr">
        <is>
          <t>43</t>
        </is>
      </c>
      <c r="B5418" t="inlineStr">
        <is>
          <t>АТ "АЛЬТБАНК"</t>
        </is>
      </c>
      <c r="C5418" t="inlineStr">
        <is>
          <t>Приватний капітал</t>
        </is>
      </c>
      <c r="D5418" t="inlineStr">
        <is>
          <t>2233</t>
        </is>
      </c>
      <c r="E5418" t="inlineStr">
        <is>
          <t>Кредити фізичним особам (р. 22, 24, 262)</t>
        </is>
      </c>
      <c r="F5418" t="inlineStr">
        <is>
          <t>Іпотечні кредити, що надані фізичним особам, які обліковуються за амортизованою собівартістю</t>
        </is>
      </c>
      <c r="G5418" t="inlineStr">
        <is>
          <t>А</t>
        </is>
      </c>
      <c r="H5418" t="n">
        <v>44.728</v>
      </c>
      <c r="I5418" t="n">
        <v>44.728</v>
      </c>
      <c r="J5418" t="n">
        <v>0</v>
      </c>
      <c r="K5418" t="n">
        <v>811.3798399999999</v>
      </c>
      <c r="L5418" t="n">
        <v>811.3798399999999</v>
      </c>
      <c r="M5418" t="n">
        <v>0</v>
      </c>
      <c r="N5418" t="n">
        <v>43027.22232</v>
      </c>
      <c r="O5418" t="n">
        <v>43027.22232</v>
      </c>
      <c r="P5418" t="n">
        <v>0</v>
      </c>
    </row>
    <row r="5419">
      <c r="A5419" t="inlineStr">
        <is>
          <t>43</t>
        </is>
      </c>
      <c r="B5419" t="inlineStr">
        <is>
          <t>АТ "АЛЬТБАНК"</t>
        </is>
      </c>
      <c r="C5419" t="inlineStr">
        <is>
          <t>Приватний капітал</t>
        </is>
      </c>
      <c r="D5419" t="inlineStr">
        <is>
          <t>2236</t>
        </is>
      </c>
      <c r="E5419" t="inlineStr">
        <is>
          <t>(без привʼязки)</t>
        </is>
      </c>
      <c r="F541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19" t="inlineStr">
        <is>
          <t>А</t>
        </is>
      </c>
      <c r="H5419" t="n">
        <v>3.3008</v>
      </c>
      <c r="I5419" t="n">
        <v>3.3008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inlineStr">
        <is>
          <t>43</t>
        </is>
      </c>
      <c r="B5420" t="inlineStr">
        <is>
          <t>АТ "АЛЬТБАНК"</t>
        </is>
      </c>
      <c r="C5420" t="inlineStr">
        <is>
          <t>Приватний капітал</t>
        </is>
      </c>
      <c r="D5420" t="inlineStr">
        <is>
          <t>2236</t>
        </is>
      </c>
      <c r="E5420" t="inlineStr">
        <is>
          <t>Кредити фізичним особам (р. 22, 24, 262)</t>
        </is>
      </c>
      <c r="F542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0" t="inlineStr">
        <is>
          <t>А</t>
        </is>
      </c>
      <c r="H5420" t="n">
        <v>3.3008</v>
      </c>
      <c r="I5420" t="n">
        <v>3.3008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inlineStr">
        <is>
          <t>43</t>
        </is>
      </c>
      <c r="B5421" t="inlineStr">
        <is>
          <t>АТ "АЛЬТБАНК"</t>
        </is>
      </c>
      <c r="C5421" t="inlineStr">
        <is>
          <t>Приватний капітал</t>
        </is>
      </c>
      <c r="D5421" t="inlineStr">
        <is>
          <t>2236</t>
        </is>
      </c>
      <c r="E5421" t="inlineStr">
        <is>
          <t>(без привʼязки)</t>
        </is>
      </c>
      <c r="F542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1" t="inlineStr">
        <is>
          <t>П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-475.41352</v>
      </c>
      <c r="O5421" t="n">
        <v>-475.41352</v>
      </c>
      <c r="P5421" t="n">
        <v>0</v>
      </c>
    </row>
    <row r="5422">
      <c r="A5422" t="inlineStr">
        <is>
          <t>43</t>
        </is>
      </c>
      <c r="B5422" t="inlineStr">
        <is>
          <t>АТ "АЛЬТБАНК"</t>
        </is>
      </c>
      <c r="C5422" t="inlineStr">
        <is>
          <t>Приватний капітал</t>
        </is>
      </c>
      <c r="D5422" t="inlineStr">
        <is>
          <t>2236</t>
        </is>
      </c>
      <c r="E5422" t="inlineStr">
        <is>
          <t>Кредити фізичним особам (р. 22, 24, 262)</t>
        </is>
      </c>
      <c r="F5422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2" t="inlineStr">
        <is>
          <t>П</t>
        </is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-475.41352</v>
      </c>
      <c r="O5422" t="n">
        <v>-475.41352</v>
      </c>
      <c r="P5422" t="n">
        <v>0</v>
      </c>
    </row>
    <row r="5423">
      <c r="A5423" t="inlineStr">
        <is>
          <t>43</t>
        </is>
      </c>
      <c r="B5423" t="inlineStr">
        <is>
          <t>АТ "АЛЬТБАНК"</t>
        </is>
      </c>
      <c r="C5423" t="inlineStr">
        <is>
          <t>Приватний капітал</t>
        </is>
      </c>
      <c r="D5423" t="inlineStr">
        <is>
          <t>2238</t>
        </is>
      </c>
      <c r="E5423" t="inlineStr">
        <is>
          <t>(без привʼязки)</t>
        </is>
      </c>
      <c r="F5423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5423" t="inlineStr">
        <is>
          <t>А</t>
        </is>
      </c>
      <c r="H5423" t="n">
        <v>671.57409</v>
      </c>
      <c r="I5423" t="n">
        <v>671.57409</v>
      </c>
      <c r="J5423" t="n">
        <v>0</v>
      </c>
      <c r="K5423" t="n">
        <v>64.43956</v>
      </c>
      <c r="L5423" t="n">
        <v>64.43956</v>
      </c>
      <c r="M5423" t="n">
        <v>0</v>
      </c>
      <c r="N5423" t="n">
        <v>660.86487</v>
      </c>
      <c r="O5423" t="n">
        <v>660.86487</v>
      </c>
      <c r="P5423" t="n">
        <v>0</v>
      </c>
    </row>
    <row r="5424">
      <c r="A5424" t="inlineStr">
        <is>
          <t>43</t>
        </is>
      </c>
      <c r="B5424" t="inlineStr">
        <is>
          <t>АТ "АЛЬТБАНК"</t>
        </is>
      </c>
      <c r="C5424" t="inlineStr">
        <is>
          <t>Приватний капітал</t>
        </is>
      </c>
      <c r="D5424" t="inlineStr">
        <is>
          <t>2238</t>
        </is>
      </c>
      <c r="E5424" t="inlineStr">
        <is>
          <t>Кредити фізичним особам (р. 22, 24, 262)</t>
        </is>
      </c>
      <c r="F542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5424" t="inlineStr">
        <is>
          <t>А</t>
        </is>
      </c>
      <c r="H5424" t="n">
        <v>671.57409</v>
      </c>
      <c r="I5424" t="n">
        <v>671.57409</v>
      </c>
      <c r="J5424" t="n">
        <v>0</v>
      </c>
      <c r="K5424" t="n">
        <v>64.43956</v>
      </c>
      <c r="L5424" t="n">
        <v>64.43956</v>
      </c>
      <c r="M5424" t="n">
        <v>0</v>
      </c>
      <c r="N5424" t="n">
        <v>660.86487</v>
      </c>
      <c r="O5424" t="n">
        <v>660.86487</v>
      </c>
      <c r="P5424" t="n">
        <v>0</v>
      </c>
    </row>
    <row r="5425">
      <c r="A5425" t="inlineStr">
        <is>
          <t>43</t>
        </is>
      </c>
      <c r="B5425" t="inlineStr">
        <is>
          <t>АТ "АЛЬТБАНК"</t>
        </is>
      </c>
      <c r="C5425" t="inlineStr">
        <is>
          <t>Приватний капітал</t>
        </is>
      </c>
      <c r="D5425" t="inlineStr">
        <is>
          <t>2239</t>
        </is>
      </c>
      <c r="E5425" t="inlineStr">
        <is>
          <t>(без привʼязки)</t>
        </is>
      </c>
      <c r="F542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5425" t="inlineStr">
        <is>
          <t>П</t>
        </is>
      </c>
      <c r="H5425" t="n">
        <v>3.97685</v>
      </c>
      <c r="I5425" t="n">
        <v>3.97685</v>
      </c>
      <c r="J5425" t="n">
        <v>0</v>
      </c>
      <c r="K5425" t="n">
        <v>8.97813</v>
      </c>
      <c r="L5425" t="n">
        <v>8.97813</v>
      </c>
      <c r="M5425" t="n">
        <v>0</v>
      </c>
      <c r="N5425" t="n">
        <v>-259.51727</v>
      </c>
      <c r="O5425" t="n">
        <v>-259.51727</v>
      </c>
      <c r="P5425" t="n">
        <v>0</v>
      </c>
    </row>
    <row r="5426">
      <c r="A5426" t="inlineStr">
        <is>
          <t>43</t>
        </is>
      </c>
      <c r="B5426" t="inlineStr">
        <is>
          <t>АТ "АЛЬТБАНК"</t>
        </is>
      </c>
      <c r="C5426" t="inlineStr">
        <is>
          <t>Приватний капітал</t>
        </is>
      </c>
      <c r="D5426" t="inlineStr">
        <is>
          <t>2239</t>
        </is>
      </c>
      <c r="E5426" t="inlineStr">
        <is>
          <t>Кредити фізичним особам (р. 22, 24, 262)</t>
        </is>
      </c>
      <c r="F5426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5426" t="inlineStr">
        <is>
          <t>П</t>
        </is>
      </c>
      <c r="H5426" t="n">
        <v>3.97685</v>
      </c>
      <c r="I5426" t="n">
        <v>3.97685</v>
      </c>
      <c r="J5426" t="n">
        <v>0</v>
      </c>
      <c r="K5426" t="n">
        <v>8.97813</v>
      </c>
      <c r="L5426" t="n">
        <v>8.97813</v>
      </c>
      <c r="M5426" t="n">
        <v>0</v>
      </c>
      <c r="N5426" t="n">
        <v>-259.51727</v>
      </c>
      <c r="O5426" t="n">
        <v>-259.51727</v>
      </c>
      <c r="P5426" t="n">
        <v>0</v>
      </c>
    </row>
    <row r="5427">
      <c r="A5427" t="inlineStr">
        <is>
          <t>43</t>
        </is>
      </c>
      <c r="B5427" t="inlineStr">
        <is>
          <t>АТ "АЛЬТБАНК"</t>
        </is>
      </c>
      <c r="C5427" t="inlineStr">
        <is>
          <t>Приватний капітал</t>
        </is>
      </c>
      <c r="D5427" t="inlineStr">
        <is>
          <t>2240</t>
        </is>
      </c>
      <c r="E5427" t="inlineStr">
        <is>
          <t>(без привʼязки)</t>
        </is>
      </c>
      <c r="F5427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5427" t="inlineStr">
        <is>
          <t>А</t>
        </is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71.31421</v>
      </c>
      <c r="O5427" t="n">
        <v>71.31421</v>
      </c>
      <c r="P5427" t="n">
        <v>0</v>
      </c>
    </row>
    <row r="5428">
      <c r="A5428" t="inlineStr">
        <is>
          <t>43</t>
        </is>
      </c>
      <c r="B5428" t="inlineStr">
        <is>
          <t>АТ "АЛЬТБАНК"</t>
        </is>
      </c>
      <c r="C5428" t="inlineStr">
        <is>
          <t>Приватний капітал</t>
        </is>
      </c>
      <c r="D5428" t="inlineStr">
        <is>
          <t>2240</t>
        </is>
      </c>
      <c r="E5428" t="inlineStr">
        <is>
          <t>Кредити фізичним особам (р. 22, 24, 262)</t>
        </is>
      </c>
      <c r="F5428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5428" t="inlineStr">
        <is>
          <t>А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71.31421</v>
      </c>
      <c r="O5428" t="n">
        <v>71.31421</v>
      </c>
      <c r="P5428" t="n">
        <v>0</v>
      </c>
    </row>
    <row r="5429">
      <c r="A5429" t="inlineStr">
        <is>
          <t>43</t>
        </is>
      </c>
      <c r="B5429" t="inlineStr">
        <is>
          <t>АТ "АЛЬТБАНК"</t>
        </is>
      </c>
      <c r="C5429" t="inlineStr">
        <is>
          <t>Приватний капітал</t>
        </is>
      </c>
      <c r="D5429" t="inlineStr">
        <is>
          <t>2241</t>
        </is>
      </c>
      <c r="E5429" t="inlineStr">
        <is>
          <t>(без привʼязки)</t>
        </is>
      </c>
      <c r="F54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5429" t="inlineStr">
        <is>
          <t>А</t>
        </is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43</t>
        </is>
      </c>
      <c r="B5430" t="inlineStr">
        <is>
          <t>АТ "АЛЬТБАНК"</t>
        </is>
      </c>
      <c r="C5430" t="inlineStr">
        <is>
          <t>Приватний капітал</t>
        </is>
      </c>
      <c r="D5430" t="inlineStr">
        <is>
          <t>2241</t>
        </is>
      </c>
      <c r="E5430" t="inlineStr">
        <is>
          <t>Кредити фізичним особам (р. 22, 24, 262)</t>
        </is>
      </c>
      <c r="F5430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5430" t="inlineStr">
        <is>
          <t>А</t>
        </is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43</t>
        </is>
      </c>
      <c r="B5431" t="inlineStr">
        <is>
          <t>АТ "АЛЬТБАНК"</t>
        </is>
      </c>
      <c r="C5431" t="inlineStr">
        <is>
          <t>Приватний капітал</t>
        </is>
      </c>
      <c r="D5431" t="inlineStr">
        <is>
          <t>2243</t>
        </is>
      </c>
      <c r="E5431" t="inlineStr">
        <is>
          <t>(без привʼязки)</t>
        </is>
      </c>
      <c r="F5431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5431" t="inlineStr">
        <is>
          <t>А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43</t>
        </is>
      </c>
      <c r="B5432" t="inlineStr">
        <is>
          <t>АТ "АЛЬТБАНК"</t>
        </is>
      </c>
      <c r="C5432" t="inlineStr">
        <is>
          <t>Приватний капітал</t>
        </is>
      </c>
      <c r="D5432" t="inlineStr">
        <is>
          <t>2243</t>
        </is>
      </c>
      <c r="E5432" t="inlineStr">
        <is>
          <t>Кредити фізичним особам (р. 22, 24, 262)</t>
        </is>
      </c>
      <c r="F5432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5432" t="inlineStr">
        <is>
          <t>А</t>
        </is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43</t>
        </is>
      </c>
      <c r="B5433" t="inlineStr">
        <is>
          <t>АТ "АЛЬТБАНК"</t>
        </is>
      </c>
      <c r="C5433" t="inlineStr">
        <is>
          <t>Приватний капітал</t>
        </is>
      </c>
      <c r="D5433" t="inlineStr">
        <is>
          <t>2246</t>
        </is>
      </c>
      <c r="E5433" t="inlineStr">
        <is>
          <t>(без привʼязки)</t>
        </is>
      </c>
      <c r="F543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3" t="inlineStr">
        <is>
          <t>А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43</t>
        </is>
      </c>
      <c r="B5434" t="inlineStr">
        <is>
          <t>АТ "АЛЬТБАНК"</t>
        </is>
      </c>
      <c r="C5434" t="inlineStr">
        <is>
          <t>Приватний капітал</t>
        </is>
      </c>
      <c r="D5434" t="inlineStr">
        <is>
          <t>2246</t>
        </is>
      </c>
      <c r="E5434" t="inlineStr">
        <is>
          <t>Кредити фізичним особам (р. 22, 24, 262)</t>
        </is>
      </c>
      <c r="F543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4" t="inlineStr">
        <is>
          <t>А</t>
        </is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43</t>
        </is>
      </c>
      <c r="B5435" t="inlineStr">
        <is>
          <t>АТ "АЛЬТБАНК"</t>
        </is>
      </c>
      <c r="C5435" t="inlineStr">
        <is>
          <t>Приватний капітал</t>
        </is>
      </c>
      <c r="D5435" t="inlineStr">
        <is>
          <t>2246</t>
        </is>
      </c>
      <c r="E5435" t="inlineStr">
        <is>
          <t>(без привʼязки)</t>
        </is>
      </c>
      <c r="F543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5" t="inlineStr">
        <is>
          <t>П</t>
        </is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-71.31421</v>
      </c>
      <c r="O5435" t="n">
        <v>-71.31421</v>
      </c>
      <c r="P5435" t="n">
        <v>0</v>
      </c>
    </row>
    <row r="5436">
      <c r="A5436" t="inlineStr">
        <is>
          <t>43</t>
        </is>
      </c>
      <c r="B5436" t="inlineStr">
        <is>
          <t>АТ "АЛЬТБАНК"</t>
        </is>
      </c>
      <c r="C5436" t="inlineStr">
        <is>
          <t>Приватний капітал</t>
        </is>
      </c>
      <c r="D5436" t="inlineStr">
        <is>
          <t>2246</t>
        </is>
      </c>
      <c r="E5436" t="inlineStr">
        <is>
          <t>Кредити фізичним особам (р. 22, 24, 262)</t>
        </is>
      </c>
      <c r="F5436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6" t="inlineStr">
        <is>
          <t>П</t>
        </is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-71.31421</v>
      </c>
      <c r="O5436" t="n">
        <v>-71.31421</v>
      </c>
      <c r="P5436" t="n">
        <v>0</v>
      </c>
    </row>
    <row r="5437">
      <c r="A5437" t="inlineStr">
        <is>
          <t>43</t>
        </is>
      </c>
      <c r="B5437" t="inlineStr">
        <is>
          <t>АТ "АЛЬТБАНК"</t>
        </is>
      </c>
      <c r="C5437" t="inlineStr">
        <is>
          <t>Приватний капітал</t>
        </is>
      </c>
      <c r="D5437" t="inlineStr">
        <is>
          <t>2248</t>
        </is>
      </c>
      <c r="E5437" t="inlineStr">
        <is>
          <t>(без привʼязки)</t>
        </is>
      </c>
      <c r="F5437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5437" t="inlineStr">
        <is>
          <t>А</t>
        </is>
      </c>
      <c r="H5437" t="n">
        <v>2.11012</v>
      </c>
      <c r="I5437" t="n">
        <v>2.11012</v>
      </c>
      <c r="J5437" t="n">
        <v>0</v>
      </c>
      <c r="K5437" t="n">
        <v>0</v>
      </c>
      <c r="L5437" t="n">
        <v>0</v>
      </c>
      <c r="M5437" t="n">
        <v>0</v>
      </c>
      <c r="N5437" t="n">
        <v>2.18045</v>
      </c>
      <c r="O5437" t="n">
        <v>2.18045</v>
      </c>
      <c r="P5437" t="n">
        <v>0</v>
      </c>
    </row>
    <row r="5438">
      <c r="A5438" t="inlineStr">
        <is>
          <t>43</t>
        </is>
      </c>
      <c r="B5438" t="inlineStr">
        <is>
          <t>АТ "АЛЬТБАНК"</t>
        </is>
      </c>
      <c r="C5438" t="inlineStr">
        <is>
          <t>Приватний капітал</t>
        </is>
      </c>
      <c r="D5438" t="inlineStr">
        <is>
          <t>2248</t>
        </is>
      </c>
      <c r="E5438" t="inlineStr">
        <is>
          <t>Кредити фізичним особам (р. 22, 24, 262)</t>
        </is>
      </c>
      <c r="F5438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5438" t="inlineStr">
        <is>
          <t>А</t>
        </is>
      </c>
      <c r="H5438" t="n">
        <v>2.11012</v>
      </c>
      <c r="I5438" t="n">
        <v>2.11012</v>
      </c>
      <c r="J5438" t="n">
        <v>0</v>
      </c>
      <c r="K5438" t="n">
        <v>0</v>
      </c>
      <c r="L5438" t="n">
        <v>0</v>
      </c>
      <c r="M5438" t="n">
        <v>0</v>
      </c>
      <c r="N5438" t="n">
        <v>2.18045</v>
      </c>
      <c r="O5438" t="n">
        <v>2.18045</v>
      </c>
      <c r="P5438" t="n">
        <v>0</v>
      </c>
    </row>
    <row r="5439">
      <c r="A5439" t="inlineStr">
        <is>
          <t>43</t>
        </is>
      </c>
      <c r="B5439" t="inlineStr">
        <is>
          <t>АТ "АЛЬТБАНК"</t>
        </is>
      </c>
      <c r="C5439" t="inlineStr">
        <is>
          <t>Приватний капітал</t>
        </is>
      </c>
      <c r="D5439" t="inlineStr">
        <is>
          <t>2249</t>
        </is>
      </c>
      <c r="E5439" t="inlineStr">
        <is>
          <t>(без привʼязки)</t>
        </is>
      </c>
      <c r="F543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39" t="inlineStr">
        <is>
          <t>А</t>
        </is>
      </c>
      <c r="H5439" t="n">
        <v>0</v>
      </c>
      <c r="I5439" t="n">
        <v>0</v>
      </c>
      <c r="J5439" t="n">
        <v>0</v>
      </c>
      <c r="K5439" t="n">
        <v>2.11012</v>
      </c>
      <c r="L5439" t="n">
        <v>2.11012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inlineStr">
        <is>
          <t>43</t>
        </is>
      </c>
      <c r="B5440" t="inlineStr">
        <is>
          <t>АТ "АЛЬТБАНК"</t>
        </is>
      </c>
      <c r="C5440" t="inlineStr">
        <is>
          <t>Приватний капітал</t>
        </is>
      </c>
      <c r="D5440" t="inlineStr">
        <is>
          <t>2249</t>
        </is>
      </c>
      <c r="E5440" t="inlineStr">
        <is>
          <t>Кредити фізичним особам (р. 22, 24, 262)</t>
        </is>
      </c>
      <c r="F544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0" t="inlineStr">
        <is>
          <t>А</t>
        </is>
      </c>
      <c r="H5440" t="n">
        <v>0</v>
      </c>
      <c r="I5440" t="n">
        <v>0</v>
      </c>
      <c r="J5440" t="n">
        <v>0</v>
      </c>
      <c r="K5440" t="n">
        <v>2.11012</v>
      </c>
      <c r="L5440" t="n">
        <v>2.11012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43</t>
        </is>
      </c>
      <c r="B5441" t="inlineStr">
        <is>
          <t>АТ "АЛЬТБАНК"</t>
        </is>
      </c>
      <c r="C5441" t="inlineStr">
        <is>
          <t>Приватний капітал</t>
        </is>
      </c>
      <c r="D5441" t="inlineStr">
        <is>
          <t>2249</t>
        </is>
      </c>
      <c r="E5441" t="inlineStr">
        <is>
          <t>(без привʼязки)</t>
        </is>
      </c>
      <c r="F544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1" t="inlineStr">
        <is>
          <t>П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-2.18045</v>
      </c>
      <c r="O5441" t="n">
        <v>-2.18045</v>
      </c>
      <c r="P5441" t="n">
        <v>0</v>
      </c>
    </row>
    <row r="5442">
      <c r="A5442" t="inlineStr">
        <is>
          <t>43</t>
        </is>
      </c>
      <c r="B5442" t="inlineStr">
        <is>
          <t>АТ "АЛЬТБАНК"</t>
        </is>
      </c>
      <c r="C5442" t="inlineStr">
        <is>
          <t>Приватний капітал</t>
        </is>
      </c>
      <c r="D5442" t="inlineStr">
        <is>
          <t>2249</t>
        </is>
      </c>
      <c r="E5442" t="inlineStr">
        <is>
          <t>Кредити фізичним особам (р. 22, 24, 262)</t>
        </is>
      </c>
      <c r="F5442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2" t="inlineStr">
        <is>
          <t>П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-2.18045</v>
      </c>
      <c r="O5442" t="n">
        <v>-2.18045</v>
      </c>
      <c r="P5442" t="n">
        <v>0</v>
      </c>
    </row>
    <row r="5443">
      <c r="A5443" t="inlineStr">
        <is>
          <t>43</t>
        </is>
      </c>
      <c r="B5443" t="inlineStr">
        <is>
          <t>АТ "АЛЬТБАНК"</t>
        </is>
      </c>
      <c r="C5443" t="inlineStr">
        <is>
          <t>Приватний капітал</t>
        </is>
      </c>
      <c r="D5443" t="inlineStr">
        <is>
          <t>2301</t>
        </is>
      </c>
      <c r="E5443" t="inlineStr">
        <is>
          <t>(без привʼязки)</t>
        </is>
      </c>
      <c r="F5443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5443" t="inlineStr">
        <is>
          <t>А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43</t>
        </is>
      </c>
      <c r="B5444" t="inlineStr">
        <is>
          <t>АТ "АЛЬТБАНК"</t>
        </is>
      </c>
      <c r="C5444" t="inlineStr">
        <is>
          <t>Приватний капітал</t>
        </is>
      </c>
      <c r="D5444" t="inlineStr">
        <is>
          <t>2301</t>
        </is>
      </c>
      <c r="E5444" t="inlineStr">
        <is>
          <t>Кредити субʼєктам господарювання (р.20, р.23, 260)</t>
        </is>
      </c>
      <c r="F544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5444" t="inlineStr">
        <is>
          <t>А</t>
        </is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43</t>
        </is>
      </c>
      <c r="B5445" t="inlineStr">
        <is>
          <t>АТ "АЛЬТБАНК"</t>
        </is>
      </c>
      <c r="C5445" t="inlineStr">
        <is>
          <t>Приватний капітал</t>
        </is>
      </c>
      <c r="D5445" t="inlineStr">
        <is>
          <t>2308</t>
        </is>
      </c>
      <c r="E5445" t="inlineStr">
        <is>
          <t>(без привʼязки)</t>
        </is>
      </c>
      <c r="F544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5" t="inlineStr">
        <is>
          <t>А</t>
        </is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inlineStr">
        <is>
          <t>43</t>
        </is>
      </c>
      <c r="B5446" t="inlineStr">
        <is>
          <t>АТ "АЛЬТБАНК"</t>
        </is>
      </c>
      <c r="C5446" t="inlineStr">
        <is>
          <t>Приватний капітал</t>
        </is>
      </c>
      <c r="D5446" t="inlineStr">
        <is>
          <t>2308</t>
        </is>
      </c>
      <c r="E5446" t="inlineStr">
        <is>
          <t>Кредити субʼєктам господарювання (р.20, р.23, 260)</t>
        </is>
      </c>
      <c r="F5446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6" t="inlineStr">
        <is>
          <t>А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43</t>
        </is>
      </c>
      <c r="B5447" t="inlineStr">
        <is>
          <t>АТ "АЛЬТБАНК"</t>
        </is>
      </c>
      <c r="C5447" t="inlineStr">
        <is>
          <t>Приватний капітал</t>
        </is>
      </c>
      <c r="D5447" t="inlineStr">
        <is>
          <t>2309</t>
        </is>
      </c>
      <c r="E5447" t="inlineStr">
        <is>
          <t>(без привʼязки)</t>
        </is>
      </c>
      <c r="F544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7" t="inlineStr">
        <is>
          <t>А</t>
        </is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43</t>
        </is>
      </c>
      <c r="B5448" t="inlineStr">
        <is>
          <t>АТ "АЛЬТБАНК"</t>
        </is>
      </c>
      <c r="C5448" t="inlineStr">
        <is>
          <t>Приватний капітал</t>
        </is>
      </c>
      <c r="D5448" t="inlineStr">
        <is>
          <t>2309</t>
        </is>
      </c>
      <c r="E5448" t="inlineStr">
        <is>
          <t>Кредити субʼєктам господарювання (р.20, р.23, 260)</t>
        </is>
      </c>
      <c r="F544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8" t="inlineStr">
        <is>
          <t>А</t>
        </is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43</t>
        </is>
      </c>
      <c r="B5449" t="inlineStr">
        <is>
          <t>АТ "АЛЬТБАНК"</t>
        </is>
      </c>
      <c r="C5449" t="inlineStr">
        <is>
          <t>Приватний капітал</t>
        </is>
      </c>
      <c r="D5449" t="inlineStr">
        <is>
          <t>2309</t>
        </is>
      </c>
      <c r="E5449" t="inlineStr">
        <is>
          <t>(без привʼязки)</t>
        </is>
      </c>
      <c r="F5449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9" t="inlineStr">
        <is>
          <t>П</t>
        </is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43</t>
        </is>
      </c>
      <c r="B5450" t="inlineStr">
        <is>
          <t>АТ "АЛЬТБАНК"</t>
        </is>
      </c>
      <c r="C5450" t="inlineStr">
        <is>
          <t>Приватний капітал</t>
        </is>
      </c>
      <c r="D5450" t="inlineStr">
        <is>
          <t>2309</t>
        </is>
      </c>
      <c r="E5450" t="inlineStr">
        <is>
          <t>Кредити субʼєктам господарювання (р.20, р.23, 260)</t>
        </is>
      </c>
      <c r="F5450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50" t="inlineStr">
        <is>
          <t>П</t>
        </is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43</t>
        </is>
      </c>
      <c r="B5451" t="inlineStr">
        <is>
          <t>АТ "АЛЬТБАНК"</t>
        </is>
      </c>
      <c r="C5451" t="inlineStr">
        <is>
          <t>Приватний капітал</t>
        </is>
      </c>
      <c r="D5451" t="inlineStr">
        <is>
          <t>2390</t>
        </is>
      </c>
      <c r="E5451" t="inlineStr">
        <is>
          <t>(без привʼязки)</t>
        </is>
      </c>
      <c r="F5451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5451" t="inlineStr">
        <is>
          <t>А</t>
        </is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43</t>
        </is>
      </c>
      <c r="B5452" t="inlineStr">
        <is>
          <t>АТ "АЛЬТБАНК"</t>
        </is>
      </c>
      <c r="C5452" t="inlineStr">
        <is>
          <t>Приватний капітал</t>
        </is>
      </c>
      <c r="D5452" t="inlineStr">
        <is>
          <t>2390</t>
        </is>
      </c>
      <c r="E5452" t="inlineStr">
        <is>
          <t>Кредити субʼєктам господарювання (р.20, р.23, 260)</t>
        </is>
      </c>
      <c r="F5452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5452" t="inlineStr">
        <is>
          <t>А</t>
        </is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43</t>
        </is>
      </c>
      <c r="B5453" t="inlineStr">
        <is>
          <t>АТ "АЛЬТБАНК"</t>
        </is>
      </c>
      <c r="C5453" t="inlineStr">
        <is>
          <t>Приватний капітал</t>
        </is>
      </c>
      <c r="D5453" t="inlineStr">
        <is>
          <t>2394</t>
        </is>
      </c>
      <c r="E5453" t="inlineStr">
        <is>
          <t>(без привʼязки)</t>
        </is>
      </c>
      <c r="F5453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5453" t="inlineStr">
        <is>
          <t>А</t>
        </is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43</t>
        </is>
      </c>
      <c r="B5454" t="inlineStr">
        <is>
          <t>АТ "АЛЬТБАНК"</t>
        </is>
      </c>
      <c r="C5454" t="inlineStr">
        <is>
          <t>Приватний капітал</t>
        </is>
      </c>
      <c r="D5454" t="inlineStr">
        <is>
          <t>2394</t>
        </is>
      </c>
      <c r="E5454" t="inlineStr">
        <is>
          <t>Кредити субʼєктам господарювання (р.20, р.23, 260)</t>
        </is>
      </c>
      <c r="F545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5454" t="inlineStr">
        <is>
          <t>А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43</t>
        </is>
      </c>
      <c r="B5455" t="inlineStr">
        <is>
          <t>АТ "АЛЬТБАНК"</t>
        </is>
      </c>
      <c r="C5455" t="inlineStr">
        <is>
          <t>Приватний капітал</t>
        </is>
      </c>
      <c r="D5455" t="inlineStr">
        <is>
          <t>2396</t>
        </is>
      </c>
      <c r="E5455" t="inlineStr">
        <is>
          <t>(без привʼязки)</t>
        </is>
      </c>
      <c r="F545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5455" t="inlineStr">
        <is>
          <t>А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43</t>
        </is>
      </c>
      <c r="B5456" t="inlineStr">
        <is>
          <t>АТ "АЛЬТБАНК"</t>
        </is>
      </c>
      <c r="C5456" t="inlineStr">
        <is>
          <t>Приватний капітал</t>
        </is>
      </c>
      <c r="D5456" t="inlineStr">
        <is>
          <t>2396</t>
        </is>
      </c>
      <c r="E5456" t="inlineStr">
        <is>
          <t>Кредити субʼєктам господарювання (р.20, р.23, 260)</t>
        </is>
      </c>
      <c r="F5456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5456" t="inlineStr">
        <is>
          <t>А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43</t>
        </is>
      </c>
      <c r="B5457" t="inlineStr">
        <is>
          <t>АТ "АЛЬТБАНК"</t>
        </is>
      </c>
      <c r="C5457" t="inlineStr">
        <is>
          <t>Приватний капітал</t>
        </is>
      </c>
      <c r="D5457" t="inlineStr">
        <is>
          <t>2397</t>
        </is>
      </c>
      <c r="E5457" t="inlineStr">
        <is>
          <t>(без привʼязки)</t>
        </is>
      </c>
      <c r="F545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7" t="inlineStr">
        <is>
          <t>А</t>
        </is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inlineStr">
        <is>
          <t>43</t>
        </is>
      </c>
      <c r="B5458" t="inlineStr">
        <is>
          <t>АТ "АЛЬТБАНК"</t>
        </is>
      </c>
      <c r="C5458" t="inlineStr">
        <is>
          <t>Приватний капітал</t>
        </is>
      </c>
      <c r="D5458" t="inlineStr">
        <is>
          <t>2397</t>
        </is>
      </c>
      <c r="E5458" t="inlineStr">
        <is>
          <t>Кредити субʼєктам господарювання (р.20, р.23, 260)</t>
        </is>
      </c>
      <c r="F545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8" t="inlineStr">
        <is>
          <t>А</t>
        </is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inlineStr">
        <is>
          <t>43</t>
        </is>
      </c>
      <c r="B5459" t="inlineStr">
        <is>
          <t>АТ "АЛЬТБАНК"</t>
        </is>
      </c>
      <c r="C5459" t="inlineStr">
        <is>
          <t>Приватний капітал</t>
        </is>
      </c>
      <c r="D5459" t="inlineStr">
        <is>
          <t>2397</t>
        </is>
      </c>
      <c r="E5459" t="inlineStr">
        <is>
          <t>(без привʼязки)</t>
        </is>
      </c>
      <c r="F5459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9" t="inlineStr">
        <is>
          <t>П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inlineStr">
        <is>
          <t>43</t>
        </is>
      </c>
      <c r="B5460" t="inlineStr">
        <is>
          <t>АТ "АЛЬТБАНК"</t>
        </is>
      </c>
      <c r="C5460" t="inlineStr">
        <is>
          <t>Приватний капітал</t>
        </is>
      </c>
      <c r="D5460" t="inlineStr">
        <is>
          <t>2397</t>
        </is>
      </c>
      <c r="E5460" t="inlineStr">
        <is>
          <t>Кредити субʼєктам господарювання (р.20, р.23, 260)</t>
        </is>
      </c>
      <c r="F546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60" t="inlineStr">
        <is>
          <t>П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inlineStr">
        <is>
          <t>43</t>
        </is>
      </c>
      <c r="B5461" t="inlineStr">
        <is>
          <t>АТ "АЛЬТБАНК"</t>
        </is>
      </c>
      <c r="C5461" t="inlineStr">
        <is>
          <t>Приватний капітал</t>
        </is>
      </c>
      <c r="D5461" t="inlineStr">
        <is>
          <t>2398</t>
        </is>
      </c>
      <c r="E5461" t="inlineStr">
        <is>
          <t>(без привʼязки)</t>
        </is>
      </c>
      <c r="F5461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5461" t="inlineStr">
        <is>
          <t>А</t>
        </is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inlineStr">
        <is>
          <t>43</t>
        </is>
      </c>
      <c r="B5462" t="inlineStr">
        <is>
          <t>АТ "АЛЬТБАНК"</t>
        </is>
      </c>
      <c r="C5462" t="inlineStr">
        <is>
          <t>Приватний капітал</t>
        </is>
      </c>
      <c r="D5462" t="inlineStr">
        <is>
          <t>2398</t>
        </is>
      </c>
      <c r="E5462" t="inlineStr">
        <is>
          <t>Кредити субʼєктам господарювання (р.20, р.23, 260)</t>
        </is>
      </c>
      <c r="F5462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5462" t="inlineStr">
        <is>
          <t>А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inlineStr">
        <is>
          <t>43</t>
        </is>
      </c>
      <c r="B5463" t="inlineStr">
        <is>
          <t>АТ "АЛЬТБАНК"</t>
        </is>
      </c>
      <c r="C5463" t="inlineStr">
        <is>
          <t>Приватний капітал</t>
        </is>
      </c>
      <c r="D5463" t="inlineStr">
        <is>
          <t>2450</t>
        </is>
      </c>
      <c r="E5463" t="inlineStr">
        <is>
          <t>(без привʼязки)</t>
        </is>
      </c>
      <c r="F5463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5463" t="inlineStr">
        <is>
          <t>А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>
        <is>
          <t>43</t>
        </is>
      </c>
      <c r="B5464" t="inlineStr">
        <is>
          <t>АТ "АЛЬТБАНК"</t>
        </is>
      </c>
      <c r="C5464" t="inlineStr">
        <is>
          <t>Приватний капітал</t>
        </is>
      </c>
      <c r="D5464" t="inlineStr">
        <is>
          <t>2450</t>
        </is>
      </c>
      <c r="E5464" t="inlineStr">
        <is>
          <t>Кредити фізичним особам (р. 22, 24, 262)</t>
        </is>
      </c>
      <c r="F546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5464" t="inlineStr">
        <is>
          <t>А</t>
        </is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43</t>
        </is>
      </c>
      <c r="B5465" t="inlineStr">
        <is>
          <t>АТ "АЛЬТБАНК"</t>
        </is>
      </c>
      <c r="C5465" t="inlineStr">
        <is>
          <t>Приватний капітал</t>
        </is>
      </c>
      <c r="D5465" t="inlineStr">
        <is>
          <t>2453</t>
        </is>
      </c>
      <c r="E5465" t="inlineStr">
        <is>
          <t>(без привʼязки)</t>
        </is>
      </c>
      <c r="F546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5465" t="inlineStr">
        <is>
          <t>А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43</t>
        </is>
      </c>
      <c r="B5466" t="inlineStr">
        <is>
          <t>АТ "АЛЬТБАНК"</t>
        </is>
      </c>
      <c r="C5466" t="inlineStr">
        <is>
          <t>Приватний капітал</t>
        </is>
      </c>
      <c r="D5466" t="inlineStr">
        <is>
          <t>2453</t>
        </is>
      </c>
      <c r="E5466" t="inlineStr">
        <is>
          <t>Кредити фізичним особам (р. 22, 24, 262)</t>
        </is>
      </c>
      <c r="F5466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5466" t="inlineStr">
        <is>
          <t>А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43</t>
        </is>
      </c>
      <c r="B5467" t="inlineStr">
        <is>
          <t>АТ "АЛЬТБАНК"</t>
        </is>
      </c>
      <c r="C5467" t="inlineStr">
        <is>
          <t>Приватний капітал</t>
        </is>
      </c>
      <c r="D5467" t="inlineStr">
        <is>
          <t>2456</t>
        </is>
      </c>
      <c r="E5467" t="inlineStr">
        <is>
          <t>(без привʼязки)</t>
        </is>
      </c>
      <c r="F546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7" t="inlineStr">
        <is>
          <t>А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43</t>
        </is>
      </c>
      <c r="B5468" t="inlineStr">
        <is>
          <t>АТ "АЛЬТБАНК"</t>
        </is>
      </c>
      <c r="C5468" t="inlineStr">
        <is>
          <t>Приватний капітал</t>
        </is>
      </c>
      <c r="D5468" t="inlineStr">
        <is>
          <t>2456</t>
        </is>
      </c>
      <c r="E5468" t="inlineStr">
        <is>
          <t>Кредити фізичним особам (р. 22, 24, 262)</t>
        </is>
      </c>
      <c r="F546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8" t="inlineStr">
        <is>
          <t>А</t>
        </is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inlineStr">
        <is>
          <t>43</t>
        </is>
      </c>
      <c r="B5469" t="inlineStr">
        <is>
          <t>АТ "АЛЬТБАНК"</t>
        </is>
      </c>
      <c r="C5469" t="inlineStr">
        <is>
          <t>Приватний капітал</t>
        </is>
      </c>
      <c r="D5469" t="inlineStr">
        <is>
          <t>2456</t>
        </is>
      </c>
      <c r="E5469" t="inlineStr">
        <is>
          <t>(без привʼязки)</t>
        </is>
      </c>
      <c r="F5469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9" t="inlineStr">
        <is>
          <t>П</t>
        </is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inlineStr">
        <is>
          <t>43</t>
        </is>
      </c>
      <c r="B5470" t="inlineStr">
        <is>
          <t>АТ "АЛЬТБАНК"</t>
        </is>
      </c>
      <c r="C5470" t="inlineStr">
        <is>
          <t>Приватний капітал</t>
        </is>
      </c>
      <c r="D5470" t="inlineStr">
        <is>
          <t>2456</t>
        </is>
      </c>
      <c r="E5470" t="inlineStr">
        <is>
          <t>Кредити фізичним особам (р. 22, 24, 262)</t>
        </is>
      </c>
      <c r="F5470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70" t="inlineStr">
        <is>
          <t>П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>
        <is>
          <t>43</t>
        </is>
      </c>
      <c r="B5471" t="inlineStr">
        <is>
          <t>АТ "АЛЬТБАНК"</t>
        </is>
      </c>
      <c r="C5471" t="inlineStr">
        <is>
          <t>Приватний капітал</t>
        </is>
      </c>
      <c r="D5471" t="inlineStr">
        <is>
          <t>2457</t>
        </is>
      </c>
      <c r="E5471" t="inlineStr">
        <is>
          <t>(без привʼязки)</t>
        </is>
      </c>
      <c r="F547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1" t="inlineStr">
        <is>
          <t>А</t>
        </is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inlineStr">
        <is>
          <t>43</t>
        </is>
      </c>
      <c r="B5472" t="inlineStr">
        <is>
          <t>АТ "АЛЬТБАНК"</t>
        </is>
      </c>
      <c r="C5472" t="inlineStr">
        <is>
          <t>Приватний капітал</t>
        </is>
      </c>
      <c r="D5472" t="inlineStr">
        <is>
          <t>2457</t>
        </is>
      </c>
      <c r="E5472" t="inlineStr">
        <is>
          <t>Кредити фізичним особам (р. 22, 24, 262)</t>
        </is>
      </c>
      <c r="F547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2" t="inlineStr">
        <is>
          <t>А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inlineStr">
        <is>
          <t>43</t>
        </is>
      </c>
      <c r="B5473" t="inlineStr">
        <is>
          <t>АТ "АЛЬТБАНК"</t>
        </is>
      </c>
      <c r="C5473" t="inlineStr">
        <is>
          <t>Приватний капітал</t>
        </is>
      </c>
      <c r="D5473" t="inlineStr">
        <is>
          <t>2457</t>
        </is>
      </c>
      <c r="E5473" t="inlineStr">
        <is>
          <t>(без привʼязки)</t>
        </is>
      </c>
      <c r="F547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3" t="inlineStr">
        <is>
          <t>П</t>
        </is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43</t>
        </is>
      </c>
      <c r="B5474" t="inlineStr">
        <is>
          <t>АТ "АЛЬТБАНК"</t>
        </is>
      </c>
      <c r="C5474" t="inlineStr">
        <is>
          <t>Приватний капітал</t>
        </is>
      </c>
      <c r="D5474" t="inlineStr">
        <is>
          <t>2457</t>
        </is>
      </c>
      <c r="E5474" t="inlineStr">
        <is>
          <t>Кредити фізичним особам (р. 22, 24, 262)</t>
        </is>
      </c>
      <c r="F547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4" t="inlineStr">
        <is>
          <t>П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43</t>
        </is>
      </c>
      <c r="B5475" t="inlineStr">
        <is>
          <t>АТ "АЛЬТБАНК"</t>
        </is>
      </c>
      <c r="C5475" t="inlineStr">
        <is>
          <t>Приватний капітал</t>
        </is>
      </c>
      <c r="D5475" t="inlineStr">
        <is>
          <t>2458</t>
        </is>
      </c>
      <c r="E5475" t="inlineStr">
        <is>
          <t>(без привʼязки)</t>
        </is>
      </c>
      <c r="F547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5475" t="inlineStr">
        <is>
          <t>А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43</t>
        </is>
      </c>
      <c r="B5476" t="inlineStr">
        <is>
          <t>АТ "АЛЬТБАНК"</t>
        </is>
      </c>
      <c r="C5476" t="inlineStr">
        <is>
          <t>Приватний капітал</t>
        </is>
      </c>
      <c r="D5476" t="inlineStr">
        <is>
          <t>2458</t>
        </is>
      </c>
      <c r="E5476" t="inlineStr">
        <is>
          <t>Кредити фізичним особам (р. 22, 24, 262)</t>
        </is>
      </c>
      <c r="F5476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5476" t="inlineStr">
        <is>
          <t>А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43</t>
        </is>
      </c>
      <c r="B5477" t="inlineStr">
        <is>
          <t>АТ "АЛЬТБАНК"</t>
        </is>
      </c>
      <c r="C5477" t="inlineStr">
        <is>
          <t>Приватний капітал</t>
        </is>
      </c>
      <c r="D5477" t="inlineStr">
        <is>
          <t>2600</t>
        </is>
      </c>
      <c r="E5477" t="inlineStr">
        <is>
          <t>(без привʼязки)</t>
        </is>
      </c>
      <c r="F5477" t="inlineStr">
        <is>
          <t>Кошти на вимогу суб'єктів господарювання</t>
        </is>
      </c>
      <c r="G5477" t="inlineStr">
        <is>
          <t>А</t>
        </is>
      </c>
      <c r="H5477" t="n">
        <v>11007877.943</v>
      </c>
      <c r="I5477" t="n">
        <v>8823486.55518</v>
      </c>
      <c r="J5477" t="n">
        <v>2184391.38782</v>
      </c>
      <c r="K5477" t="n">
        <v>11272443.58179</v>
      </c>
      <c r="L5477" t="n">
        <v>9048728.3134</v>
      </c>
      <c r="M5477" t="n">
        <v>2223715.26839</v>
      </c>
      <c r="N5477" t="n">
        <v>25916.48232</v>
      </c>
      <c r="O5477" t="n">
        <v>25916.48232</v>
      </c>
      <c r="P5477" t="n">
        <v>0</v>
      </c>
    </row>
    <row r="5478">
      <c r="A5478" t="inlineStr">
        <is>
          <t>43</t>
        </is>
      </c>
      <c r="B5478" t="inlineStr">
        <is>
          <t>АТ "АЛЬТБАНК"</t>
        </is>
      </c>
      <c r="C5478" t="inlineStr">
        <is>
          <t>Приватний капітал</t>
        </is>
      </c>
      <c r="D5478" t="inlineStr">
        <is>
          <t>2600</t>
        </is>
      </c>
      <c r="E5478" t="inlineStr">
        <is>
          <t>Кредити субʼєктам господарювання (р.20, р.23, 260)</t>
        </is>
      </c>
      <c r="F5478" t="inlineStr">
        <is>
          <t>Кошти на вимогу суб'єктів господарювання</t>
        </is>
      </c>
      <c r="G5478" t="inlineStr">
        <is>
          <t>А</t>
        </is>
      </c>
      <c r="H5478" t="n">
        <v>11007877.943</v>
      </c>
      <c r="I5478" t="n">
        <v>8823486.55518</v>
      </c>
      <c r="J5478" t="n">
        <v>2184391.38782</v>
      </c>
      <c r="K5478" t="n">
        <v>11272443.58179</v>
      </c>
      <c r="L5478" t="n">
        <v>9048728.3134</v>
      </c>
      <c r="M5478" t="n">
        <v>2223715.26839</v>
      </c>
      <c r="N5478" t="n">
        <v>25916.48232</v>
      </c>
      <c r="O5478" t="n">
        <v>25916.48232</v>
      </c>
      <c r="P5478" t="n">
        <v>0</v>
      </c>
    </row>
    <row r="5479">
      <c r="A5479" t="inlineStr">
        <is>
          <t>43</t>
        </is>
      </c>
      <c r="B5479" t="inlineStr">
        <is>
          <t>АТ "АЛЬТБАНК"</t>
        </is>
      </c>
      <c r="C5479" t="inlineStr">
        <is>
          <t>Приватний капітал</t>
        </is>
      </c>
      <c r="D5479" t="inlineStr">
        <is>
          <t>2600</t>
        </is>
      </c>
      <c r="E5479" t="inlineStr">
        <is>
          <t>(без привʼязки)</t>
        </is>
      </c>
      <c r="F5479" t="inlineStr">
        <is>
          <t>Кошти на вимогу суб'єктів господарювання</t>
        </is>
      </c>
      <c r="G5479" t="inlineStr">
        <is>
          <t>П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1202411.17749</v>
      </c>
      <c r="O5479" t="n">
        <v>1028341.52706</v>
      </c>
      <c r="P5479" t="n">
        <v>174069.65043</v>
      </c>
    </row>
    <row r="5480">
      <c r="A5480" t="inlineStr">
        <is>
          <t>43</t>
        </is>
      </c>
      <c r="B5480" t="inlineStr">
        <is>
          <t>АТ "АЛЬТБАНК"</t>
        </is>
      </c>
      <c r="C5480" t="inlineStr">
        <is>
          <t>Приватний капітал</t>
        </is>
      </c>
      <c r="D5480" t="inlineStr">
        <is>
          <t>2600</t>
        </is>
      </c>
      <c r="E5480" t="inlineStr">
        <is>
          <t>Кредити субʼєктам господарювання (р.20, р.23, 260)</t>
        </is>
      </c>
      <c r="F5480" t="inlineStr">
        <is>
          <t>Кошти на вимогу суб'єктів господарювання</t>
        </is>
      </c>
      <c r="G5480" t="inlineStr">
        <is>
          <t>П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1202411.17749</v>
      </c>
      <c r="O5480" t="n">
        <v>1028341.52706</v>
      </c>
      <c r="P5480" t="n">
        <v>174069.65043</v>
      </c>
    </row>
    <row r="5481">
      <c r="A5481" t="inlineStr">
        <is>
          <t>43</t>
        </is>
      </c>
      <c r="B5481" t="inlineStr">
        <is>
          <t>АТ "АЛЬТБАНК"</t>
        </is>
      </c>
      <c r="C5481" t="inlineStr">
        <is>
          <t>Приватний капітал</t>
        </is>
      </c>
      <c r="D5481" t="inlineStr">
        <is>
          <t>2607</t>
        </is>
      </c>
      <c r="E5481" t="inlineStr">
        <is>
          <t>(без привʼязки)</t>
        </is>
      </c>
      <c r="F5481" t="inlineStr">
        <is>
          <t>Нараховані доходи за кредитами овердрафт, що надані суб'єктам господарювання</t>
        </is>
      </c>
      <c r="G5481" t="inlineStr">
        <is>
          <t>А</t>
        </is>
      </c>
      <c r="H5481" t="n">
        <v>429.07339</v>
      </c>
      <c r="I5481" t="n">
        <v>429.07339</v>
      </c>
      <c r="J5481" t="n">
        <v>0</v>
      </c>
      <c r="K5481" t="n">
        <v>117.09513</v>
      </c>
      <c r="L5481" t="n">
        <v>117.09513</v>
      </c>
      <c r="M5481" t="n">
        <v>0</v>
      </c>
      <c r="N5481" t="n">
        <v>440.16585</v>
      </c>
      <c r="O5481" t="n">
        <v>440.16585</v>
      </c>
      <c r="P5481" t="n">
        <v>0</v>
      </c>
    </row>
    <row r="5482">
      <c r="A5482" t="inlineStr">
        <is>
          <t>43</t>
        </is>
      </c>
      <c r="B5482" t="inlineStr">
        <is>
          <t>АТ "АЛЬТБАНК"</t>
        </is>
      </c>
      <c r="C5482" t="inlineStr">
        <is>
          <t>Приватний капітал</t>
        </is>
      </c>
      <c r="D5482" t="inlineStr">
        <is>
          <t>2607</t>
        </is>
      </c>
      <c r="E5482" t="inlineStr">
        <is>
          <t>Кредити субʼєктам господарювання (р.20, р.23, 260)</t>
        </is>
      </c>
      <c r="F5482" t="inlineStr">
        <is>
          <t>Нараховані доходи за кредитами овердрафт, що надані суб'єктам господарювання</t>
        </is>
      </c>
      <c r="G5482" t="inlineStr">
        <is>
          <t>А</t>
        </is>
      </c>
      <c r="H5482" t="n">
        <v>429.07339</v>
      </c>
      <c r="I5482" t="n">
        <v>429.07339</v>
      </c>
      <c r="J5482" t="n">
        <v>0</v>
      </c>
      <c r="K5482" t="n">
        <v>117.09513</v>
      </c>
      <c r="L5482" t="n">
        <v>117.09513</v>
      </c>
      <c r="M5482" t="n">
        <v>0</v>
      </c>
      <c r="N5482" t="n">
        <v>440.16585</v>
      </c>
      <c r="O5482" t="n">
        <v>440.16585</v>
      </c>
      <c r="P5482" t="n">
        <v>0</v>
      </c>
    </row>
    <row r="5483">
      <c r="A5483" t="inlineStr">
        <is>
          <t>43</t>
        </is>
      </c>
      <c r="B5483" t="inlineStr">
        <is>
          <t>АТ "АЛЬТБАНК"</t>
        </is>
      </c>
      <c r="C5483" t="inlineStr">
        <is>
          <t>Приватний капітал</t>
        </is>
      </c>
      <c r="D5483" t="inlineStr">
        <is>
          <t>2609</t>
        </is>
      </c>
      <c r="E5483" t="inlineStr">
        <is>
          <t>(без привʼязки)</t>
        </is>
      </c>
      <c r="F5483" t="inlineStr">
        <is>
          <t xml:space="preserve">Резерв за коштами на вимогу суб'єктів господарювання </t>
        </is>
      </c>
      <c r="G5483" t="inlineStr">
        <is>
          <t>П</t>
        </is>
      </c>
      <c r="H5483" t="n">
        <v>182.32837</v>
      </c>
      <c r="I5483" t="n">
        <v>182.32837</v>
      </c>
      <c r="J5483" t="n">
        <v>0</v>
      </c>
      <c r="K5483" t="n">
        <v>308.05108</v>
      </c>
      <c r="L5483" t="n">
        <v>308.05108</v>
      </c>
      <c r="M5483" t="n">
        <v>0</v>
      </c>
      <c r="N5483" t="n">
        <v>-354.6181</v>
      </c>
      <c r="O5483" t="n">
        <v>-354.6181</v>
      </c>
      <c r="P5483" t="n">
        <v>0</v>
      </c>
    </row>
    <row r="5484">
      <c r="A5484" t="inlineStr">
        <is>
          <t>43</t>
        </is>
      </c>
      <c r="B5484" t="inlineStr">
        <is>
          <t>АТ "АЛЬТБАНК"</t>
        </is>
      </c>
      <c r="C5484" t="inlineStr">
        <is>
          <t>Приватний капітал</t>
        </is>
      </c>
      <c r="D5484" t="inlineStr">
        <is>
          <t>2609</t>
        </is>
      </c>
      <c r="E5484" t="inlineStr">
        <is>
          <t>Кредити субʼєктам господарювання (р.20, р.23, 260)</t>
        </is>
      </c>
      <c r="F5484" t="inlineStr">
        <is>
          <t xml:space="preserve">Резерв за коштами на вимогу суб'єктів господарювання </t>
        </is>
      </c>
      <c r="G5484" t="inlineStr">
        <is>
          <t>П</t>
        </is>
      </c>
      <c r="H5484" t="n">
        <v>182.32837</v>
      </c>
      <c r="I5484" t="n">
        <v>182.32837</v>
      </c>
      <c r="J5484" t="n">
        <v>0</v>
      </c>
      <c r="K5484" t="n">
        <v>308.05108</v>
      </c>
      <c r="L5484" t="n">
        <v>308.05108</v>
      </c>
      <c r="M5484" t="n">
        <v>0</v>
      </c>
      <c r="N5484" t="n">
        <v>-354.6181</v>
      </c>
      <c r="O5484" t="n">
        <v>-354.6181</v>
      </c>
      <c r="P5484" t="n">
        <v>0</v>
      </c>
    </row>
    <row r="5485">
      <c r="A5485" t="inlineStr">
        <is>
          <t>43</t>
        </is>
      </c>
      <c r="B5485" t="inlineStr">
        <is>
          <t>АТ "АЛЬТБАНК"</t>
        </is>
      </c>
      <c r="C5485" t="inlineStr">
        <is>
          <t>Приватний капітал</t>
        </is>
      </c>
      <c r="D5485" t="inlineStr">
        <is>
          <t>2620</t>
        </is>
      </c>
      <c r="E5485" t="inlineStr">
        <is>
          <t>(без привʼязки)</t>
        </is>
      </c>
      <c r="F5485" t="inlineStr">
        <is>
          <t>Кошти на вимогу фізичних осіб</t>
        </is>
      </c>
      <c r="G5485" t="inlineStr">
        <is>
          <t>А</t>
        </is>
      </c>
      <c r="H5485" t="n">
        <v>470638.6532</v>
      </c>
      <c r="I5485" t="n">
        <v>397451.44848</v>
      </c>
      <c r="J5485" t="n">
        <v>73187.20471999999</v>
      </c>
      <c r="K5485" t="n">
        <v>440318.60718</v>
      </c>
      <c r="L5485" t="n">
        <v>385885.32812</v>
      </c>
      <c r="M5485" t="n">
        <v>54433.27906</v>
      </c>
      <c r="N5485" t="n">
        <v>156.45209</v>
      </c>
      <c r="O5485" t="n">
        <v>156.45209</v>
      </c>
      <c r="P5485" t="n">
        <v>0</v>
      </c>
    </row>
    <row r="5486">
      <c r="A5486" t="inlineStr">
        <is>
          <t>43</t>
        </is>
      </c>
      <c r="B5486" t="inlineStr">
        <is>
          <t>АТ "АЛЬТБАНК"</t>
        </is>
      </c>
      <c r="C5486" t="inlineStr">
        <is>
          <t>Приватний капітал</t>
        </is>
      </c>
      <c r="D5486" t="inlineStr">
        <is>
          <t>2620</t>
        </is>
      </c>
      <c r="E5486" t="inlineStr">
        <is>
          <t>Кредити фізичним особам (р. 22, 24, 262)</t>
        </is>
      </c>
      <c r="F5486" t="inlineStr">
        <is>
          <t>Кошти на вимогу фізичних осіб</t>
        </is>
      </c>
      <c r="G5486" t="inlineStr">
        <is>
          <t>А</t>
        </is>
      </c>
      <c r="H5486" t="n">
        <v>470638.6532</v>
      </c>
      <c r="I5486" t="n">
        <v>397451.44848</v>
      </c>
      <c r="J5486" t="n">
        <v>73187.20471999999</v>
      </c>
      <c r="K5486" t="n">
        <v>440318.60718</v>
      </c>
      <c r="L5486" t="n">
        <v>385885.32812</v>
      </c>
      <c r="M5486" t="n">
        <v>54433.27906</v>
      </c>
      <c r="N5486" t="n">
        <v>156.45209</v>
      </c>
      <c r="O5486" t="n">
        <v>156.45209</v>
      </c>
      <c r="P5486" t="n">
        <v>0</v>
      </c>
    </row>
    <row r="5487">
      <c r="A5487" t="inlineStr">
        <is>
          <t>43</t>
        </is>
      </c>
      <c r="B5487" t="inlineStr">
        <is>
          <t>АТ "АЛЬТБАНК"</t>
        </is>
      </c>
      <c r="C5487" t="inlineStr">
        <is>
          <t>Приватний капітал</t>
        </is>
      </c>
      <c r="D5487" t="inlineStr">
        <is>
          <t>2620</t>
        </is>
      </c>
      <c r="E5487" t="inlineStr">
        <is>
          <t>(без привʼязки)</t>
        </is>
      </c>
      <c r="F5487" t="inlineStr">
        <is>
          <t>Кошти на вимогу фізичних осіб</t>
        </is>
      </c>
      <c r="G5487" t="inlineStr">
        <is>
          <t>П</t>
        </is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446765.27016</v>
      </c>
      <c r="O5487" t="n">
        <v>170472.34813</v>
      </c>
      <c r="P5487" t="n">
        <v>276292.92203</v>
      </c>
    </row>
    <row r="5488">
      <c r="A5488" t="inlineStr">
        <is>
          <t>43</t>
        </is>
      </c>
      <c r="B5488" t="inlineStr">
        <is>
          <t>АТ "АЛЬТБАНК"</t>
        </is>
      </c>
      <c r="C5488" t="inlineStr">
        <is>
          <t>Приватний капітал</t>
        </is>
      </c>
      <c r="D5488" t="inlineStr">
        <is>
          <t>2620</t>
        </is>
      </c>
      <c r="E5488" t="inlineStr">
        <is>
          <t>Кредити фізичним особам (р. 22, 24, 262)</t>
        </is>
      </c>
      <c r="F5488" t="inlineStr">
        <is>
          <t>Кошти на вимогу фізичних осіб</t>
        </is>
      </c>
      <c r="G5488" t="inlineStr">
        <is>
          <t>П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446765.27016</v>
      </c>
      <c r="O5488" t="n">
        <v>170472.34813</v>
      </c>
      <c r="P5488" t="n">
        <v>276292.92203</v>
      </c>
    </row>
    <row r="5489">
      <c r="A5489" t="inlineStr">
        <is>
          <t>43</t>
        </is>
      </c>
      <c r="B5489" t="inlineStr">
        <is>
          <t>АТ "АЛЬТБАНК"</t>
        </is>
      </c>
      <c r="C5489" t="inlineStr">
        <is>
          <t>Приватний капітал</t>
        </is>
      </c>
      <c r="D5489" t="inlineStr">
        <is>
          <t>2621</t>
        </is>
      </c>
      <c r="E5489" t="inlineStr">
        <is>
          <t>(без привʼязки)</t>
        </is>
      </c>
      <c r="F5489" t="inlineStr">
        <is>
          <t>Кошти на вимогу суб’єктів незалежної професійної діяльності</t>
        </is>
      </c>
      <c r="G5489" t="inlineStr">
        <is>
          <t>А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43</t>
        </is>
      </c>
      <c r="B5490" t="inlineStr">
        <is>
          <t>АТ "АЛЬТБАНК"</t>
        </is>
      </c>
      <c r="C5490" t="inlineStr">
        <is>
          <t>Приватний капітал</t>
        </is>
      </c>
      <c r="D5490" t="inlineStr">
        <is>
          <t>2621</t>
        </is>
      </c>
      <c r="E5490" t="inlineStr">
        <is>
          <t>Кредити фізичним особам (р. 22, 24, 262)</t>
        </is>
      </c>
      <c r="F5490" t="inlineStr">
        <is>
          <t>Кошти на вимогу суб’єктів незалежної професійної діяльності</t>
        </is>
      </c>
      <c r="G5490" t="inlineStr">
        <is>
          <t>А</t>
        </is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43</t>
        </is>
      </c>
      <c r="B5491" t="inlineStr">
        <is>
          <t>АТ "АЛЬТБАНК"</t>
        </is>
      </c>
      <c r="C5491" t="inlineStr">
        <is>
          <t>Приватний капітал</t>
        </is>
      </c>
      <c r="D5491" t="inlineStr">
        <is>
          <t>2621</t>
        </is>
      </c>
      <c r="E5491" t="inlineStr">
        <is>
          <t>(без привʼязки)</t>
        </is>
      </c>
      <c r="F5491" t="inlineStr">
        <is>
          <t>Кошти на вимогу суб’єктів незалежної професійної діяльності</t>
        </is>
      </c>
      <c r="G5491" t="inlineStr">
        <is>
          <t>П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43</t>
        </is>
      </c>
      <c r="B5492" t="inlineStr">
        <is>
          <t>АТ "АЛЬТБАНК"</t>
        </is>
      </c>
      <c r="C5492" t="inlineStr">
        <is>
          <t>Приватний капітал</t>
        </is>
      </c>
      <c r="D5492" t="inlineStr">
        <is>
          <t>2621</t>
        </is>
      </c>
      <c r="E5492" t="inlineStr">
        <is>
          <t>Кредити фізичним особам (р. 22, 24, 262)</t>
        </is>
      </c>
      <c r="F5492" t="inlineStr">
        <is>
          <t>Кошти на вимогу суб’єктів незалежної професійної діяльності</t>
        </is>
      </c>
      <c r="G5492" t="inlineStr">
        <is>
          <t>П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43</t>
        </is>
      </c>
      <c r="B5493" t="inlineStr">
        <is>
          <t>АТ "АЛЬТБАНК"</t>
        </is>
      </c>
      <c r="C5493" t="inlineStr">
        <is>
          <t>Приватний капітал</t>
        </is>
      </c>
      <c r="D5493" t="inlineStr">
        <is>
          <t>2627</t>
        </is>
      </c>
      <c r="E5493" t="inlineStr">
        <is>
          <t>(без привʼязки)</t>
        </is>
      </c>
      <c r="F5493" t="inlineStr">
        <is>
          <t>Нараховані доходи за кредитами овердрафт, що надані фізичним особам</t>
        </is>
      </c>
      <c r="G5493" t="inlineStr">
        <is>
          <t>А</t>
        </is>
      </c>
      <c r="H5493" t="n">
        <v>11.20195</v>
      </c>
      <c r="I5493" t="n">
        <v>11.20195</v>
      </c>
      <c r="J5493" t="n">
        <v>0</v>
      </c>
      <c r="K5493" t="n">
        <v>10.61318</v>
      </c>
      <c r="L5493" t="n">
        <v>10.61318</v>
      </c>
      <c r="M5493" t="n">
        <v>0</v>
      </c>
      <c r="N5493" t="n">
        <v>6.03919</v>
      </c>
      <c r="O5493" t="n">
        <v>6.03919</v>
      </c>
      <c r="P5493" t="n">
        <v>0</v>
      </c>
    </row>
    <row r="5494">
      <c r="A5494" t="inlineStr">
        <is>
          <t>43</t>
        </is>
      </c>
      <c r="B5494" t="inlineStr">
        <is>
          <t>АТ "АЛЬТБАНК"</t>
        </is>
      </c>
      <c r="C5494" t="inlineStr">
        <is>
          <t>Приватний капітал</t>
        </is>
      </c>
      <c r="D5494" t="inlineStr">
        <is>
          <t>2627</t>
        </is>
      </c>
      <c r="E5494" t="inlineStr">
        <is>
          <t>Кредити фізичним особам (р. 22, 24, 262)</t>
        </is>
      </c>
      <c r="F5494" t="inlineStr">
        <is>
          <t>Нараховані доходи за кредитами овердрафт, що надані фізичним особам</t>
        </is>
      </c>
      <c r="G5494" t="inlineStr">
        <is>
          <t>А</t>
        </is>
      </c>
      <c r="H5494" t="n">
        <v>11.20195</v>
      </c>
      <c r="I5494" t="n">
        <v>11.20195</v>
      </c>
      <c r="J5494" t="n">
        <v>0</v>
      </c>
      <c r="K5494" t="n">
        <v>10.61318</v>
      </c>
      <c r="L5494" t="n">
        <v>10.61318</v>
      </c>
      <c r="M5494" t="n">
        <v>0</v>
      </c>
      <c r="N5494" t="n">
        <v>6.03919</v>
      </c>
      <c r="O5494" t="n">
        <v>6.03919</v>
      </c>
      <c r="P5494" t="n">
        <v>0</v>
      </c>
    </row>
    <row r="5495">
      <c r="A5495" t="inlineStr">
        <is>
          <t>43</t>
        </is>
      </c>
      <c r="B5495" t="inlineStr">
        <is>
          <t>АТ "АЛЬТБАНК"</t>
        </is>
      </c>
      <c r="C5495" t="inlineStr">
        <is>
          <t>Приватний капітал</t>
        </is>
      </c>
      <c r="D5495" t="inlineStr">
        <is>
          <t>2629</t>
        </is>
      </c>
      <c r="E5495" t="inlineStr">
        <is>
          <t>(без привʼязки)</t>
        </is>
      </c>
      <c r="F5495" t="inlineStr">
        <is>
          <t>Резерв за коштами на вимогу фізичних осіб</t>
        </is>
      </c>
      <c r="G5495" t="inlineStr">
        <is>
          <t>П</t>
        </is>
      </c>
      <c r="H5495" t="n">
        <v>15.27407</v>
      </c>
      <c r="I5495" t="n">
        <v>15.27407</v>
      </c>
      <c r="J5495" t="n">
        <v>0</v>
      </c>
      <c r="K5495" t="n">
        <v>2.94742</v>
      </c>
      <c r="L5495" t="n">
        <v>2.94742</v>
      </c>
      <c r="M5495" t="n">
        <v>0</v>
      </c>
      <c r="N5495" t="n">
        <v>-27.93749</v>
      </c>
      <c r="O5495" t="n">
        <v>-27.93749</v>
      </c>
      <c r="P5495" t="n">
        <v>0</v>
      </c>
    </row>
    <row r="5496">
      <c r="A5496" t="inlineStr">
        <is>
          <t>43</t>
        </is>
      </c>
      <c r="B5496" t="inlineStr">
        <is>
          <t>АТ "АЛЬТБАНК"</t>
        </is>
      </c>
      <c r="C5496" t="inlineStr">
        <is>
          <t>Приватний капітал</t>
        </is>
      </c>
      <c r="D5496" t="inlineStr">
        <is>
          <t>2629</t>
        </is>
      </c>
      <c r="E5496" t="inlineStr">
        <is>
          <t>Кредити фізичним особам (р. 22, 24, 262)</t>
        </is>
      </c>
      <c r="F5496" t="inlineStr">
        <is>
          <t>Резерв за коштами на вимогу фізичних осіб</t>
        </is>
      </c>
      <c r="G5496" t="inlineStr">
        <is>
          <t>П</t>
        </is>
      </c>
      <c r="H5496" t="n">
        <v>15.27407</v>
      </c>
      <c r="I5496" t="n">
        <v>15.27407</v>
      </c>
      <c r="J5496" t="n">
        <v>0</v>
      </c>
      <c r="K5496" t="n">
        <v>2.94742</v>
      </c>
      <c r="L5496" t="n">
        <v>2.94742</v>
      </c>
      <c r="M5496" t="n">
        <v>0</v>
      </c>
      <c r="N5496" t="n">
        <v>-27.93749</v>
      </c>
      <c r="O5496" t="n">
        <v>-27.93749</v>
      </c>
      <c r="P5496" t="n">
        <v>0</v>
      </c>
    </row>
    <row r="5497">
      <c r="A5497" t="inlineStr">
        <is>
          <t>43</t>
        </is>
      </c>
      <c r="B5497" t="inlineStr">
        <is>
          <t>АТ "АЛЬТБАНК"</t>
        </is>
      </c>
      <c r="C5497" t="inlineStr">
        <is>
          <t>Приватний капітал</t>
        </is>
      </c>
      <c r="D5497" t="inlineStr">
        <is>
          <t>2650</t>
        </is>
      </c>
      <c r="E5497" t="inlineStr">
        <is>
          <t>(без привʼязки)</t>
        </is>
      </c>
      <c r="F5497" t="inlineStr">
        <is>
          <t>Кошти на вимогу небанківських фінансових установ</t>
        </is>
      </c>
      <c r="G5497" t="inlineStr">
        <is>
          <t>А</t>
        </is>
      </c>
      <c r="H5497" t="n">
        <v>28438.17443</v>
      </c>
      <c r="I5497" t="n">
        <v>25794.95273</v>
      </c>
      <c r="J5497" t="n">
        <v>2643.2217</v>
      </c>
      <c r="K5497" t="n">
        <v>28332.24196</v>
      </c>
      <c r="L5497" t="n">
        <v>25689.02026</v>
      </c>
      <c r="M5497" t="n">
        <v>2643.2217</v>
      </c>
      <c r="N5497" t="n">
        <v>0</v>
      </c>
      <c r="O5497" t="n">
        <v>0</v>
      </c>
      <c r="P5497" t="n">
        <v>0</v>
      </c>
    </row>
    <row r="5498">
      <c r="A5498" t="inlineStr">
        <is>
          <t>43</t>
        </is>
      </c>
      <c r="B5498" t="inlineStr">
        <is>
          <t>АТ "АЛЬТБАНК"</t>
        </is>
      </c>
      <c r="C5498" t="inlineStr">
        <is>
          <t>Приватний капітал</t>
        </is>
      </c>
      <c r="D5498" t="inlineStr">
        <is>
          <t>2650</t>
        </is>
      </c>
      <c r="E5498" t="inlineStr">
        <is>
          <t>(без привʼязки)</t>
        </is>
      </c>
      <c r="F5498" t="inlineStr">
        <is>
          <t>Кошти на вимогу небанківських фінансових установ</t>
        </is>
      </c>
      <c r="G5498" t="inlineStr">
        <is>
          <t>П</t>
        </is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42086.27181</v>
      </c>
      <c r="O5498" t="n">
        <v>42086.27181</v>
      </c>
      <c r="P5498" t="n">
        <v>0</v>
      </c>
    </row>
    <row r="5499">
      <c r="A5499" t="inlineStr">
        <is>
          <t>43</t>
        </is>
      </c>
      <c r="B5499" t="inlineStr">
        <is>
          <t>АТ "АЛЬТБАНК"</t>
        </is>
      </c>
      <c r="C5499" t="inlineStr">
        <is>
          <t>Приватний капітал</t>
        </is>
      </c>
      <c r="D5499" t="inlineStr">
        <is>
          <t>2650</t>
        </is>
      </c>
      <c r="E5499" t="inlineStr">
        <is>
          <t>Кредити небанківським установам (265)</t>
        </is>
      </c>
      <c r="F5499" t="inlineStr">
        <is>
          <t>Кошти на вимогу небанківських фінансових установ</t>
        </is>
      </c>
      <c r="G5499" t="inlineStr">
        <is>
          <t>П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42086.27181</v>
      </c>
      <c r="O5499" t="n">
        <v>42086.27181</v>
      </c>
      <c r="P5499" t="n">
        <v>0</v>
      </c>
    </row>
    <row r="5500">
      <c r="A5500" t="inlineStr">
        <is>
          <t>43</t>
        </is>
      </c>
      <c r="B5500" t="inlineStr">
        <is>
          <t>АТ "АЛЬТБАНК"</t>
        </is>
      </c>
      <c r="C5500" t="inlineStr">
        <is>
          <t>Приватний капітал</t>
        </is>
      </c>
      <c r="D5500" t="inlineStr">
        <is>
          <t>2650</t>
        </is>
      </c>
      <c r="E5500" t="inlineStr">
        <is>
          <t>Кредити небанківським установам (265)</t>
        </is>
      </c>
      <c r="F5500" t="inlineStr">
        <is>
          <t>Кошти на вимогу небанківських фінансових установ</t>
        </is>
      </c>
      <c r="G5500" t="inlineStr">
        <is>
          <t>П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42086.27181</v>
      </c>
      <c r="O5500" t="n">
        <v>42086.27181</v>
      </c>
      <c r="P5500" t="n">
        <v>0</v>
      </c>
    </row>
    <row r="5501">
      <c r="A5501" t="inlineStr">
        <is>
          <t>43</t>
        </is>
      </c>
      <c r="B5501" t="inlineStr">
        <is>
          <t>АТ "АЛЬТБАНК"</t>
        </is>
      </c>
      <c r="C5501" t="inlineStr">
        <is>
          <t>Приватний капітал</t>
        </is>
      </c>
      <c r="D5501" t="inlineStr">
        <is>
          <t>2657</t>
        </is>
      </c>
      <c r="E5501" t="inlineStr">
        <is>
          <t>(без привʼязки)</t>
        </is>
      </c>
      <c r="F5501" t="inlineStr">
        <is>
          <t>Нараховані доходи за кредитами овердрафт, що надані небанківським фінансовим установам</t>
        </is>
      </c>
      <c r="G5501" t="inlineStr">
        <is>
          <t>А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43</t>
        </is>
      </c>
      <c r="B5502" t="inlineStr">
        <is>
          <t>АТ "АЛЬТБАНК"</t>
        </is>
      </c>
      <c r="C5502" t="inlineStr">
        <is>
          <t>Приватний капітал</t>
        </is>
      </c>
      <c r="D5502" t="inlineStr">
        <is>
          <t>2659</t>
        </is>
      </c>
      <c r="E5502" t="inlineStr">
        <is>
          <t>(без привʼязки)</t>
        </is>
      </c>
      <c r="F5502" t="inlineStr">
        <is>
          <t>Резерв за коштами небанківських фінансових установ</t>
        </is>
      </c>
      <c r="G5502" t="inlineStr">
        <is>
          <t>П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43</t>
        </is>
      </c>
      <c r="B5503" t="inlineStr">
        <is>
          <t>АТ "АЛЬТБАНК"</t>
        </is>
      </c>
      <c r="C5503" t="inlineStr">
        <is>
          <t>Приватний капітал</t>
        </is>
      </c>
      <c r="D5503" t="inlineStr">
        <is>
          <t>2800</t>
        </is>
      </c>
      <c r="E5503" t="inlineStr">
        <is>
          <t>(без привʼязки)</t>
        </is>
      </c>
      <c r="F5503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5503" t="inlineStr">
        <is>
          <t>А</t>
        </is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43</t>
        </is>
      </c>
      <c r="B5504" t="inlineStr">
        <is>
          <t>АТ "АЛЬТБАНК"</t>
        </is>
      </c>
      <c r="C5504" t="inlineStr">
        <is>
          <t>Приватний капітал</t>
        </is>
      </c>
      <c r="D5504" t="inlineStr">
        <is>
          <t>2801</t>
        </is>
      </c>
      <c r="E5504" t="inlineStr">
        <is>
          <t>(без привʼязки)</t>
        </is>
      </c>
      <c r="F5504" t="inlineStr">
        <is>
          <t>Дебіторська заборгованість за розрахунками за цінними паперами для клієнтів банку</t>
        </is>
      </c>
      <c r="G5504" t="inlineStr">
        <is>
          <t>А</t>
        </is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inlineStr">
        <is>
          <t>43</t>
        </is>
      </c>
      <c r="B5505" t="inlineStr">
        <is>
          <t>АТ "АЛЬТБАНК"</t>
        </is>
      </c>
      <c r="C5505" t="inlineStr">
        <is>
          <t>Приватний капітал</t>
        </is>
      </c>
      <c r="D5505" t="inlineStr">
        <is>
          <t>2807</t>
        </is>
      </c>
      <c r="E5505" t="inlineStr">
        <is>
          <t>(без привʼязки)</t>
        </is>
      </c>
      <c r="F550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5505" t="inlineStr">
        <is>
          <t>А</t>
        </is>
      </c>
      <c r="H5505" t="n">
        <v>18433.1</v>
      </c>
      <c r="I5505" t="n">
        <v>18433.1</v>
      </c>
      <c r="J5505" t="n">
        <v>0</v>
      </c>
      <c r="K5505" t="n">
        <v>18433.1</v>
      </c>
      <c r="L5505" t="n">
        <v>18433.1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inlineStr">
        <is>
          <t>43</t>
        </is>
      </c>
      <c r="B5506" t="inlineStr">
        <is>
          <t>АТ "АЛЬТБАНК"</t>
        </is>
      </c>
      <c r="C5506" t="inlineStr">
        <is>
          <t>Приватний капітал</t>
        </is>
      </c>
      <c r="D5506" t="inlineStr">
        <is>
          <t>2809</t>
        </is>
      </c>
      <c r="E5506" t="inlineStr">
        <is>
          <t>(без привʼязки)</t>
        </is>
      </c>
      <c r="F5506" t="inlineStr">
        <is>
          <t>Інша дебіторська заборгованість за операціями з клієнтами банку</t>
        </is>
      </c>
      <c r="G5506" t="inlineStr">
        <is>
          <t>А</t>
        </is>
      </c>
      <c r="H5506" t="n">
        <v>18.45938</v>
      </c>
      <c r="I5506" t="n">
        <v>18.07702</v>
      </c>
      <c r="J5506" t="n">
        <v>0.38236</v>
      </c>
      <c r="K5506" t="n">
        <v>12.58173</v>
      </c>
      <c r="L5506" t="n">
        <v>12.57227</v>
      </c>
      <c r="M5506" t="n">
        <v>0.00946</v>
      </c>
      <c r="N5506" t="n">
        <v>26.58932</v>
      </c>
      <c r="O5506" t="n">
        <v>25.57978</v>
      </c>
      <c r="P5506" t="n">
        <v>1.00954</v>
      </c>
    </row>
    <row r="5507">
      <c r="A5507" t="inlineStr">
        <is>
          <t>43</t>
        </is>
      </c>
      <c r="B5507" t="inlineStr">
        <is>
          <t>АТ "АЛЬТБАНК"</t>
        </is>
      </c>
      <c r="C5507" t="inlineStr">
        <is>
          <t>Приватний капітал</t>
        </is>
      </c>
      <c r="D5507" t="inlineStr">
        <is>
          <t>2890</t>
        </is>
      </c>
      <c r="E5507" t="inlineStr">
        <is>
          <t>(без привʼязки)</t>
        </is>
      </c>
      <c r="F5507" t="inlineStr">
        <is>
          <t>Резерви під дебіторську заборгованість за операціями з клієнтами банку</t>
        </is>
      </c>
      <c r="G5507" t="inlineStr">
        <is>
          <t>П</t>
        </is>
      </c>
      <c r="H5507" t="n">
        <v>0.04144</v>
      </c>
      <c r="I5507" t="n">
        <v>0.0337</v>
      </c>
      <c r="J5507" t="n">
        <v>0.00774</v>
      </c>
      <c r="K5507" t="n">
        <v>2.22231</v>
      </c>
      <c r="L5507" t="n">
        <v>2.07451</v>
      </c>
      <c r="M5507" t="n">
        <v>0.1478</v>
      </c>
      <c r="N5507" t="n">
        <v>-22.5534</v>
      </c>
      <c r="O5507" t="n">
        <v>-21.82424</v>
      </c>
      <c r="P5507" t="n">
        <v>-0.72916</v>
      </c>
    </row>
    <row r="5508">
      <c r="A5508" t="inlineStr">
        <is>
          <t>43</t>
        </is>
      </c>
      <c r="B5508" t="inlineStr">
        <is>
          <t>АТ "АЛЬТБАНК"</t>
        </is>
      </c>
      <c r="C5508" t="inlineStr">
        <is>
          <t>Приватний капітал</t>
        </is>
      </c>
      <c r="D5508" t="inlineStr">
        <is>
          <t>2920</t>
        </is>
      </c>
      <c r="E5508" t="inlineStr">
        <is>
          <t>(без привʼязки)</t>
        </is>
      </c>
      <c r="F5508" t="inlineStr">
        <is>
          <t>Транзитний рахунок за операціями, здійсненими через банкомат</t>
        </is>
      </c>
      <c r="G5508" t="inlineStr">
        <is>
          <t>А</t>
        </is>
      </c>
      <c r="H5508" t="n">
        <v>14440.625</v>
      </c>
      <c r="I5508" t="n">
        <v>14440.625</v>
      </c>
      <c r="J5508" t="n">
        <v>0</v>
      </c>
      <c r="K5508" t="n">
        <v>14441.525</v>
      </c>
      <c r="L5508" t="n">
        <v>14441.525</v>
      </c>
      <c r="M5508" t="n">
        <v>0</v>
      </c>
      <c r="N5508" t="n">
        <v>0.15</v>
      </c>
      <c r="O5508" t="n">
        <v>0.15</v>
      </c>
      <c r="P5508" t="n">
        <v>0</v>
      </c>
    </row>
    <row r="5509">
      <c r="A5509" t="inlineStr">
        <is>
          <t>43</t>
        </is>
      </c>
      <c r="B5509" t="inlineStr">
        <is>
          <t>АТ "АЛЬТБАНК"</t>
        </is>
      </c>
      <c r="C5509" t="inlineStr">
        <is>
          <t>Приватний капітал</t>
        </is>
      </c>
      <c r="D5509" t="inlineStr">
        <is>
          <t>2920</t>
        </is>
      </c>
      <c r="E5509" t="inlineStr">
        <is>
          <t>(без привʼязки)</t>
        </is>
      </c>
      <c r="F5509" t="inlineStr">
        <is>
          <t>Транзитний рахунок за операціями, здійсненими через банкомат</t>
        </is>
      </c>
      <c r="G5509" t="inlineStr">
        <is>
          <t>П</t>
        </is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0.9</v>
      </c>
      <c r="O5509" t="n">
        <v>0.9</v>
      </c>
      <c r="P5509" t="n">
        <v>0</v>
      </c>
    </row>
    <row r="5510">
      <c r="A5510" t="inlineStr">
        <is>
          <t>43</t>
        </is>
      </c>
      <c r="B5510" t="inlineStr">
        <is>
          <t>АТ "АЛЬТБАНК"</t>
        </is>
      </c>
      <c r="C5510" t="inlineStr">
        <is>
          <t>Приватний капітал</t>
        </is>
      </c>
      <c r="D5510" t="inlineStr">
        <is>
          <t>2924</t>
        </is>
      </c>
      <c r="E5510" t="inlineStr">
        <is>
          <t>(без привʼязки)</t>
        </is>
      </c>
      <c r="F5510" t="inlineStr">
        <is>
          <t>Транзитний рахунок за операціями, здійсненими з використанням платіжних карток</t>
        </is>
      </c>
      <c r="G5510" t="inlineStr">
        <is>
          <t>А</t>
        </is>
      </c>
      <c r="H5510" t="n">
        <v>406693.28091</v>
      </c>
      <c r="I5510" t="n">
        <v>370712.75955</v>
      </c>
      <c r="J5510" t="n">
        <v>35980.52136</v>
      </c>
      <c r="K5510" t="n">
        <v>408048.13805</v>
      </c>
      <c r="L5510" t="n">
        <v>371447.56441</v>
      </c>
      <c r="M5510" t="n">
        <v>36600.57364</v>
      </c>
      <c r="N5510" t="n">
        <v>17453.33462</v>
      </c>
      <c r="O5510" t="n">
        <v>16489.52744</v>
      </c>
      <c r="P5510" t="n">
        <v>963.80718</v>
      </c>
    </row>
    <row r="5511">
      <c r="A5511" t="inlineStr">
        <is>
          <t>43</t>
        </is>
      </c>
      <c r="B5511" t="inlineStr">
        <is>
          <t>АТ "АЛЬТБАНК"</t>
        </is>
      </c>
      <c r="C5511" t="inlineStr">
        <is>
          <t>Приватний капітал</t>
        </is>
      </c>
      <c r="D5511" t="inlineStr">
        <is>
          <t>2924</t>
        </is>
      </c>
      <c r="E5511" t="inlineStr">
        <is>
          <t>(без привʼязки)</t>
        </is>
      </c>
      <c r="F5511" t="inlineStr">
        <is>
          <t>Транзитний рахунок за операціями, здійсненими з використанням платіжних карток</t>
        </is>
      </c>
      <c r="G5511" t="inlineStr">
        <is>
          <t>П</t>
        </is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20208.46841</v>
      </c>
      <c r="O5511" t="n">
        <v>17463.67159</v>
      </c>
      <c r="P5511" t="n">
        <v>2744.79682</v>
      </c>
    </row>
    <row r="5512">
      <c r="A5512" t="inlineStr">
        <is>
          <t>43</t>
        </is>
      </c>
      <c r="B5512" t="inlineStr">
        <is>
          <t>АТ "АЛЬТБАНК"</t>
        </is>
      </c>
      <c r="C5512" t="inlineStr">
        <is>
          <t>Приватний капітал</t>
        </is>
      </c>
      <c r="D5512" t="inlineStr">
        <is>
          <t>3003</t>
        </is>
      </c>
      <c r="E5512" t="inlineStr">
        <is>
          <t>(без привʼязки)</t>
        </is>
      </c>
      <c r="F5512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5512" t="inlineStr">
        <is>
          <t>А</t>
        </is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inlineStr">
        <is>
          <t>43</t>
        </is>
      </c>
      <c r="B5513" t="inlineStr">
        <is>
          <t>АТ "АЛЬТБАНК"</t>
        </is>
      </c>
      <c r="C5513" t="inlineStr">
        <is>
          <t>Приватний капітал</t>
        </is>
      </c>
      <c r="D5513" t="inlineStr">
        <is>
          <t>3005</t>
        </is>
      </c>
      <c r="E5513" t="inlineStr">
        <is>
          <t>(без привʼязки)</t>
        </is>
      </c>
      <c r="F5513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5513" t="inlineStr">
        <is>
          <t>А</t>
        </is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inlineStr">
        <is>
          <t>43</t>
        </is>
      </c>
      <c r="B5514" t="inlineStr">
        <is>
          <t>АТ "АЛЬТБАНК"</t>
        </is>
      </c>
      <c r="C5514" t="inlineStr">
        <is>
          <t>Приватний капітал</t>
        </is>
      </c>
      <c r="D5514" t="inlineStr">
        <is>
          <t>3007</t>
        </is>
      </c>
      <c r="E5514" t="inlineStr">
        <is>
          <t>(без привʼязки)</t>
        </is>
      </c>
      <c r="F55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5514" t="inlineStr">
        <is>
          <t>А</t>
        </is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inlineStr">
        <is>
          <t>43</t>
        </is>
      </c>
      <c r="B5515" t="inlineStr">
        <is>
          <t>АТ "АЛЬТБАНК"</t>
        </is>
      </c>
      <c r="C5515" t="inlineStr">
        <is>
          <t>Приватний капітал</t>
        </is>
      </c>
      <c r="D5515" t="inlineStr">
        <is>
          <t>3007</t>
        </is>
      </c>
      <c r="E5515" t="inlineStr">
        <is>
          <t>(без привʼязки)</t>
        </is>
      </c>
      <c r="F55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5515" t="inlineStr">
        <is>
          <t>П</t>
        </is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43</t>
        </is>
      </c>
      <c r="B5516" t="inlineStr">
        <is>
          <t>АТ "АЛЬТБАНК"</t>
        </is>
      </c>
      <c r="C5516" t="inlineStr">
        <is>
          <t>Приватний капітал</t>
        </is>
      </c>
      <c r="D5516" t="inlineStr">
        <is>
          <t>3008</t>
        </is>
      </c>
      <c r="E5516" t="inlineStr">
        <is>
          <t>(без привʼязки)</t>
        </is>
      </c>
      <c r="F551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5516" t="inlineStr">
        <is>
          <t>А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inlineStr">
        <is>
          <t>43</t>
        </is>
      </c>
      <c r="B5517" t="inlineStr">
        <is>
          <t>АТ "АЛЬТБАНК"</t>
        </is>
      </c>
      <c r="C5517" t="inlineStr">
        <is>
          <t>Приватний капітал</t>
        </is>
      </c>
      <c r="D5517" t="inlineStr">
        <is>
          <t>3010</t>
        </is>
      </c>
      <c r="E5517" t="inlineStr">
        <is>
          <t>(без привʼязки)</t>
        </is>
      </c>
      <c r="F5517" t="inlineStr">
        <is>
          <t>Боргові державні цінні папери, які обліковуються за справедливою вартістю через прибутки/збитки</t>
        </is>
      </c>
      <c r="G5517" t="inlineStr">
        <is>
          <t>А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inlineStr">
        <is>
          <t>43</t>
        </is>
      </c>
      <c r="B5518" t="inlineStr">
        <is>
          <t>АТ "АЛЬТБАНК"</t>
        </is>
      </c>
      <c r="C5518" t="inlineStr">
        <is>
          <t>Приватний капітал</t>
        </is>
      </c>
      <c r="D5518" t="inlineStr">
        <is>
          <t>3015</t>
        </is>
      </c>
      <c r="E5518" t="inlineStr">
        <is>
          <t>(без привʼязки)</t>
        </is>
      </c>
      <c r="F5518" t="inlineStr">
        <is>
          <t>Переоцінка боргових цінних паперів, які обліковуються за справедливою вартістю через прибутки/збитки</t>
        </is>
      </c>
      <c r="G5518" t="inlineStr">
        <is>
          <t>А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inlineStr">
        <is>
          <t>43</t>
        </is>
      </c>
      <c r="B5519" t="inlineStr">
        <is>
          <t>АТ "АЛЬТБАНК"</t>
        </is>
      </c>
      <c r="C5519" t="inlineStr">
        <is>
          <t>Приватний капітал</t>
        </is>
      </c>
      <c r="D5519" t="inlineStr">
        <is>
          <t>3015</t>
        </is>
      </c>
      <c r="E5519" t="inlineStr">
        <is>
          <t>(без привʼязки)</t>
        </is>
      </c>
      <c r="F5519" t="inlineStr">
        <is>
          <t>Переоцінка боргових цінних паперів, які обліковуються за справедливою вартістю через прибутки/збитки</t>
        </is>
      </c>
      <c r="G5519" t="inlineStr">
        <is>
          <t>П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43</t>
        </is>
      </c>
      <c r="B5520" t="inlineStr">
        <is>
          <t>АТ "АЛЬТБАНК"</t>
        </is>
      </c>
      <c r="C5520" t="inlineStr">
        <is>
          <t>Приватний капітал</t>
        </is>
      </c>
      <c r="D5520" t="inlineStr">
        <is>
          <t>3016</t>
        </is>
      </c>
      <c r="E5520" t="inlineStr">
        <is>
          <t>(без привʼязки)</t>
        </is>
      </c>
      <c r="F5520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5520" t="inlineStr">
        <is>
          <t>А</t>
        </is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43</t>
        </is>
      </c>
      <c r="B5521" t="inlineStr">
        <is>
          <t>АТ "АЛЬТБАНК"</t>
        </is>
      </c>
      <c r="C5521" t="inlineStr">
        <is>
          <t>Приватний капітал</t>
        </is>
      </c>
      <c r="D5521" t="inlineStr">
        <is>
          <t>3016</t>
        </is>
      </c>
      <c r="E5521" t="inlineStr">
        <is>
          <t>(без привʼязки)</t>
        </is>
      </c>
      <c r="F552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5521" t="inlineStr">
        <is>
          <t>П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43</t>
        </is>
      </c>
      <c r="B5522" t="inlineStr">
        <is>
          <t>АТ "АЛЬТБАНК"</t>
        </is>
      </c>
      <c r="C5522" t="inlineStr">
        <is>
          <t>Приватний капітал</t>
        </is>
      </c>
      <c r="D5522" t="inlineStr">
        <is>
          <t>3018</t>
        </is>
      </c>
      <c r="E5522" t="inlineStr">
        <is>
          <t>(без привʼязки)</t>
        </is>
      </c>
      <c r="F5522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5522" t="inlineStr">
        <is>
          <t>А</t>
        </is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43</t>
        </is>
      </c>
      <c r="B5523" t="inlineStr">
        <is>
          <t>АТ "АЛЬТБАНК"</t>
        </is>
      </c>
      <c r="C5523" t="inlineStr">
        <is>
          <t>Приватний капітал</t>
        </is>
      </c>
      <c r="D5523" t="inlineStr">
        <is>
          <t>3041</t>
        </is>
      </c>
      <c r="E5523" t="inlineStr">
        <is>
          <t>(без привʼязки)</t>
        </is>
      </c>
      <c r="F5523" t="inlineStr">
        <is>
          <t>Активи за форвардними контрактами, які обліковуються за справедливою вартістю через прибутки/збитки</t>
        </is>
      </c>
      <c r="G5523" t="inlineStr">
        <is>
          <t>А</t>
        </is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inlineStr">
        <is>
          <t>43</t>
        </is>
      </c>
      <c r="B5524" t="inlineStr">
        <is>
          <t>АТ "АЛЬТБАНК"</t>
        </is>
      </c>
      <c r="C5524" t="inlineStr">
        <is>
          <t>Приватний капітал</t>
        </is>
      </c>
      <c r="D5524" t="inlineStr">
        <is>
          <t>3043</t>
        </is>
      </c>
      <c r="E5524" t="inlineStr">
        <is>
          <t>(без привʼязки)</t>
        </is>
      </c>
      <c r="F5524" t="inlineStr">
        <is>
          <t>Активи за валютними своп-контрактами, які обліковуються за справедливою вартістю через прибутки/збитки</t>
        </is>
      </c>
      <c r="G5524" t="inlineStr">
        <is>
          <t>А</t>
        </is>
      </c>
      <c r="H5524" t="n">
        <v>28.50795</v>
      </c>
      <c r="I5524" t="n">
        <v>28.50795</v>
      </c>
      <c r="J5524" t="n">
        <v>0</v>
      </c>
      <c r="K5524" t="n">
        <v>111.60451</v>
      </c>
      <c r="L5524" t="n">
        <v>111.60451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43</t>
        </is>
      </c>
      <c r="B5525" t="inlineStr">
        <is>
          <t>АТ "АЛЬТБАНК"</t>
        </is>
      </c>
      <c r="C5525" t="inlineStr">
        <is>
          <t>Приватний капітал</t>
        </is>
      </c>
      <c r="D5525" t="inlineStr">
        <is>
          <t>3044</t>
        </is>
      </c>
      <c r="E5525" t="inlineStr">
        <is>
          <t>(без привʼязки)</t>
        </is>
      </c>
      <c r="F552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5525" t="inlineStr">
        <is>
          <t>А</t>
        </is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43</t>
        </is>
      </c>
      <c r="B5526" t="inlineStr">
        <is>
          <t>АТ "АЛЬТБАНК"</t>
        </is>
      </c>
      <c r="C5526" t="inlineStr">
        <is>
          <t>Приватний капітал</t>
        </is>
      </c>
      <c r="D5526" t="inlineStr">
        <is>
          <t>3049</t>
        </is>
      </c>
      <c r="E5526" t="inlineStr">
        <is>
          <t>(без привʼязки)</t>
        </is>
      </c>
      <c r="F5526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5526" t="inlineStr">
        <is>
          <t>А</t>
        </is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inlineStr">
        <is>
          <t>43</t>
        </is>
      </c>
      <c r="B5527" t="inlineStr">
        <is>
          <t>АТ "АЛЬТБАНК"</t>
        </is>
      </c>
      <c r="C5527" t="inlineStr">
        <is>
          <t>Приватний капітал</t>
        </is>
      </c>
      <c r="D5527" t="inlineStr">
        <is>
          <t>3102</t>
        </is>
      </c>
      <c r="E5527" t="inlineStr">
        <is>
          <t>(без привʼязки)</t>
        </is>
      </c>
      <c r="F5527" t="inlineStr">
        <is>
          <t>Акції, що випущені банками, які обліковуються за справедливою вартістю через інший сукупний дохід</t>
        </is>
      </c>
      <c r="G5527" t="inlineStr">
        <is>
          <t>А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inlineStr">
        <is>
          <t>43</t>
        </is>
      </c>
      <c r="B5528" t="inlineStr">
        <is>
          <t>АТ "АЛЬТБАНК"</t>
        </is>
      </c>
      <c r="C5528" t="inlineStr">
        <is>
          <t>Приватний капітал</t>
        </is>
      </c>
      <c r="D5528" t="inlineStr">
        <is>
          <t>3103</t>
        </is>
      </c>
      <c r="E5528" t="inlineStr">
        <is>
          <t>(без привʼязки)</t>
        </is>
      </c>
      <c r="F5528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5528" t="inlineStr">
        <is>
          <t>А</t>
        </is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2.255</v>
      </c>
      <c r="O5528" t="n">
        <v>2.255</v>
      </c>
      <c r="P5528" t="n">
        <v>0</v>
      </c>
    </row>
    <row r="5529">
      <c r="A5529" t="inlineStr">
        <is>
          <t>43</t>
        </is>
      </c>
      <c r="B5529" t="inlineStr">
        <is>
          <t>АТ "АЛЬТБАНК"</t>
        </is>
      </c>
      <c r="C5529" t="inlineStr">
        <is>
          <t>Приватний капітал</t>
        </is>
      </c>
      <c r="D5529" t="inlineStr">
        <is>
          <t>3105</t>
        </is>
      </c>
      <c r="E5529" t="inlineStr">
        <is>
          <t>(без привʼязки)</t>
        </is>
      </c>
      <c r="F55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5529" t="inlineStr">
        <is>
          <t>А</t>
        </is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10.1</v>
      </c>
      <c r="O5529" t="n">
        <v>10.1</v>
      </c>
      <c r="P5529" t="n">
        <v>0</v>
      </c>
    </row>
    <row r="5530">
      <c r="A5530" t="inlineStr">
        <is>
          <t>43</t>
        </is>
      </c>
      <c r="B5530" t="inlineStr">
        <is>
          <t>АТ "АЛЬТБАНК"</t>
        </is>
      </c>
      <c r="C5530" t="inlineStr">
        <is>
          <t>Приватний капітал</t>
        </is>
      </c>
      <c r="D5530" t="inlineStr">
        <is>
          <t>3107</t>
        </is>
      </c>
      <c r="E5530" t="inlineStr">
        <is>
          <t>(без привʼязки)</t>
        </is>
      </c>
      <c r="F5530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5530" t="inlineStr">
        <is>
          <t>А</t>
        </is>
      </c>
      <c r="H5530" t="n">
        <v>28.37916</v>
      </c>
      <c r="I5530" t="n">
        <v>28.37916</v>
      </c>
      <c r="J5530" t="n">
        <v>0</v>
      </c>
      <c r="K5530" t="n">
        <v>28.37916</v>
      </c>
      <c r="L5530" t="n">
        <v>28.37916</v>
      </c>
      <c r="M5530" t="n">
        <v>0</v>
      </c>
      <c r="N5530" t="n">
        <v>23.2225</v>
      </c>
      <c r="O5530" t="n">
        <v>23.2225</v>
      </c>
      <c r="P5530" t="n">
        <v>0</v>
      </c>
    </row>
    <row r="5531">
      <c r="A5531" t="inlineStr">
        <is>
          <t>43</t>
        </is>
      </c>
      <c r="B5531" t="inlineStr">
        <is>
          <t>АТ "АЛЬТБАНК"</t>
        </is>
      </c>
      <c r="C5531" t="inlineStr">
        <is>
          <t>Приватний капітал</t>
        </is>
      </c>
      <c r="D5531" t="inlineStr">
        <is>
          <t>3107</t>
        </is>
      </c>
      <c r="E5531" t="inlineStr">
        <is>
          <t>(без привʼязки)</t>
        </is>
      </c>
      <c r="F553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5531" t="inlineStr">
        <is>
          <t>П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-5.95666</v>
      </c>
      <c r="O5531" t="n">
        <v>-5.95666</v>
      </c>
      <c r="P5531" t="n">
        <v>0</v>
      </c>
    </row>
    <row r="5532">
      <c r="A5532" t="inlineStr">
        <is>
          <t>43</t>
        </is>
      </c>
      <c r="B5532" t="inlineStr">
        <is>
          <t>АТ "АЛЬТБАНК"</t>
        </is>
      </c>
      <c r="C5532" t="inlineStr">
        <is>
          <t>Приватний капітал</t>
        </is>
      </c>
      <c r="D5532" t="inlineStr">
        <is>
          <t>3108</t>
        </is>
      </c>
      <c r="E5532" t="inlineStr">
        <is>
          <t>(без привʼязки)</t>
        </is>
      </c>
      <c r="F5532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5532" t="inlineStr">
        <is>
          <t>А</t>
        </is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inlineStr">
        <is>
          <t>43</t>
        </is>
      </c>
      <c r="B5533" t="inlineStr">
        <is>
          <t>АТ "АЛЬТБАНК"</t>
        </is>
      </c>
      <c r="C5533" t="inlineStr">
        <is>
          <t>Приватний капітал</t>
        </is>
      </c>
      <c r="D5533" t="inlineStr">
        <is>
          <t>3110</t>
        </is>
      </c>
      <c r="E5533" t="inlineStr">
        <is>
          <t>(без привʼязки)</t>
        </is>
      </c>
      <c r="F5533" t="inlineStr">
        <is>
          <t>Боргові державні цінні папери, які обліковуються за справедливою вартістю через інший сукупний дохід</t>
        </is>
      </c>
      <c r="G5533" t="inlineStr">
        <is>
          <t>А</t>
        </is>
      </c>
      <c r="H5533" t="n">
        <v>42556.40001</v>
      </c>
      <c r="I5533" t="n">
        <v>0</v>
      </c>
      <c r="J5533" t="n">
        <v>42556.40001</v>
      </c>
      <c r="K5533" t="n">
        <v>363.60001</v>
      </c>
      <c r="L5533" t="n">
        <v>0</v>
      </c>
      <c r="M5533" t="n">
        <v>363.60001</v>
      </c>
      <c r="N5533" t="n">
        <v>42192.8</v>
      </c>
      <c r="O5533" t="n">
        <v>0</v>
      </c>
      <c r="P5533" t="n">
        <v>42192.8</v>
      </c>
    </row>
    <row r="5534">
      <c r="A5534" t="inlineStr">
        <is>
          <t>43</t>
        </is>
      </c>
      <c r="B5534" t="inlineStr">
        <is>
          <t>АТ "АЛЬТБАНК"</t>
        </is>
      </c>
      <c r="C5534" t="inlineStr">
        <is>
          <t>Приватний капітал</t>
        </is>
      </c>
      <c r="D5534" t="inlineStr">
        <is>
          <t>3112</t>
        </is>
      </c>
      <c r="E5534" t="inlineStr">
        <is>
          <t>(без привʼязки)</t>
        </is>
      </c>
      <c r="F553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5534" t="inlineStr">
        <is>
          <t>А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inlineStr">
        <is>
          <t>43</t>
        </is>
      </c>
      <c r="B5535" t="inlineStr">
        <is>
          <t>АТ "АЛЬТБАНК"</t>
        </is>
      </c>
      <c r="C5535" t="inlineStr">
        <is>
          <t>Приватний капітал</t>
        </is>
      </c>
      <c r="D5535" t="inlineStr">
        <is>
          <t>3113</t>
        </is>
      </c>
      <c r="E5535" t="inlineStr">
        <is>
          <t>(без привʼязки)</t>
        </is>
      </c>
      <c r="F553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5535" t="inlineStr">
        <is>
          <t>А</t>
        </is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43</t>
        </is>
      </c>
      <c r="B5536" t="inlineStr">
        <is>
          <t>АТ "АЛЬТБАНК"</t>
        </is>
      </c>
      <c r="C5536" t="inlineStr">
        <is>
          <t>Приватний капітал</t>
        </is>
      </c>
      <c r="D5536" t="inlineStr">
        <is>
          <t>3114</t>
        </is>
      </c>
      <c r="E5536" t="inlineStr">
        <is>
          <t>(без привʼязки)</t>
        </is>
      </c>
      <c r="F5536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5536" t="inlineStr">
        <is>
          <t>А</t>
        </is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inlineStr">
        <is>
          <t>43</t>
        </is>
      </c>
      <c r="B5537" t="inlineStr">
        <is>
          <t>АТ "АЛЬТБАНК"</t>
        </is>
      </c>
      <c r="C5537" t="inlineStr">
        <is>
          <t>Приватний капітал</t>
        </is>
      </c>
      <c r="D5537" t="inlineStr">
        <is>
          <t>3115</t>
        </is>
      </c>
      <c r="E5537" t="inlineStr">
        <is>
          <t>(без привʼязки)</t>
        </is>
      </c>
      <c r="F553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5537" t="inlineStr">
        <is>
          <t>А</t>
        </is>
      </c>
      <c r="H5537" t="n">
        <v>91.78622</v>
      </c>
      <c r="I5537" t="n">
        <v>0</v>
      </c>
      <c r="J5537" t="n">
        <v>91.78622</v>
      </c>
      <c r="K5537" t="n">
        <v>0</v>
      </c>
      <c r="L5537" t="n">
        <v>0</v>
      </c>
      <c r="M5537" t="n">
        <v>0</v>
      </c>
      <c r="N5537" t="n">
        <v>91.78622</v>
      </c>
      <c r="O5537" t="n">
        <v>0</v>
      </c>
      <c r="P5537" t="n">
        <v>91.78622</v>
      </c>
    </row>
    <row r="5538">
      <c r="A5538" t="inlineStr">
        <is>
          <t>43</t>
        </is>
      </c>
      <c r="B5538" t="inlineStr">
        <is>
          <t>АТ "АЛЬТБАНК"</t>
        </is>
      </c>
      <c r="C5538" t="inlineStr">
        <is>
          <t>Приватний капітал</t>
        </is>
      </c>
      <c r="D5538" t="inlineStr">
        <is>
          <t>3115</t>
        </is>
      </c>
      <c r="E5538" t="inlineStr">
        <is>
          <t>(без привʼязки)</t>
        </is>
      </c>
      <c r="F553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5538" t="inlineStr">
        <is>
          <t>П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inlineStr">
        <is>
          <t>43</t>
        </is>
      </c>
      <c r="B5539" t="inlineStr">
        <is>
          <t>АТ "АЛЬТБАНК"</t>
        </is>
      </c>
      <c r="C5539" t="inlineStr">
        <is>
          <t>Приватний капітал</t>
        </is>
      </c>
      <c r="D5539" t="inlineStr">
        <is>
          <t>3116</t>
        </is>
      </c>
      <c r="E5539" t="inlineStr">
        <is>
          <t>(без привʼязки)</t>
        </is>
      </c>
      <c r="F5539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5539" t="inlineStr">
        <is>
          <t>А</t>
        </is>
      </c>
      <c r="H5539" t="n">
        <v>139.87917</v>
      </c>
      <c r="I5539" t="n">
        <v>0</v>
      </c>
      <c r="J5539" t="n">
        <v>139.87917</v>
      </c>
      <c r="K5539" t="n">
        <v>819.4110899999999</v>
      </c>
      <c r="L5539" t="n">
        <v>0</v>
      </c>
      <c r="M5539" t="n">
        <v>819.4110899999999</v>
      </c>
      <c r="N5539" t="n">
        <v>0</v>
      </c>
      <c r="O5539" t="n">
        <v>0</v>
      </c>
      <c r="P5539" t="n">
        <v>0</v>
      </c>
    </row>
    <row r="5540">
      <c r="A5540" t="inlineStr">
        <is>
          <t>43</t>
        </is>
      </c>
      <c r="B5540" t="inlineStr">
        <is>
          <t>АТ "АЛЬТБАНК"</t>
        </is>
      </c>
      <c r="C5540" t="inlineStr">
        <is>
          <t>Приватний капітал</t>
        </is>
      </c>
      <c r="D5540" t="inlineStr">
        <is>
          <t>3116</t>
        </is>
      </c>
      <c r="E5540" t="inlineStr">
        <is>
          <t>(без привʼязки)</t>
        </is>
      </c>
      <c r="F554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5540" t="inlineStr">
        <is>
          <t>П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-679.53192</v>
      </c>
      <c r="O5540" t="n">
        <v>0</v>
      </c>
      <c r="P5540" t="n">
        <v>-679.53192</v>
      </c>
    </row>
    <row r="5541">
      <c r="A5541" t="inlineStr">
        <is>
          <t>43</t>
        </is>
      </c>
      <c r="B5541" t="inlineStr">
        <is>
          <t>АТ "АЛЬТБАНК"</t>
        </is>
      </c>
      <c r="C5541" t="inlineStr">
        <is>
          <t>Приватний капітал</t>
        </is>
      </c>
      <c r="D5541" t="inlineStr">
        <is>
          <t>3118</t>
        </is>
      </c>
      <c r="E5541" t="inlineStr">
        <is>
          <t>(без привʼязки)</t>
        </is>
      </c>
      <c r="F5541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5541" t="inlineStr">
        <is>
          <t>А</t>
        </is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inlineStr">
        <is>
          <t>43</t>
        </is>
      </c>
      <c r="B5542" t="inlineStr">
        <is>
          <t>АТ "АЛЬТБАНК"</t>
        </is>
      </c>
      <c r="C5542" t="inlineStr">
        <is>
          <t>Приватний капітал</t>
        </is>
      </c>
      <c r="D5542" t="inlineStr">
        <is>
          <t>3119</t>
        </is>
      </c>
      <c r="E5542" t="inlineStr">
        <is>
          <t>(без привʼязки)</t>
        </is>
      </c>
      <c r="F5542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5542" t="inlineStr">
        <is>
          <t>П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inlineStr">
        <is>
          <t>43</t>
        </is>
      </c>
      <c r="B5543" t="inlineStr">
        <is>
          <t>АТ "АЛЬТБАНК"</t>
        </is>
      </c>
      <c r="C5543" t="inlineStr">
        <is>
          <t>Приватний капітал</t>
        </is>
      </c>
      <c r="D5543" t="inlineStr">
        <is>
          <t>3210</t>
        </is>
      </c>
      <c r="E5543" t="inlineStr">
        <is>
          <t>(без привʼязки)</t>
        </is>
      </c>
      <c r="F5543" t="inlineStr">
        <is>
          <t>Боргові державні цінні папери, які обліковуються за амортизованою собівартістю</t>
        </is>
      </c>
      <c r="G5543" t="inlineStr">
        <is>
          <t>А</t>
        </is>
      </c>
      <c r="H5543" t="n">
        <v>664</v>
      </c>
      <c r="I5543" t="n">
        <v>0</v>
      </c>
      <c r="J5543" t="n">
        <v>664</v>
      </c>
      <c r="K5543" t="n">
        <v>441.3</v>
      </c>
      <c r="L5543" t="n">
        <v>0</v>
      </c>
      <c r="M5543" t="n">
        <v>441.3</v>
      </c>
      <c r="N5543" t="n">
        <v>42192.8</v>
      </c>
      <c r="O5543" t="n">
        <v>0</v>
      </c>
      <c r="P5543" t="n">
        <v>42192.8</v>
      </c>
    </row>
    <row r="5544">
      <c r="A5544" t="inlineStr">
        <is>
          <t>43</t>
        </is>
      </c>
      <c r="B5544" t="inlineStr">
        <is>
          <t>АТ "АЛЬТБАНК"</t>
        </is>
      </c>
      <c r="C5544" t="inlineStr">
        <is>
          <t>Приватний капітал</t>
        </is>
      </c>
      <c r="D5544" t="inlineStr">
        <is>
          <t>3211</t>
        </is>
      </c>
      <c r="E5544" t="inlineStr">
        <is>
          <t>(без привʼязки)</t>
        </is>
      </c>
      <c r="F5544" t="inlineStr">
        <is>
          <t>Боргові цінні папери органів місцевого самоврядування, які обліковуються за амортизованою собівартістю</t>
        </is>
      </c>
      <c r="G5544" t="inlineStr">
        <is>
          <t>А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43</t>
        </is>
      </c>
      <c r="B5545" t="inlineStr">
        <is>
          <t>АТ "АЛЬТБАНК"</t>
        </is>
      </c>
      <c r="C5545" t="inlineStr">
        <is>
          <t>Приватний капітал</t>
        </is>
      </c>
      <c r="D5545" t="inlineStr">
        <is>
          <t>3212</t>
        </is>
      </c>
      <c r="E5545" t="inlineStr">
        <is>
          <t>(без привʼязки)</t>
        </is>
      </c>
      <c r="F5545" t="inlineStr">
        <is>
          <t>Боргові цінні папери, випущені банками, які обліковуються за амортизованою собівартістю</t>
        </is>
      </c>
      <c r="G5545" t="inlineStr">
        <is>
          <t>А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43</t>
        </is>
      </c>
      <c r="B5546" t="inlineStr">
        <is>
          <t>АТ "АЛЬТБАНК"</t>
        </is>
      </c>
      <c r="C5546" t="inlineStr">
        <is>
          <t>Приватний капітал</t>
        </is>
      </c>
      <c r="D5546" t="inlineStr">
        <is>
          <t>3213</t>
        </is>
      </c>
      <c r="E5546" t="inlineStr">
        <is>
          <t>(без привʼязки)</t>
        </is>
      </c>
      <c r="F5546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5546" t="inlineStr">
        <is>
          <t>А</t>
        </is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30000</v>
      </c>
      <c r="O5546" t="n">
        <v>30000</v>
      </c>
      <c r="P5546" t="n">
        <v>0</v>
      </c>
    </row>
    <row r="5547">
      <c r="A5547" t="inlineStr">
        <is>
          <t>43</t>
        </is>
      </c>
      <c r="B5547" t="inlineStr">
        <is>
          <t>АТ "АЛЬТБАНК"</t>
        </is>
      </c>
      <c r="C5547" t="inlineStr">
        <is>
          <t>Приватний капітал</t>
        </is>
      </c>
      <c r="D5547" t="inlineStr">
        <is>
          <t>3214</t>
        </is>
      </c>
      <c r="E5547" t="inlineStr">
        <is>
          <t>(без привʼязки)</t>
        </is>
      </c>
      <c r="F5547" t="inlineStr">
        <is>
          <t>Боргові цінні папери нефінансових підприємств, які обліковуються за амортизованою собівартістю</t>
        </is>
      </c>
      <c r="G5547" t="inlineStr">
        <is>
          <t>А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inlineStr">
        <is>
          <t>43</t>
        </is>
      </c>
      <c r="B5548" t="inlineStr">
        <is>
          <t>АТ "АЛЬТБАНК"</t>
        </is>
      </c>
      <c r="C5548" t="inlineStr">
        <is>
          <t>Приватний капітал</t>
        </is>
      </c>
      <c r="D5548" t="inlineStr">
        <is>
          <t>3216</t>
        </is>
      </c>
      <c r="E5548" t="inlineStr">
        <is>
          <t>(без привʼязки)</t>
        </is>
      </c>
      <c r="F5548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5548" t="inlineStr">
        <is>
          <t>А</t>
        </is>
      </c>
      <c r="H5548" t="n">
        <v>159.87723</v>
      </c>
      <c r="I5548" t="n">
        <v>7.94856</v>
      </c>
      <c r="J5548" t="n">
        <v>151.92867</v>
      </c>
      <c r="K5548" t="n">
        <v>5.24994</v>
      </c>
      <c r="L5548" t="n">
        <v>0</v>
      </c>
      <c r="M5548" t="n">
        <v>5.24994</v>
      </c>
      <c r="N5548" t="n">
        <v>0</v>
      </c>
      <c r="O5548" t="n">
        <v>0</v>
      </c>
      <c r="P5548" t="n">
        <v>0</v>
      </c>
    </row>
    <row r="5549">
      <c r="A5549" t="inlineStr">
        <is>
          <t>43</t>
        </is>
      </c>
      <c r="B5549" t="inlineStr">
        <is>
          <t>АТ "АЛЬТБАНК"</t>
        </is>
      </c>
      <c r="C5549" t="inlineStr">
        <is>
          <t>Приватний капітал</t>
        </is>
      </c>
      <c r="D5549" t="inlineStr">
        <is>
          <t>3216</t>
        </is>
      </c>
      <c r="E5549" t="inlineStr">
        <is>
          <t>(без привʼязки)</t>
        </is>
      </c>
      <c r="F554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5549" t="inlineStr">
        <is>
          <t>П</t>
        </is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-269.71057</v>
      </c>
      <c r="O5549" t="n">
        <v>-11.03326</v>
      </c>
      <c r="P5549" t="n">
        <v>-258.67731</v>
      </c>
    </row>
    <row r="5550">
      <c r="A5550" t="inlineStr">
        <is>
          <t>43</t>
        </is>
      </c>
      <c r="B5550" t="inlineStr">
        <is>
          <t>АТ "АЛЬТБАНК"</t>
        </is>
      </c>
      <c r="C5550" t="inlineStr">
        <is>
          <t>Приватний капітал</t>
        </is>
      </c>
      <c r="D5550" t="inlineStr">
        <is>
          <t>3218</t>
        </is>
      </c>
      <c r="E5550" t="inlineStr">
        <is>
          <t>(без привʼязки)</t>
        </is>
      </c>
      <c r="F5550" t="inlineStr">
        <is>
          <t>Нараховані доходи за борговими цінними паперами, які обліковуються за амортизованою собівартістю</t>
        </is>
      </c>
      <c r="G5550" t="inlineStr">
        <is>
          <t>А</t>
        </is>
      </c>
      <c r="H5550" t="n">
        <v>419.1429</v>
      </c>
      <c r="I5550" t="n">
        <v>419.1429</v>
      </c>
      <c r="J5550" t="n">
        <v>0</v>
      </c>
      <c r="K5550" t="n">
        <v>0</v>
      </c>
      <c r="L5550" t="n">
        <v>0</v>
      </c>
      <c r="M5550" t="n">
        <v>0</v>
      </c>
      <c r="N5550" t="n">
        <v>1229.48584</v>
      </c>
      <c r="O5550" t="n">
        <v>1229.48584</v>
      </c>
      <c r="P5550" t="n">
        <v>0</v>
      </c>
    </row>
    <row r="5551">
      <c r="A5551" t="inlineStr">
        <is>
          <t>43</t>
        </is>
      </c>
      <c r="B5551" t="inlineStr">
        <is>
          <t>АТ "АЛЬТБАНК"</t>
        </is>
      </c>
      <c r="C5551" t="inlineStr">
        <is>
          <t>Приватний капітал</t>
        </is>
      </c>
      <c r="D5551" t="inlineStr">
        <is>
          <t>3219</t>
        </is>
      </c>
      <c r="E5551" t="inlineStr">
        <is>
          <t>(без привʼязки)</t>
        </is>
      </c>
      <c r="F5551" t="inlineStr">
        <is>
          <t>Резерв за борговими цінними паперами, які обліковуються за амортизованою собівартістю</t>
        </is>
      </c>
      <c r="G5551" t="inlineStr">
        <is>
          <t>П</t>
        </is>
      </c>
      <c r="H5551" t="n">
        <v>0</v>
      </c>
      <c r="I5551" t="n">
        <v>0</v>
      </c>
      <c r="J5551" t="n">
        <v>0</v>
      </c>
      <c r="K5551" t="n">
        <v>15.01467</v>
      </c>
      <c r="L5551" t="n">
        <v>15.01467</v>
      </c>
      <c r="M5551" t="n">
        <v>0</v>
      </c>
      <c r="N5551" t="n">
        <v>-1907.75964</v>
      </c>
      <c r="O5551" t="n">
        <v>-1907.75964</v>
      </c>
      <c r="P5551" t="n">
        <v>0</v>
      </c>
    </row>
    <row r="5552">
      <c r="A5552" t="inlineStr">
        <is>
          <t>43</t>
        </is>
      </c>
      <c r="B5552" t="inlineStr">
        <is>
          <t>АТ "АЛЬТБАНК"</t>
        </is>
      </c>
      <c r="C5552" t="inlineStr">
        <is>
          <t>Приватний капітал</t>
        </is>
      </c>
      <c r="D5552" t="inlineStr">
        <is>
          <t>3400</t>
        </is>
      </c>
      <c r="E5552" t="inlineStr">
        <is>
          <t>(без привʼязки)</t>
        </is>
      </c>
      <c r="F5552" t="inlineStr">
        <is>
          <t>Запаси на складі</t>
        </is>
      </c>
      <c r="G5552" t="inlineStr">
        <is>
          <t>А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43</t>
        </is>
      </c>
      <c r="B5553" t="inlineStr">
        <is>
          <t>АТ "АЛЬТБАНК"</t>
        </is>
      </c>
      <c r="C5553" t="inlineStr">
        <is>
          <t>Приватний капітал</t>
        </is>
      </c>
      <c r="D5553" t="inlineStr">
        <is>
          <t>3402</t>
        </is>
      </c>
      <c r="E5553" t="inlineStr">
        <is>
          <t>(без привʼязки)</t>
        </is>
      </c>
      <c r="F5553" t="inlineStr">
        <is>
          <t>Запаси в підзвітних осіб</t>
        </is>
      </c>
      <c r="G5553" t="inlineStr">
        <is>
          <t>А</t>
        </is>
      </c>
      <c r="H5553" t="n">
        <v>17.99074</v>
      </c>
      <c r="I5553" t="n">
        <v>17.99074</v>
      </c>
      <c r="J5553" t="n">
        <v>0</v>
      </c>
      <c r="K5553" t="n">
        <v>0</v>
      </c>
      <c r="L5553" t="n">
        <v>0</v>
      </c>
      <c r="M5553" t="n">
        <v>0</v>
      </c>
      <c r="N5553" t="n">
        <v>131.1568</v>
      </c>
      <c r="O5553" t="n">
        <v>131.1568</v>
      </c>
      <c r="P5553" t="n">
        <v>0</v>
      </c>
    </row>
    <row r="5554">
      <c r="A5554" t="inlineStr">
        <is>
          <t>43</t>
        </is>
      </c>
      <c r="B5554" t="inlineStr">
        <is>
          <t>АТ "АЛЬТБАНК"</t>
        </is>
      </c>
      <c r="C5554" t="inlineStr">
        <is>
          <t>Приватний капітал</t>
        </is>
      </c>
      <c r="D5554" t="inlineStr">
        <is>
          <t>3403</t>
        </is>
      </c>
      <c r="E5554" t="inlineStr">
        <is>
          <t>(без привʼязки)</t>
        </is>
      </c>
      <c r="F5554" t="inlineStr">
        <is>
          <t>Дорогоцінні метали в банку</t>
        </is>
      </c>
      <c r="G5554" t="inlineStr">
        <is>
          <t>А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43</t>
        </is>
      </c>
      <c r="B5555" t="inlineStr">
        <is>
          <t>АТ "АЛЬТБАНК"</t>
        </is>
      </c>
      <c r="C5555" t="inlineStr">
        <is>
          <t>Приватний капітал</t>
        </is>
      </c>
      <c r="D5555" t="inlineStr">
        <is>
          <t>3408</t>
        </is>
      </c>
      <c r="E5555" t="inlineStr">
        <is>
          <t>(без привʼязки)</t>
        </is>
      </c>
      <c r="F5555" t="inlineStr">
        <is>
          <t>Необоротні активи, утримувані для продажу</t>
        </is>
      </c>
      <c r="G5555" t="inlineStr">
        <is>
          <t>А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43</t>
        </is>
      </c>
      <c r="B5556" t="inlineStr">
        <is>
          <t>АТ "АЛЬТБАНК"</t>
        </is>
      </c>
      <c r="C5556" t="inlineStr">
        <is>
          <t>Приватний капітал</t>
        </is>
      </c>
      <c r="D5556" t="inlineStr">
        <is>
          <t>3409</t>
        </is>
      </c>
      <c r="E5556" t="inlineStr">
        <is>
          <t>(без привʼязки)</t>
        </is>
      </c>
      <c r="F5556" t="inlineStr">
        <is>
          <t>Майно, що перейшло у власність банку як заставодержателя</t>
        </is>
      </c>
      <c r="G5556" t="inlineStr">
        <is>
          <t>А</t>
        </is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43</t>
        </is>
      </c>
      <c r="B5557" t="inlineStr">
        <is>
          <t>АТ "АЛЬТБАНК"</t>
        </is>
      </c>
      <c r="C5557" t="inlineStr">
        <is>
          <t>Приватний капітал</t>
        </is>
      </c>
      <c r="D5557" t="inlineStr">
        <is>
          <t>3423</t>
        </is>
      </c>
      <c r="E5557" t="inlineStr">
        <is>
          <t>(без привʼязки)</t>
        </is>
      </c>
      <c r="F5557" t="inlineStr">
        <is>
          <t>Інвестиції в дочірні небанківські фінансові установи, що утримуються з метою продажу</t>
        </is>
      </c>
      <c r="G5557" t="inlineStr">
        <is>
          <t>А</t>
        </is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43</t>
        </is>
      </c>
      <c r="B5558" t="inlineStr">
        <is>
          <t>АТ "АЛЬТБАНК"</t>
        </is>
      </c>
      <c r="C5558" t="inlineStr">
        <is>
          <t>Приватний капітал</t>
        </is>
      </c>
      <c r="D5558" t="inlineStr">
        <is>
          <t>3425</t>
        </is>
      </c>
      <c r="E5558" t="inlineStr">
        <is>
          <t>(без привʼязки)</t>
        </is>
      </c>
      <c r="F5558" t="inlineStr">
        <is>
          <t>Інвестиції в інші дочірні компанії, що утримуються з метою продажу</t>
        </is>
      </c>
      <c r="G5558" t="inlineStr">
        <is>
          <t>А</t>
        </is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43</t>
        </is>
      </c>
      <c r="B5559" t="inlineStr">
        <is>
          <t>АТ "АЛЬТБАНК"</t>
        </is>
      </c>
      <c r="C5559" t="inlineStr">
        <is>
          <t>Приватний капітал</t>
        </is>
      </c>
      <c r="D5559" t="inlineStr">
        <is>
          <t>3500</t>
        </is>
      </c>
      <c r="E5559" t="inlineStr">
        <is>
          <t>(без привʼязки)</t>
        </is>
      </c>
      <c r="F5559" t="inlineStr">
        <is>
          <t>Витрати майбутніх періодів</t>
        </is>
      </c>
      <c r="G5559" t="inlineStr">
        <is>
          <t>А</t>
        </is>
      </c>
      <c r="H5559" t="n">
        <v>141.83612</v>
      </c>
      <c r="I5559" t="n">
        <v>141.83612</v>
      </c>
      <c r="J5559" t="n">
        <v>0</v>
      </c>
      <c r="K5559" t="n">
        <v>509.72338</v>
      </c>
      <c r="L5559" t="n">
        <v>509.72338</v>
      </c>
      <c r="M5559" t="n">
        <v>0</v>
      </c>
      <c r="N5559" t="n">
        <v>1403.10561</v>
      </c>
      <c r="O5559" t="n">
        <v>1403.10561</v>
      </c>
      <c r="P5559" t="n">
        <v>0</v>
      </c>
    </row>
    <row r="5560">
      <c r="A5560" t="inlineStr">
        <is>
          <t>43</t>
        </is>
      </c>
      <c r="B5560" t="inlineStr">
        <is>
          <t>АТ "АЛЬТБАНК"</t>
        </is>
      </c>
      <c r="C5560" t="inlineStr">
        <is>
          <t>Приватний капітал</t>
        </is>
      </c>
      <c r="D5560" t="inlineStr">
        <is>
          <t>3510</t>
        </is>
      </c>
      <c r="E5560" t="inlineStr">
        <is>
          <t>(без привʼязки)</t>
        </is>
      </c>
      <c r="F5560" t="inlineStr">
        <is>
          <t>Дебіторська заборгованість з придбання активів</t>
        </is>
      </c>
      <c r="G5560" t="inlineStr">
        <is>
          <t>А</t>
        </is>
      </c>
      <c r="H5560" t="n">
        <v>499.79776</v>
      </c>
      <c r="I5560" t="n">
        <v>499.79776</v>
      </c>
      <c r="J5560" t="n">
        <v>0</v>
      </c>
      <c r="K5560" t="n">
        <v>1055.31694</v>
      </c>
      <c r="L5560" t="n">
        <v>1055.31694</v>
      </c>
      <c r="M5560" t="n">
        <v>0</v>
      </c>
      <c r="N5560" t="n">
        <v>829.01194</v>
      </c>
      <c r="O5560" t="n">
        <v>829.01194</v>
      </c>
      <c r="P5560" t="n">
        <v>0</v>
      </c>
    </row>
    <row r="5561">
      <c r="A5561" t="inlineStr">
        <is>
          <t>43</t>
        </is>
      </c>
      <c r="B5561" t="inlineStr">
        <is>
          <t>АТ "АЛЬТБАНК"</t>
        </is>
      </c>
      <c r="C5561" t="inlineStr">
        <is>
          <t>Приватний капітал</t>
        </is>
      </c>
      <c r="D5561" t="inlineStr">
        <is>
          <t>3511</t>
        </is>
      </c>
      <c r="E5561" t="inlineStr">
        <is>
          <t>(без привʼязки)</t>
        </is>
      </c>
      <c r="F5561" t="inlineStr">
        <is>
          <t xml:space="preserve">Договірний актив </t>
        </is>
      </c>
      <c r="G5561" t="inlineStr">
        <is>
          <t>А</t>
        </is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inlineStr">
        <is>
          <t>43</t>
        </is>
      </c>
      <c r="B5562" t="inlineStr">
        <is>
          <t>АТ "АЛЬТБАНК"</t>
        </is>
      </c>
      <c r="C5562" t="inlineStr">
        <is>
          <t>Приватний капітал</t>
        </is>
      </c>
      <c r="D5562" t="inlineStr">
        <is>
          <t>3519</t>
        </is>
      </c>
      <c r="E5562" t="inlineStr">
        <is>
          <t>(без привʼязки)</t>
        </is>
      </c>
      <c r="F5562" t="inlineStr">
        <is>
          <t>Дебіторська заборгованість за послуги</t>
        </is>
      </c>
      <c r="G5562" t="inlineStr">
        <is>
          <t>А</t>
        </is>
      </c>
      <c r="H5562" t="n">
        <v>1887.3938</v>
      </c>
      <c r="I5562" t="n">
        <v>1887.3938</v>
      </c>
      <c r="J5562" t="n">
        <v>0</v>
      </c>
      <c r="K5562" t="n">
        <v>2030.20262</v>
      </c>
      <c r="L5562" t="n">
        <v>2030.20262</v>
      </c>
      <c r="M5562" t="n">
        <v>0</v>
      </c>
      <c r="N5562" t="n">
        <v>113.63673</v>
      </c>
      <c r="O5562" t="n">
        <v>113.63673</v>
      </c>
      <c r="P5562" t="n">
        <v>0</v>
      </c>
    </row>
    <row r="5563">
      <c r="A5563" t="inlineStr">
        <is>
          <t>43</t>
        </is>
      </c>
      <c r="B5563" t="inlineStr">
        <is>
          <t>АТ "АЛЬТБАНК"</t>
        </is>
      </c>
      <c r="C5563" t="inlineStr">
        <is>
          <t>Приватний капітал</t>
        </is>
      </c>
      <c r="D5563" t="inlineStr">
        <is>
          <t>3520</t>
        </is>
      </c>
      <c r="E5563" t="inlineStr">
        <is>
          <t>(без привʼязки)</t>
        </is>
      </c>
      <c r="F5563" t="inlineStr">
        <is>
          <t>Дебіторська заборгованість за податком на прибуток</t>
        </is>
      </c>
      <c r="G5563" t="inlineStr">
        <is>
          <t>А</t>
        </is>
      </c>
      <c r="H5563" t="n">
        <v>33.81196</v>
      </c>
      <c r="I5563" t="n">
        <v>33.81196</v>
      </c>
      <c r="J5563" t="n">
        <v>0</v>
      </c>
      <c r="K5563" t="n">
        <v>33.81196</v>
      </c>
      <c r="L5563" t="n">
        <v>33.81196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43</t>
        </is>
      </c>
      <c r="B5564" t="inlineStr">
        <is>
          <t>АТ "АЛЬТБАНК"</t>
        </is>
      </c>
      <c r="C5564" t="inlineStr">
        <is>
          <t>Приватний капітал</t>
        </is>
      </c>
      <c r="D5564" t="inlineStr">
        <is>
          <t>3521</t>
        </is>
      </c>
      <c r="E5564" t="inlineStr">
        <is>
          <t>(без привʼязки)</t>
        </is>
      </c>
      <c r="F5564" t="inlineStr">
        <is>
          <t>Відстрочений податковий актив</t>
        </is>
      </c>
      <c r="G5564" t="inlineStr">
        <is>
          <t>А</t>
        </is>
      </c>
      <c r="H5564" t="n">
        <v>2200</v>
      </c>
      <c r="I5564" t="n">
        <v>2200</v>
      </c>
      <c r="J5564" t="n">
        <v>0</v>
      </c>
      <c r="K5564" t="n">
        <v>3819.02575</v>
      </c>
      <c r="L5564" t="n">
        <v>3819.02575</v>
      </c>
      <c r="M5564" t="n">
        <v>0</v>
      </c>
      <c r="N5564" t="n">
        <v>7134.25755</v>
      </c>
      <c r="O5564" t="n">
        <v>7134.25755</v>
      </c>
      <c r="P5564" t="n">
        <v>0</v>
      </c>
    </row>
    <row r="5565">
      <c r="A5565" t="inlineStr">
        <is>
          <t>43</t>
        </is>
      </c>
      <c r="B5565" t="inlineStr">
        <is>
          <t>АТ "АЛЬТБАНК"</t>
        </is>
      </c>
      <c r="C5565" t="inlineStr">
        <is>
          <t>Приватний капітал</t>
        </is>
      </c>
      <c r="D5565" t="inlineStr">
        <is>
          <t>3522</t>
        </is>
      </c>
      <c r="E5565" t="inlineStr">
        <is>
          <t>(без привʼязки)</t>
        </is>
      </c>
      <c r="F5565" t="inlineStr">
        <is>
          <t>Дебіторська заборгованість за податками та обов'язковими платежами, крім податку на прибуток</t>
        </is>
      </c>
      <c r="G5565" t="inlineStr">
        <is>
          <t>А</t>
        </is>
      </c>
      <c r="H5565" t="n">
        <v>74.37548</v>
      </c>
      <c r="I5565" t="n">
        <v>74.37548</v>
      </c>
      <c r="J5565" t="n">
        <v>0</v>
      </c>
      <c r="K5565" t="n">
        <v>72.89448</v>
      </c>
      <c r="L5565" t="n">
        <v>72.89448</v>
      </c>
      <c r="M5565" t="n">
        <v>0</v>
      </c>
      <c r="N5565" t="n">
        <v>48.78197</v>
      </c>
      <c r="O5565" t="n">
        <v>48.78197</v>
      </c>
      <c r="P5565" t="n">
        <v>0</v>
      </c>
    </row>
    <row r="5566">
      <c r="A5566" t="inlineStr">
        <is>
          <t>43</t>
        </is>
      </c>
      <c r="B5566" t="inlineStr">
        <is>
          <t>АТ "АЛЬТБАНК"</t>
        </is>
      </c>
      <c r="C5566" t="inlineStr">
        <is>
          <t>Приватний капітал</t>
        </is>
      </c>
      <c r="D5566" t="inlineStr">
        <is>
          <t>3540</t>
        </is>
      </c>
      <c r="E5566" t="inlineStr">
        <is>
          <t>(без привʼязки)</t>
        </is>
      </c>
      <c r="F5566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5566" t="inlineStr">
        <is>
          <t>А</t>
        </is>
      </c>
      <c r="H5566" t="n">
        <v>2925906.09648</v>
      </c>
      <c r="I5566" t="n">
        <v>1953816.14876</v>
      </c>
      <c r="J5566" t="n">
        <v>972089.9477200001</v>
      </c>
      <c r="K5566" t="n">
        <v>2925906.09648</v>
      </c>
      <c r="L5566" t="n">
        <v>1953816.14876</v>
      </c>
      <c r="M5566" t="n">
        <v>972089.9477200001</v>
      </c>
      <c r="N5566" t="n">
        <v>0</v>
      </c>
      <c r="O5566" t="n">
        <v>0</v>
      </c>
      <c r="P5566" t="n">
        <v>0</v>
      </c>
    </row>
    <row r="5567">
      <c r="A5567" t="inlineStr">
        <is>
          <t>43</t>
        </is>
      </c>
      <c r="B5567" t="inlineStr">
        <is>
          <t>АТ "АЛЬТБАНК"</t>
        </is>
      </c>
      <c r="C5567" t="inlineStr">
        <is>
          <t>Приватний капітал</t>
        </is>
      </c>
      <c r="D5567" t="inlineStr">
        <is>
          <t>3541</t>
        </is>
      </c>
      <c r="E5567" t="inlineStr">
        <is>
          <t>(без привʼязки)</t>
        </is>
      </c>
      <c r="F5567" t="inlineStr">
        <is>
          <t>Дебіторська заборгованість за розрахунками за цінними паперами для банку</t>
        </is>
      </c>
      <c r="G5567" t="inlineStr">
        <is>
          <t>А</t>
        </is>
      </c>
      <c r="H5567" t="n">
        <v>1762890.13169</v>
      </c>
      <c r="I5567" t="n">
        <v>1667000</v>
      </c>
      <c r="J5567" t="n">
        <v>95890.13168999999</v>
      </c>
      <c r="K5567" t="n">
        <v>1762890.13169</v>
      </c>
      <c r="L5567" t="n">
        <v>1667000</v>
      </c>
      <c r="M5567" t="n">
        <v>95890.13168999999</v>
      </c>
      <c r="N5567" t="n">
        <v>0</v>
      </c>
      <c r="O5567" t="n">
        <v>0</v>
      </c>
      <c r="P5567" t="n">
        <v>0</v>
      </c>
    </row>
    <row r="5568">
      <c r="A5568" t="inlineStr">
        <is>
          <t>43</t>
        </is>
      </c>
      <c r="B5568" t="inlineStr">
        <is>
          <t>АТ "АЛЬТБАНК"</t>
        </is>
      </c>
      <c r="C5568" t="inlineStr">
        <is>
          <t>Приватний капітал</t>
        </is>
      </c>
      <c r="D5568" t="inlineStr">
        <is>
          <t>3542</t>
        </is>
      </c>
      <c r="E5568" t="inlineStr">
        <is>
          <t>(без привʼязки)</t>
        </is>
      </c>
      <c r="F5568" t="inlineStr">
        <is>
          <t>Дебіторська заборгованість за кредитними операціями</t>
        </is>
      </c>
      <c r="G5568" t="inlineStr">
        <is>
          <t>А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inlineStr">
        <is>
          <t>43</t>
        </is>
      </c>
      <c r="B5569" t="inlineStr">
        <is>
          <t>АТ "АЛЬТБАНК"</t>
        </is>
      </c>
      <c r="C5569" t="inlineStr">
        <is>
          <t>Приватний капітал</t>
        </is>
      </c>
      <c r="D5569" t="inlineStr">
        <is>
          <t>3548</t>
        </is>
      </c>
      <c r="E5569" t="inlineStr">
        <is>
          <t>(без привʼязки)</t>
        </is>
      </c>
      <c r="F5569" t="inlineStr">
        <is>
          <t>Дебіторська заборгованість за операціями з іншими фінансовими інструментами</t>
        </is>
      </c>
      <c r="G5569" t="inlineStr">
        <is>
          <t>А</t>
        </is>
      </c>
      <c r="H5569" t="n">
        <v>1371.53357</v>
      </c>
      <c r="I5569" t="n">
        <v>1371.53357</v>
      </c>
      <c r="J5569" t="n">
        <v>0</v>
      </c>
      <c r="K5569" t="n">
        <v>1340.39215</v>
      </c>
      <c r="L5569" t="n">
        <v>1340.39215</v>
      </c>
      <c r="M5569" t="n">
        <v>0</v>
      </c>
      <c r="N5569" t="n">
        <v>47.33674</v>
      </c>
      <c r="O5569" t="n">
        <v>47.33674</v>
      </c>
      <c r="P5569" t="n">
        <v>0</v>
      </c>
    </row>
    <row r="5570">
      <c r="A5570" t="inlineStr">
        <is>
          <t>43</t>
        </is>
      </c>
      <c r="B5570" t="inlineStr">
        <is>
          <t>АТ "АЛЬТБАНК"</t>
        </is>
      </c>
      <c r="C5570" t="inlineStr">
        <is>
          <t>Приватний капітал</t>
        </is>
      </c>
      <c r="D5570" t="inlineStr">
        <is>
          <t>3550</t>
        </is>
      </c>
      <c r="E5570" t="inlineStr">
        <is>
          <t>(без привʼязки)</t>
        </is>
      </c>
      <c r="F5570" t="inlineStr">
        <is>
          <t>Аванси працівникам банку на витрати з відрядження</t>
        </is>
      </c>
      <c r="G5570" t="inlineStr">
        <is>
          <t>А</t>
        </is>
      </c>
      <c r="H5570" t="n">
        <v>21.08</v>
      </c>
      <c r="I5570" t="n">
        <v>21.08</v>
      </c>
      <c r="J5570" t="n">
        <v>0</v>
      </c>
      <c r="K5570" t="n">
        <v>21.08</v>
      </c>
      <c r="L5570" t="n">
        <v>21.08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43</t>
        </is>
      </c>
      <c r="B5571" t="inlineStr">
        <is>
          <t>АТ "АЛЬТБАНК"</t>
        </is>
      </c>
      <c r="C5571" t="inlineStr">
        <is>
          <t>Приватний капітал</t>
        </is>
      </c>
      <c r="D5571" t="inlineStr">
        <is>
          <t>3551</t>
        </is>
      </c>
      <c r="E5571" t="inlineStr">
        <is>
          <t>(без привʼязки)</t>
        </is>
      </c>
      <c r="F5571" t="inlineStr">
        <is>
          <t>Аванси працівникам банку на господарські витрати</t>
        </is>
      </c>
      <c r="G5571" t="inlineStr">
        <is>
          <t>А</t>
        </is>
      </c>
      <c r="H5571" t="n">
        <v>9.060129999999999</v>
      </c>
      <c r="I5571" t="n">
        <v>7.147</v>
      </c>
      <c r="J5571" t="n">
        <v>1.91313</v>
      </c>
      <c r="K5571" t="n">
        <v>3.51031</v>
      </c>
      <c r="L5571" t="n">
        <v>2.652</v>
      </c>
      <c r="M5571" t="n">
        <v>0.85831</v>
      </c>
      <c r="N5571" t="n">
        <v>5.54982</v>
      </c>
      <c r="O5571" t="n">
        <v>4.495</v>
      </c>
      <c r="P5571" t="n">
        <v>1.05482</v>
      </c>
    </row>
    <row r="5572">
      <c r="A5572" t="inlineStr">
        <is>
          <t>43</t>
        </is>
      </c>
      <c r="B5572" t="inlineStr">
        <is>
          <t>АТ "АЛЬТБАНК"</t>
        </is>
      </c>
      <c r="C5572" t="inlineStr">
        <is>
          <t>Приватний капітал</t>
        </is>
      </c>
      <c r="D5572" t="inlineStr">
        <is>
          <t>3552</t>
        </is>
      </c>
      <c r="E5572" t="inlineStr">
        <is>
          <t>(без привʼязки)</t>
        </is>
      </c>
      <c r="F5572" t="inlineStr">
        <is>
          <t xml:space="preserve">Нестачі та інші нарахування на працівників банку </t>
        </is>
      </c>
      <c r="G5572" t="inlineStr">
        <is>
          <t>А</t>
        </is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inlineStr">
        <is>
          <t>43</t>
        </is>
      </c>
      <c r="B5573" t="inlineStr">
        <is>
          <t>АТ "АЛЬТБАНК"</t>
        </is>
      </c>
      <c r="C5573" t="inlineStr">
        <is>
          <t>Приватний капітал</t>
        </is>
      </c>
      <c r="D5573" t="inlineStr">
        <is>
          <t>3559</t>
        </is>
      </c>
      <c r="E5573" t="inlineStr">
        <is>
          <t>(без привʼязки)</t>
        </is>
      </c>
      <c r="F5573" t="inlineStr">
        <is>
          <t>Інша дебіторська заборгованість за розрахунками з працівниками банку та іншими особами</t>
        </is>
      </c>
      <c r="G5573" t="inlineStr">
        <is>
          <t>А</t>
        </is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inlineStr">
        <is>
          <t>43</t>
        </is>
      </c>
      <c r="B5574" t="inlineStr">
        <is>
          <t>АТ "АЛЬТБАНК"</t>
        </is>
      </c>
      <c r="C5574" t="inlineStr">
        <is>
          <t>Приватний капітал</t>
        </is>
      </c>
      <c r="D5574" t="inlineStr">
        <is>
          <t>3570</t>
        </is>
      </c>
      <c r="E5574" t="inlineStr">
        <is>
          <t>(без привʼязки)</t>
        </is>
      </c>
      <c r="F5574" t="inlineStr">
        <is>
          <t xml:space="preserve">Нараховані доходи за розрахунково-касове обслуговування </t>
        </is>
      </c>
      <c r="G5574" t="inlineStr">
        <is>
          <t>А</t>
        </is>
      </c>
      <c r="H5574" t="n">
        <v>1993.46949</v>
      </c>
      <c r="I5574" t="n">
        <v>1993.46949</v>
      </c>
      <c r="J5574" t="n">
        <v>0</v>
      </c>
      <c r="K5574" t="n">
        <v>1935.68948</v>
      </c>
      <c r="L5574" t="n">
        <v>1935.68948</v>
      </c>
      <c r="M5574" t="n">
        <v>0</v>
      </c>
      <c r="N5574" t="n">
        <v>1281.86823</v>
      </c>
      <c r="O5574" t="n">
        <v>1281.86823</v>
      </c>
      <c r="P5574" t="n">
        <v>0</v>
      </c>
    </row>
    <row r="5575">
      <c r="A5575" t="inlineStr">
        <is>
          <t>43</t>
        </is>
      </c>
      <c r="B5575" t="inlineStr">
        <is>
          <t>АТ "АЛЬТБАНК"</t>
        </is>
      </c>
      <c r="C5575" t="inlineStr">
        <is>
          <t>Приватний капітал</t>
        </is>
      </c>
      <c r="D5575" t="inlineStr">
        <is>
          <t>3578</t>
        </is>
      </c>
      <c r="E5575" t="inlineStr">
        <is>
          <t>(без привʼязки)</t>
        </is>
      </c>
      <c r="F5575" t="inlineStr">
        <is>
          <t xml:space="preserve">Інші нараховані доходи </t>
        </is>
      </c>
      <c r="G5575" t="inlineStr">
        <is>
          <t>А</t>
        </is>
      </c>
      <c r="H5575" t="n">
        <v>556.34959</v>
      </c>
      <c r="I5575" t="n">
        <v>554.87284</v>
      </c>
      <c r="J5575" t="n">
        <v>1.47675</v>
      </c>
      <c r="K5575" t="n">
        <v>671.36838</v>
      </c>
      <c r="L5575" t="n">
        <v>669.89163</v>
      </c>
      <c r="M5575" t="n">
        <v>1.47675</v>
      </c>
      <c r="N5575" t="n">
        <v>325.57373</v>
      </c>
      <c r="O5575" t="n">
        <v>325.57373</v>
      </c>
      <c r="P5575" t="n">
        <v>0</v>
      </c>
    </row>
    <row r="5576">
      <c r="A5576" t="inlineStr">
        <is>
          <t>43</t>
        </is>
      </c>
      <c r="B5576" t="inlineStr">
        <is>
          <t>АТ "АЛЬТБАНК"</t>
        </is>
      </c>
      <c r="C5576" t="inlineStr">
        <is>
          <t>Приватний капітал</t>
        </is>
      </c>
      <c r="D5576" t="inlineStr">
        <is>
          <t>3590</t>
        </is>
      </c>
      <c r="E5576" t="inlineStr">
        <is>
          <t>(без привʼязки)</t>
        </is>
      </c>
      <c r="F5576" t="inlineStr">
        <is>
          <t xml:space="preserve">Резерви під нефінансову дебіторську заборгованість за операціями банку </t>
        </is>
      </c>
      <c r="G5576" t="inlineStr">
        <is>
          <t>П</t>
        </is>
      </c>
      <c r="H5576" t="n">
        <v>36.37911</v>
      </c>
      <c r="I5576" t="n">
        <v>36.37911</v>
      </c>
      <c r="J5576" t="n">
        <v>0</v>
      </c>
      <c r="K5576" t="n">
        <v>1.7402</v>
      </c>
      <c r="L5576" t="n">
        <v>1.68746</v>
      </c>
      <c r="M5576" t="n">
        <v>0.05274</v>
      </c>
      <c r="N5576" t="n">
        <v>-47.40994</v>
      </c>
      <c r="O5576" t="n">
        <v>-47.3572</v>
      </c>
      <c r="P5576" t="n">
        <v>-0.05274</v>
      </c>
    </row>
    <row r="5577">
      <c r="A5577" t="inlineStr">
        <is>
          <t>43</t>
        </is>
      </c>
      <c r="B5577" t="inlineStr">
        <is>
          <t>АТ "АЛЬТБАНК"</t>
        </is>
      </c>
      <c r="C5577" t="inlineStr">
        <is>
          <t>Приватний капітал</t>
        </is>
      </c>
      <c r="D5577" t="inlineStr">
        <is>
          <t>3599</t>
        </is>
      </c>
      <c r="E5577" t="inlineStr">
        <is>
          <t>(без привʼязки)</t>
        </is>
      </c>
      <c r="F5577" t="inlineStr">
        <is>
          <t xml:space="preserve">Резерви під фінансову дебіторську заборгованість за операціями банку </t>
        </is>
      </c>
      <c r="G5577" t="inlineStr">
        <is>
          <t>П</t>
        </is>
      </c>
      <c r="H5577" t="n">
        <v>85.22196</v>
      </c>
      <c r="I5577" t="n">
        <v>85.22196</v>
      </c>
      <c r="J5577" t="n">
        <v>0</v>
      </c>
      <c r="K5577" t="n">
        <v>33.68997</v>
      </c>
      <c r="L5577" t="n">
        <v>33.68997</v>
      </c>
      <c r="M5577" t="n">
        <v>0</v>
      </c>
      <c r="N5577" t="n">
        <v>-456.92091</v>
      </c>
      <c r="O5577" t="n">
        <v>-456.92091</v>
      </c>
      <c r="P5577" t="n">
        <v>0</v>
      </c>
    </row>
    <row r="5578">
      <c r="A5578" t="inlineStr">
        <is>
          <t>43</t>
        </is>
      </c>
      <c r="B5578" t="inlineStr">
        <is>
          <t>АТ "АЛЬТБАНК"</t>
        </is>
      </c>
      <c r="C5578" t="inlineStr">
        <is>
          <t>Приватний капітал</t>
        </is>
      </c>
      <c r="D5578" t="inlineStr">
        <is>
          <t>3705</t>
        </is>
      </c>
      <c r="E5578" t="inlineStr">
        <is>
          <t>(без привʼязки)</t>
        </is>
      </c>
      <c r="F5578" t="inlineStr">
        <is>
          <t>Клірингові рахунки за розрахунками платіжними картками</t>
        </is>
      </c>
      <c r="G5578" t="inlineStr">
        <is>
          <t>А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inlineStr">
        <is>
          <t>43</t>
        </is>
      </c>
      <c r="B5579" t="inlineStr">
        <is>
          <t>АТ "АЛЬТБАНК"</t>
        </is>
      </c>
      <c r="C5579" t="inlineStr">
        <is>
          <t>Приватний капітал</t>
        </is>
      </c>
      <c r="D5579" t="inlineStr">
        <is>
          <t>3705</t>
        </is>
      </c>
      <c r="E5579" t="inlineStr">
        <is>
          <t>(без привʼязки)</t>
        </is>
      </c>
      <c r="F5579" t="inlineStr">
        <is>
          <t>Клірингові рахунки за розрахунками платіжними картками</t>
        </is>
      </c>
      <c r="G5579" t="inlineStr">
        <is>
          <t>П</t>
        </is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inlineStr">
        <is>
          <t>43</t>
        </is>
      </c>
      <c r="B5580" t="inlineStr">
        <is>
          <t>АТ "АЛЬТБАНК"</t>
        </is>
      </c>
      <c r="C5580" t="inlineStr">
        <is>
          <t>Приватний капітал</t>
        </is>
      </c>
      <c r="D5580" t="inlineStr">
        <is>
          <t>3706</t>
        </is>
      </c>
      <c r="E5580" t="inlineStr">
        <is>
          <t>(без привʼязки)</t>
        </is>
      </c>
      <c r="F5580" t="inlineStr">
        <is>
          <t>Клірингові рахунки за іншими розрахунками</t>
        </is>
      </c>
      <c r="G5580" t="inlineStr">
        <is>
          <t>А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43</t>
        </is>
      </c>
      <c r="B5581" t="inlineStr">
        <is>
          <t>АТ "АЛЬТБАНК"</t>
        </is>
      </c>
      <c r="C5581" t="inlineStr">
        <is>
          <t>Приватний капітал</t>
        </is>
      </c>
      <c r="D5581" t="inlineStr">
        <is>
          <t>3710</t>
        </is>
      </c>
      <c r="E5581" t="inlineStr">
        <is>
          <t>(без привʼязки)</t>
        </is>
      </c>
      <c r="F5581" t="inlineStr">
        <is>
          <t>Дебетові суми до з'ясування</t>
        </is>
      </c>
      <c r="G5581" t="inlineStr">
        <is>
          <t>А</t>
        </is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43</t>
        </is>
      </c>
      <c r="B5582" t="inlineStr">
        <is>
          <t>АТ "АЛЬТБАНК"</t>
        </is>
      </c>
      <c r="C5582" t="inlineStr">
        <is>
          <t>Приватний капітал</t>
        </is>
      </c>
      <c r="D5582" t="inlineStr">
        <is>
          <t>3739</t>
        </is>
      </c>
      <c r="E5582" t="inlineStr">
        <is>
          <t>(без привʼязки)</t>
        </is>
      </c>
      <c r="F5582" t="inlineStr">
        <is>
          <t>Транзитний рахунок за іншими розрахунками</t>
        </is>
      </c>
      <c r="G5582" t="inlineStr">
        <is>
          <t>А</t>
        </is>
      </c>
      <c r="H5582" t="n">
        <v>1835809.338</v>
      </c>
      <c r="I5582" t="n">
        <v>1542507.1732</v>
      </c>
      <c r="J5582" t="n">
        <v>293302.1648</v>
      </c>
      <c r="K5582" t="n">
        <v>1835809.338</v>
      </c>
      <c r="L5582" t="n">
        <v>1542507.1732</v>
      </c>
      <c r="M5582" t="n">
        <v>293302.1648</v>
      </c>
      <c r="N5582" t="n">
        <v>0</v>
      </c>
      <c r="O5582" t="n">
        <v>0</v>
      </c>
      <c r="P5582" t="n">
        <v>0</v>
      </c>
    </row>
    <row r="5583">
      <c r="A5583" t="inlineStr">
        <is>
          <t>43</t>
        </is>
      </c>
      <c r="B5583" t="inlineStr">
        <is>
          <t>АТ "АЛЬТБАНК"</t>
        </is>
      </c>
      <c r="C5583" t="inlineStr">
        <is>
          <t>Приватний капітал</t>
        </is>
      </c>
      <c r="D5583" t="inlineStr">
        <is>
          <t>3739</t>
        </is>
      </c>
      <c r="E5583" t="inlineStr">
        <is>
          <t>(без привʼязки)</t>
        </is>
      </c>
      <c r="F5583" t="inlineStr">
        <is>
          <t>Транзитний рахунок за іншими розрахунками</t>
        </is>
      </c>
      <c r="G5583" t="inlineStr">
        <is>
          <t>П</t>
        </is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43</t>
        </is>
      </c>
      <c r="B5584" t="inlineStr">
        <is>
          <t>АТ "АЛЬТБАНК"</t>
        </is>
      </c>
      <c r="C5584" t="inlineStr">
        <is>
          <t>Приватний капітал</t>
        </is>
      </c>
      <c r="D5584" t="inlineStr">
        <is>
          <t>3800</t>
        </is>
      </c>
      <c r="E5584" t="inlineStr">
        <is>
          <t>(без привʼязки)</t>
        </is>
      </c>
      <c r="F5584" t="inlineStr">
        <is>
          <t>Позиція банку щодо іноземної валюти та банківських металів</t>
        </is>
      </c>
      <c r="G5584" t="inlineStr">
        <is>
          <t>А</t>
        </is>
      </c>
      <c r="H5584" t="n">
        <v>2818898.07016</v>
      </c>
      <c r="I5584" t="n">
        <v>0</v>
      </c>
      <c r="J5584" t="n">
        <v>2818898.07016</v>
      </c>
      <c r="K5584" t="n">
        <v>2921801.4654</v>
      </c>
      <c r="L5584" t="n">
        <v>0</v>
      </c>
      <c r="M5584" t="n">
        <v>2921801.4654</v>
      </c>
      <c r="N5584" t="n">
        <v>197134.94559</v>
      </c>
      <c r="O5584" t="n">
        <v>0</v>
      </c>
      <c r="P5584" t="n">
        <v>197134.94559</v>
      </c>
    </row>
    <row r="5585">
      <c r="A5585" t="inlineStr">
        <is>
          <t>43</t>
        </is>
      </c>
      <c r="B5585" t="inlineStr">
        <is>
          <t>АТ "АЛЬТБАНК"</t>
        </is>
      </c>
      <c r="C5585" t="inlineStr">
        <is>
          <t>Приватний капітал</t>
        </is>
      </c>
      <c r="D5585" t="inlineStr">
        <is>
          <t>3800</t>
        </is>
      </c>
      <c r="E5585" t="inlineStr">
        <is>
          <t>(без привʼязки)</t>
        </is>
      </c>
      <c r="F5585" t="inlineStr">
        <is>
          <t>Позиція банку щодо іноземної валюти та банківських металів</t>
        </is>
      </c>
      <c r="G5585" t="inlineStr">
        <is>
          <t>П</t>
        </is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7994.57353</v>
      </c>
      <c r="O5585" t="n">
        <v>0</v>
      </c>
      <c r="P5585" t="n">
        <v>7994.57353</v>
      </c>
    </row>
    <row r="5586">
      <c r="A5586" t="inlineStr">
        <is>
          <t>43</t>
        </is>
      </c>
      <c r="B5586" t="inlineStr">
        <is>
          <t>АТ "АЛЬТБАНК"</t>
        </is>
      </c>
      <c r="C5586" t="inlineStr">
        <is>
          <t>Приватний капітал</t>
        </is>
      </c>
      <c r="D5586" t="inlineStr">
        <is>
          <t>3801</t>
        </is>
      </c>
      <c r="E5586" t="inlineStr">
        <is>
          <t>(без привʼязки)</t>
        </is>
      </c>
      <c r="F5586" t="inlineStr">
        <is>
          <t>Еквівалент позиції банку щодо іноземної валюти та банківських металів</t>
        </is>
      </c>
      <c r="G5586" t="inlineStr">
        <is>
          <t>П</t>
        </is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-197134.94559</v>
      </c>
      <c r="O5586" t="n">
        <v>-197134.94559</v>
      </c>
      <c r="P5586" t="n">
        <v>0</v>
      </c>
    </row>
    <row r="5587">
      <c r="A5587" t="inlineStr">
        <is>
          <t>43</t>
        </is>
      </c>
      <c r="B5587" t="inlineStr">
        <is>
          <t>АТ "АЛЬТБАНК"</t>
        </is>
      </c>
      <c r="C5587" t="inlineStr">
        <is>
          <t>Приватний капітал</t>
        </is>
      </c>
      <c r="D5587" t="inlineStr">
        <is>
          <t>3801</t>
        </is>
      </c>
      <c r="E5587" t="inlineStr">
        <is>
          <t>(без привʼязки)</t>
        </is>
      </c>
      <c r="F5587" t="inlineStr">
        <is>
          <t>Еквівалент позиції банку щодо іноземної валюти та банківських металів</t>
        </is>
      </c>
      <c r="G5587" t="inlineStr">
        <is>
          <t>А</t>
        </is>
      </c>
      <c r="H5587" t="n">
        <v>2927826.17488</v>
      </c>
      <c r="I5587" t="n">
        <v>2927826.17488</v>
      </c>
      <c r="J5587" t="n">
        <v>0</v>
      </c>
      <c r="K5587" t="n">
        <v>2824922.77964</v>
      </c>
      <c r="L5587" t="n">
        <v>2824922.77964</v>
      </c>
      <c r="M5587" t="n">
        <v>0</v>
      </c>
      <c r="N5587" t="n">
        <v>-7994.57353</v>
      </c>
      <c r="O5587" t="n">
        <v>-7994.57353</v>
      </c>
      <c r="P5587" t="n">
        <v>0</v>
      </c>
    </row>
    <row r="5588">
      <c r="A5588" t="inlineStr">
        <is>
          <t>43</t>
        </is>
      </c>
      <c r="B5588" t="inlineStr">
        <is>
          <t>АТ "АЛЬТБАНК"</t>
        </is>
      </c>
      <c r="C5588" t="inlineStr">
        <is>
          <t>Приватний капітал</t>
        </is>
      </c>
      <c r="D5588" t="inlineStr">
        <is>
          <t>3900</t>
        </is>
      </c>
      <c r="E5588" t="inlineStr">
        <is>
          <t>(без привʼязки)</t>
        </is>
      </c>
      <c r="F5588" t="inlineStr">
        <is>
          <t>Рахунки філій, що відкриті в банку</t>
        </is>
      </c>
      <c r="G5588" t="inlineStr">
        <is>
          <t>А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43</t>
        </is>
      </c>
      <c r="B5589" t="inlineStr">
        <is>
          <t>АТ "АЛЬТБАНК"</t>
        </is>
      </c>
      <c r="C5589" t="inlineStr">
        <is>
          <t>Приватний капітал</t>
        </is>
      </c>
      <c r="D5589" t="inlineStr">
        <is>
          <t>3900</t>
        </is>
      </c>
      <c r="E5589" t="inlineStr">
        <is>
          <t>(без привʼязки)</t>
        </is>
      </c>
      <c r="F5589" t="inlineStr">
        <is>
          <t>Рахунки філій, що відкриті в банку</t>
        </is>
      </c>
      <c r="G5589" t="inlineStr">
        <is>
          <t>П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inlineStr">
        <is>
          <t>43</t>
        </is>
      </c>
      <c r="B5590" t="inlineStr">
        <is>
          <t>АТ "АЛЬТБАНК"</t>
        </is>
      </c>
      <c r="C5590" t="inlineStr">
        <is>
          <t>Приватний капітал</t>
        </is>
      </c>
      <c r="D5590" t="inlineStr">
        <is>
          <t>3901</t>
        </is>
      </c>
      <c r="E5590" t="inlineStr">
        <is>
          <t>(без привʼязки)</t>
        </is>
      </c>
      <c r="F5590" t="inlineStr">
        <is>
          <t>Рахунки, що відкриті для філій банку</t>
        </is>
      </c>
      <c r="G5590" t="inlineStr">
        <is>
          <t>А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43</t>
        </is>
      </c>
      <c r="B5591" t="inlineStr">
        <is>
          <t>АТ "АЛЬТБАНК"</t>
        </is>
      </c>
      <c r="C5591" t="inlineStr">
        <is>
          <t>Приватний капітал</t>
        </is>
      </c>
      <c r="D5591" t="inlineStr">
        <is>
          <t>3901</t>
        </is>
      </c>
      <c r="E5591" t="inlineStr">
        <is>
          <t>(без привʼязки)</t>
        </is>
      </c>
      <c r="F5591" t="inlineStr">
        <is>
          <t>Рахунки, що відкриті для філій банку</t>
        </is>
      </c>
      <c r="G5591" t="inlineStr">
        <is>
          <t>П</t>
        </is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43</t>
        </is>
      </c>
      <c r="B5592" t="inlineStr">
        <is>
          <t>АТ "АЛЬТБАНК"</t>
        </is>
      </c>
      <c r="C5592" t="inlineStr">
        <is>
          <t>Приватний капітал</t>
        </is>
      </c>
      <c r="D5592" t="inlineStr">
        <is>
          <t>3902</t>
        </is>
      </c>
      <c r="E5592" t="inlineStr">
        <is>
          <t>(без привʼязки)</t>
        </is>
      </c>
      <c r="F5592" t="inlineStr">
        <is>
          <t>Розрахунки за коштами, що надані філіям банку</t>
        </is>
      </c>
      <c r="G5592" t="inlineStr">
        <is>
          <t>А</t>
        </is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43</t>
        </is>
      </c>
      <c r="B5593" t="inlineStr">
        <is>
          <t>АТ "АЛЬТБАНК"</t>
        </is>
      </c>
      <c r="C5593" t="inlineStr">
        <is>
          <t>Приватний капітал</t>
        </is>
      </c>
      <c r="D5593" t="inlineStr">
        <is>
          <t>3904</t>
        </is>
      </c>
      <c r="E5593" t="inlineStr">
        <is>
          <t>(без привʼязки)</t>
        </is>
      </c>
      <c r="F5593" t="inlineStr">
        <is>
          <t>Нараховані доходи за коштами, що надані філіям банку</t>
        </is>
      </c>
      <c r="G5593" t="inlineStr">
        <is>
          <t>А</t>
        </is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inlineStr">
        <is>
          <t>43</t>
        </is>
      </c>
      <c r="B5594" t="inlineStr">
        <is>
          <t>АТ "АЛЬТБАНК"</t>
        </is>
      </c>
      <c r="C5594" t="inlineStr">
        <is>
          <t>Приватний капітал</t>
        </is>
      </c>
      <c r="D5594" t="inlineStr">
        <is>
          <t>3906</t>
        </is>
      </c>
      <c r="E5594" t="inlineStr">
        <is>
          <t>(без привʼязки)</t>
        </is>
      </c>
      <c r="F5594" t="inlineStr">
        <is>
          <t>Дебіторська заборгованість за операціями з готівкою між філіями банку</t>
        </is>
      </c>
      <c r="G5594" t="inlineStr">
        <is>
          <t>А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inlineStr">
        <is>
          <t>43</t>
        </is>
      </c>
      <c r="B5595" t="inlineStr">
        <is>
          <t>АТ "АЛЬТБАНК"</t>
        </is>
      </c>
      <c r="C5595" t="inlineStr">
        <is>
          <t>Приватний капітал</t>
        </is>
      </c>
      <c r="D5595" t="inlineStr">
        <is>
          <t>4105</t>
        </is>
      </c>
      <c r="E5595" t="inlineStr">
        <is>
          <t>(без привʼязки)</t>
        </is>
      </c>
      <c r="F5595" t="inlineStr">
        <is>
          <t>Інвестиції в інші асоційовані компанії</t>
        </is>
      </c>
      <c r="G5595" t="inlineStr">
        <is>
          <t>А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inlineStr">
        <is>
          <t>43</t>
        </is>
      </c>
      <c r="B5596" t="inlineStr">
        <is>
          <t>АТ "АЛЬТБАНК"</t>
        </is>
      </c>
      <c r="C5596" t="inlineStr">
        <is>
          <t>Приватний капітал</t>
        </is>
      </c>
      <c r="D5596" t="inlineStr">
        <is>
          <t>4203</t>
        </is>
      </c>
      <c r="E5596" t="inlineStr">
        <is>
          <t>(без привʼязки)</t>
        </is>
      </c>
      <c r="F5596" t="inlineStr">
        <is>
          <t>Інвестиції в дочірні небанківські фінансові установи</t>
        </is>
      </c>
      <c r="G5596" t="inlineStr">
        <is>
          <t>А</t>
        </is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43</t>
        </is>
      </c>
      <c r="B5597" t="inlineStr">
        <is>
          <t>АТ "АЛЬТБАНК"</t>
        </is>
      </c>
      <c r="C5597" t="inlineStr">
        <is>
          <t>Приватний капітал</t>
        </is>
      </c>
      <c r="D5597" t="inlineStr">
        <is>
          <t>4205</t>
        </is>
      </c>
      <c r="E5597" t="inlineStr">
        <is>
          <t>(без привʼязки)</t>
        </is>
      </c>
      <c r="F5597" t="inlineStr">
        <is>
          <t>Інвестиції в інші дочірні компанії</t>
        </is>
      </c>
      <c r="G5597" t="inlineStr">
        <is>
          <t>А</t>
        </is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inlineStr">
        <is>
          <t>43</t>
        </is>
      </c>
      <c r="B5598" t="inlineStr">
        <is>
          <t>АТ "АЛЬТБАНК"</t>
        </is>
      </c>
      <c r="C5598" t="inlineStr">
        <is>
          <t>Приватний капітал</t>
        </is>
      </c>
      <c r="D5598" t="inlineStr">
        <is>
          <t>4300</t>
        </is>
      </c>
      <c r="E5598" t="inlineStr">
        <is>
          <t>(без привʼязки)</t>
        </is>
      </c>
      <c r="F5598" t="inlineStr">
        <is>
          <t>Нематеріальні активи</t>
        </is>
      </c>
      <c r="G5598" t="inlineStr">
        <is>
          <t>А</t>
        </is>
      </c>
      <c r="H5598" t="n">
        <v>1109.12002</v>
      </c>
      <c r="I5598" t="n">
        <v>1109.12002</v>
      </c>
      <c r="J5598" t="n">
        <v>0</v>
      </c>
      <c r="K5598" t="n">
        <v>0</v>
      </c>
      <c r="L5598" t="n">
        <v>0</v>
      </c>
      <c r="M5598" t="n">
        <v>0</v>
      </c>
      <c r="N5598" t="n">
        <v>40951.65909</v>
      </c>
      <c r="O5598" t="n">
        <v>40951.65909</v>
      </c>
      <c r="P5598" t="n">
        <v>0</v>
      </c>
    </row>
    <row r="5599">
      <c r="A5599" t="inlineStr">
        <is>
          <t>43</t>
        </is>
      </c>
      <c r="B5599" t="inlineStr">
        <is>
          <t>АТ "АЛЬТБАНК"</t>
        </is>
      </c>
      <c r="C5599" t="inlineStr">
        <is>
          <t>Приватний капітал</t>
        </is>
      </c>
      <c r="D5599" t="inlineStr">
        <is>
          <t>4309</t>
        </is>
      </c>
      <c r="E5599" t="inlineStr">
        <is>
          <t>(без привʼязки)</t>
        </is>
      </c>
      <c r="F5599" t="inlineStr">
        <is>
          <t>Накопичена амортизація нематеріальних активів</t>
        </is>
      </c>
      <c r="G5599" t="inlineStr">
        <is>
          <t>П</t>
        </is>
      </c>
      <c r="H5599" t="n">
        <v>0</v>
      </c>
      <c r="I5599" t="n">
        <v>0</v>
      </c>
      <c r="J5599" t="n">
        <v>0</v>
      </c>
      <c r="K5599" t="n">
        <v>341.68208</v>
      </c>
      <c r="L5599" t="n">
        <v>341.68208</v>
      </c>
      <c r="M5599" t="n">
        <v>0</v>
      </c>
      <c r="N5599" t="n">
        <v>-19953.65211</v>
      </c>
      <c r="O5599" t="n">
        <v>-19953.65211</v>
      </c>
      <c r="P5599" t="n">
        <v>0</v>
      </c>
    </row>
    <row r="5600">
      <c r="A5600" t="inlineStr">
        <is>
          <t>43</t>
        </is>
      </c>
      <c r="B5600" t="inlineStr">
        <is>
          <t>АТ "АЛЬТБАНК"</t>
        </is>
      </c>
      <c r="C5600" t="inlineStr">
        <is>
          <t>Приватний капітал</t>
        </is>
      </c>
      <c r="D5600" t="inlineStr">
        <is>
          <t>4310</t>
        </is>
      </c>
      <c r="E5600" t="inlineStr">
        <is>
          <t>(без привʼязки)</t>
        </is>
      </c>
      <c r="F5600" t="inlineStr">
        <is>
          <t>Капітальні інвестиції за не введеними в експлуатацію нематеріальними активами</t>
        </is>
      </c>
      <c r="G5600" t="inlineStr">
        <is>
          <t>А</t>
        </is>
      </c>
      <c r="H5600" t="n">
        <v>1109.12002</v>
      </c>
      <c r="I5600" t="n">
        <v>1109.12002</v>
      </c>
      <c r="J5600" t="n">
        <v>0</v>
      </c>
      <c r="K5600" t="n">
        <v>1109.12002</v>
      </c>
      <c r="L5600" t="n">
        <v>1109.12002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43</t>
        </is>
      </c>
      <c r="B5601" t="inlineStr">
        <is>
          <t>АТ "АЛЬТБАНК"</t>
        </is>
      </c>
      <c r="C5601" t="inlineStr">
        <is>
          <t>Приватний капітал</t>
        </is>
      </c>
      <c r="D5601" t="inlineStr">
        <is>
          <t>4400</t>
        </is>
      </c>
      <c r="E5601" t="inlineStr">
        <is>
          <t>(без привʼязки)</t>
        </is>
      </c>
      <c r="F5601" t="inlineStr">
        <is>
          <t>Основні засоби</t>
        </is>
      </c>
      <c r="G5601" t="inlineStr">
        <is>
          <t>А</t>
        </is>
      </c>
      <c r="H5601" t="n">
        <v>342.928</v>
      </c>
      <c r="I5601" t="n">
        <v>342.928</v>
      </c>
      <c r="J5601" t="n">
        <v>0</v>
      </c>
      <c r="K5601" t="n">
        <v>0</v>
      </c>
      <c r="L5601" t="n">
        <v>0</v>
      </c>
      <c r="M5601" t="n">
        <v>0</v>
      </c>
      <c r="N5601" t="n">
        <v>62321.47537</v>
      </c>
      <c r="O5601" t="n">
        <v>62321.47537</v>
      </c>
      <c r="P5601" t="n">
        <v>0</v>
      </c>
    </row>
    <row r="5602">
      <c r="A5602" t="inlineStr">
        <is>
          <t>43</t>
        </is>
      </c>
      <c r="B5602" t="inlineStr">
        <is>
          <t>АТ "АЛЬТБАНК"</t>
        </is>
      </c>
      <c r="C5602" t="inlineStr">
        <is>
          <t>Приватний капітал</t>
        </is>
      </c>
      <c r="D5602" t="inlineStr">
        <is>
          <t>4409</t>
        </is>
      </c>
      <c r="E5602" t="inlineStr">
        <is>
          <t>(без привʼязки)</t>
        </is>
      </c>
      <c r="F5602" t="inlineStr">
        <is>
          <t>Знос основних засобів</t>
        </is>
      </c>
      <c r="G5602" t="inlineStr">
        <is>
          <t>П</t>
        </is>
      </c>
      <c r="H5602" t="n">
        <v>0</v>
      </c>
      <c r="I5602" t="n">
        <v>0</v>
      </c>
      <c r="J5602" t="n">
        <v>0</v>
      </c>
      <c r="K5602" t="n">
        <v>533.4115399999999</v>
      </c>
      <c r="L5602" t="n">
        <v>533.4115399999999</v>
      </c>
      <c r="M5602" t="n">
        <v>0</v>
      </c>
      <c r="N5602" t="n">
        <v>-34605.1583</v>
      </c>
      <c r="O5602" t="n">
        <v>-34605.1583</v>
      </c>
      <c r="P5602" t="n">
        <v>0</v>
      </c>
    </row>
    <row r="5603">
      <c r="A5603" t="inlineStr">
        <is>
          <t>43</t>
        </is>
      </c>
      <c r="B5603" t="inlineStr">
        <is>
          <t>АТ "АЛЬТБАНК"</t>
        </is>
      </c>
      <c r="C5603" t="inlineStr">
        <is>
          <t>Приватний капітал</t>
        </is>
      </c>
      <c r="D5603" t="inlineStr">
        <is>
          <t>4410</t>
        </is>
      </c>
      <c r="E5603" t="inlineStr">
        <is>
          <t>(без привʼязки)</t>
        </is>
      </c>
      <c r="F5603" t="inlineStr">
        <is>
          <t>Інвестиційна нерухомість</t>
        </is>
      </c>
      <c r="G5603" t="inlineStr">
        <is>
          <t>А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43</t>
        </is>
      </c>
      <c r="B5604" t="inlineStr">
        <is>
          <t>АТ "АЛЬТБАНК"</t>
        </is>
      </c>
      <c r="C5604" t="inlineStr">
        <is>
          <t>Приватний капітал</t>
        </is>
      </c>
      <c r="D5604" t="inlineStr">
        <is>
          <t>4419</t>
        </is>
      </c>
      <c r="E5604" t="inlineStr">
        <is>
          <t>(без привʼязки)</t>
        </is>
      </c>
      <c r="F5604" t="inlineStr">
        <is>
          <t>Знос інвестиційної нерухомості</t>
        </is>
      </c>
      <c r="G5604" t="inlineStr">
        <is>
          <t>П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43</t>
        </is>
      </c>
      <c r="B5605" t="inlineStr">
        <is>
          <t>АТ "АЛЬТБАНК"</t>
        </is>
      </c>
      <c r="C5605" t="inlineStr">
        <is>
          <t>Приватний капітал</t>
        </is>
      </c>
      <c r="D5605" t="inlineStr">
        <is>
          <t>4430</t>
        </is>
      </c>
      <c r="E5605" t="inlineStr">
        <is>
          <t>(без привʼязки)</t>
        </is>
      </c>
      <c r="F5605" t="inlineStr">
        <is>
          <t>Капітальні інвестиції за незавершеним будівництвом і за не введеними в експлуатацію основними засобами</t>
        </is>
      </c>
      <c r="G5605" t="inlineStr">
        <is>
          <t>А</t>
        </is>
      </c>
      <c r="H5605" t="n">
        <v>347.234</v>
      </c>
      <c r="I5605" t="n">
        <v>347.234</v>
      </c>
      <c r="J5605" t="n">
        <v>0</v>
      </c>
      <c r="K5605" t="n">
        <v>342.928</v>
      </c>
      <c r="L5605" t="n">
        <v>342.928</v>
      </c>
      <c r="M5605" t="n">
        <v>0</v>
      </c>
      <c r="N5605" t="n">
        <v>1353.32652</v>
      </c>
      <c r="O5605" t="n">
        <v>1353.32652</v>
      </c>
      <c r="P5605" t="n">
        <v>0</v>
      </c>
    </row>
    <row r="5606">
      <c r="A5606" t="inlineStr">
        <is>
          <t>43</t>
        </is>
      </c>
      <c r="B5606" t="inlineStr">
        <is>
          <t>АТ "АЛЬТБАНК"</t>
        </is>
      </c>
      <c r="C5606" t="inlineStr">
        <is>
          <t>Приватний капітал</t>
        </is>
      </c>
      <c r="D5606" t="inlineStr">
        <is>
          <t>4431</t>
        </is>
      </c>
      <c r="E5606" t="inlineStr">
        <is>
          <t>(без привʼязки)</t>
        </is>
      </c>
      <c r="F5606" t="inlineStr">
        <is>
          <t>Обладнання, що потребує монтажу</t>
        </is>
      </c>
      <c r="G5606" t="inlineStr">
        <is>
          <t>А</t>
        </is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inlineStr">
        <is>
          <t>43</t>
        </is>
      </c>
      <c r="B5607" t="inlineStr">
        <is>
          <t>АТ "АЛЬТБАНК"</t>
        </is>
      </c>
      <c r="C5607" t="inlineStr">
        <is>
          <t>Приватний капітал</t>
        </is>
      </c>
      <c r="D5607" t="inlineStr">
        <is>
          <t>4500</t>
        </is>
      </c>
      <c r="E5607" t="inlineStr">
        <is>
          <t>(без привʼязки)</t>
        </is>
      </c>
      <c r="F5607" t="inlineStr">
        <is>
          <t>Інші необоротні матеріальні активи</t>
        </is>
      </c>
      <c r="G5607" t="inlineStr">
        <is>
          <t>А</t>
        </is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30157.0036</v>
      </c>
      <c r="O5607" t="n">
        <v>30157.0036</v>
      </c>
      <c r="P5607" t="n">
        <v>0</v>
      </c>
    </row>
    <row r="5608">
      <c r="A5608" t="inlineStr">
        <is>
          <t>43</t>
        </is>
      </c>
      <c r="B5608" t="inlineStr">
        <is>
          <t>АТ "АЛЬТБАНК"</t>
        </is>
      </c>
      <c r="C5608" t="inlineStr">
        <is>
          <t>Приватний капітал</t>
        </is>
      </c>
      <c r="D5608" t="inlineStr">
        <is>
          <t>4509</t>
        </is>
      </c>
      <c r="E5608" t="inlineStr">
        <is>
          <t>(без привʼязки)</t>
        </is>
      </c>
      <c r="F5608" t="inlineStr">
        <is>
          <t>Знос інших необоротних матеріальних активів</t>
        </is>
      </c>
      <c r="G5608" t="inlineStr">
        <is>
          <t>П</t>
        </is>
      </c>
      <c r="H5608" t="n">
        <v>0</v>
      </c>
      <c r="I5608" t="n">
        <v>0</v>
      </c>
      <c r="J5608" t="n">
        <v>0</v>
      </c>
      <c r="K5608" t="n">
        <v>184.4443</v>
      </c>
      <c r="L5608" t="n">
        <v>184.4443</v>
      </c>
      <c r="M5608" t="n">
        <v>0</v>
      </c>
      <c r="N5608" t="n">
        <v>-15220.75307</v>
      </c>
      <c r="O5608" t="n">
        <v>-15220.75307</v>
      </c>
      <c r="P5608" t="n">
        <v>0</v>
      </c>
    </row>
    <row r="5609">
      <c r="A5609" t="inlineStr">
        <is>
          <t>43</t>
        </is>
      </c>
      <c r="B5609" t="inlineStr">
        <is>
          <t>АТ "АЛЬТБАНК"</t>
        </is>
      </c>
      <c r="C5609" t="inlineStr">
        <is>
          <t>Приватний капітал</t>
        </is>
      </c>
      <c r="D5609" t="inlineStr">
        <is>
          <t>4530</t>
        </is>
      </c>
      <c r="E5609" t="inlineStr">
        <is>
          <t>(без привʼязки)</t>
        </is>
      </c>
      <c r="F5609" t="inlineStr">
        <is>
          <t>Капітальні інвестиції за необоротними активами, що отримані в лізинг (оренду)</t>
        </is>
      </c>
      <c r="G5609" t="inlineStr">
        <is>
          <t>А</t>
        </is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43</t>
        </is>
      </c>
      <c r="B5610" t="inlineStr">
        <is>
          <t>АТ "АЛЬТБАНК"</t>
        </is>
      </c>
      <c r="C5610" t="inlineStr">
        <is>
          <t>Приватний капітал</t>
        </is>
      </c>
      <c r="D5610" t="inlineStr">
        <is>
          <t>4600</t>
        </is>
      </c>
      <c r="E5610" t="inlineStr">
        <is>
          <t>(без привʼязки)</t>
        </is>
      </c>
      <c r="F5610" t="inlineStr">
        <is>
          <t>Активи з права користування</t>
        </is>
      </c>
      <c r="G5610" t="inlineStr">
        <is>
          <t>А</t>
        </is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41626.23472</v>
      </c>
      <c r="O5610" t="n">
        <v>41626.23472</v>
      </c>
      <c r="P5610" t="n">
        <v>0</v>
      </c>
    </row>
    <row r="5611">
      <c r="A5611" t="inlineStr">
        <is>
          <t>43</t>
        </is>
      </c>
      <c r="B5611" t="inlineStr">
        <is>
          <t>АТ "АЛЬТБАНК"</t>
        </is>
      </c>
      <c r="C5611" t="inlineStr">
        <is>
          <t>Приватний капітал</t>
        </is>
      </c>
      <c r="D5611" t="inlineStr">
        <is>
          <t>4609</t>
        </is>
      </c>
      <c r="E5611" t="inlineStr">
        <is>
          <t>(без привʼязки)</t>
        </is>
      </c>
      <c r="F5611" t="inlineStr">
        <is>
          <t>Накопичена амортизація активів з права користування</t>
        </is>
      </c>
      <c r="G5611" t="inlineStr">
        <is>
          <t>П</t>
        </is>
      </c>
      <c r="H5611" t="n">
        <v>0</v>
      </c>
      <c r="I5611" t="n">
        <v>0</v>
      </c>
      <c r="J5611" t="n">
        <v>0</v>
      </c>
      <c r="K5611" t="n">
        <v>479.50869</v>
      </c>
      <c r="L5611" t="n">
        <v>479.50869</v>
      </c>
      <c r="M5611" t="n">
        <v>0</v>
      </c>
      <c r="N5611" t="n">
        <v>-26292.72306</v>
      </c>
      <c r="O5611" t="n">
        <v>-26292.72306</v>
      </c>
      <c r="P5611" t="n">
        <v>0</v>
      </c>
    </row>
    <row r="5612">
      <c r="A5612" t="inlineStr">
        <is>
          <t>43</t>
        </is>
      </c>
      <c r="B5612" t="inlineStr">
        <is>
          <t>АТ "АЛЬТБАНК"</t>
        </is>
      </c>
      <c r="C5612" t="inlineStr">
        <is>
          <t>Приватний капітал</t>
        </is>
      </c>
      <c r="D5612" t="inlineStr">
        <is>
          <t>1310</t>
        </is>
      </c>
      <c r="E5612" t="inlineStr">
        <is>
          <t>(без привʼязки)</t>
        </is>
      </c>
      <c r="F5612" t="inlineStr">
        <is>
          <t>Кредити овернайт, що отримані від Національного банку України шляхом рефінансування</t>
        </is>
      </c>
      <c r="G5612" t="inlineStr">
        <is>
          <t>П</t>
        </is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inlineStr">
        <is>
          <t>43</t>
        </is>
      </c>
      <c r="B5613" t="inlineStr">
        <is>
          <t>АТ "АЛЬТБАНК"</t>
        </is>
      </c>
      <c r="C5613" t="inlineStr">
        <is>
          <t>Приватний капітал</t>
        </is>
      </c>
      <c r="D5613" t="inlineStr">
        <is>
          <t>1312</t>
        </is>
      </c>
      <c r="E5613" t="inlineStr">
        <is>
          <t>(без привʼязки)</t>
        </is>
      </c>
      <c r="F5613" t="inlineStr">
        <is>
          <t>Інші кредити, що отримані від Національного банку України шляхом рефінансування</t>
        </is>
      </c>
      <c r="G5613" t="inlineStr">
        <is>
          <t>П</t>
        </is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inlineStr">
        <is>
          <t>43</t>
        </is>
      </c>
      <c r="B5614" t="inlineStr">
        <is>
          <t>АТ "АЛЬТБАНК"</t>
        </is>
      </c>
      <c r="C5614" t="inlineStr">
        <is>
          <t>Приватний капітал</t>
        </is>
      </c>
      <c r="D5614" t="inlineStr">
        <is>
          <t>1316</t>
        </is>
      </c>
      <c r="E5614" t="inlineStr">
        <is>
          <t>(без привʼязки)</t>
        </is>
      </c>
      <c r="F56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5614" t="inlineStr">
        <is>
          <t>А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inlineStr">
        <is>
          <t>43</t>
        </is>
      </c>
      <c r="B5615" t="inlineStr">
        <is>
          <t>АТ "АЛЬТБАНК"</t>
        </is>
      </c>
      <c r="C5615" t="inlineStr">
        <is>
          <t>Приватний капітал</t>
        </is>
      </c>
      <c r="D5615" t="inlineStr">
        <is>
          <t>1316</t>
        </is>
      </c>
      <c r="E5615" t="inlineStr">
        <is>
          <t>(без привʼязки)</t>
        </is>
      </c>
      <c r="F56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5615" t="inlineStr">
        <is>
          <t>П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inlineStr">
        <is>
          <t>43</t>
        </is>
      </c>
      <c r="B5616" t="inlineStr">
        <is>
          <t>АТ "АЛЬТБАНК"</t>
        </is>
      </c>
      <c r="C5616" t="inlineStr">
        <is>
          <t>Приватний капітал</t>
        </is>
      </c>
      <c r="D5616" t="inlineStr">
        <is>
          <t>1318</t>
        </is>
      </c>
      <c r="E5616" t="inlineStr">
        <is>
          <t>(без привʼязки)</t>
        </is>
      </c>
      <c r="F5616" t="inlineStr">
        <is>
          <t>Нараховані витрати за кредитами, що отримані від Національного банку України шляхом рефінансування</t>
        </is>
      </c>
      <c r="G5616" t="inlineStr">
        <is>
          <t>П</t>
        </is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43</t>
        </is>
      </c>
      <c r="B5617" t="inlineStr">
        <is>
          <t>АТ "АЛЬТБАНК"</t>
        </is>
      </c>
      <c r="C5617" t="inlineStr">
        <is>
          <t>Приватний капітал</t>
        </is>
      </c>
      <c r="D5617" t="inlineStr">
        <is>
          <t>1507</t>
        </is>
      </c>
      <c r="E5617" t="inlineStr">
        <is>
          <t>(без привʼязки)</t>
        </is>
      </c>
      <c r="F5617" t="inlineStr">
        <is>
          <t>Нараховані витрати за отриманими кредитами овердрафт від інших банків</t>
        </is>
      </c>
      <c r="G5617" t="inlineStr">
        <is>
          <t>П</t>
        </is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inlineStr">
        <is>
          <t>43</t>
        </is>
      </c>
      <c r="B5618" t="inlineStr">
        <is>
          <t>АТ "АЛЬТБАНК"</t>
        </is>
      </c>
      <c r="C5618" t="inlineStr">
        <is>
          <t>Приватний капітал</t>
        </is>
      </c>
      <c r="D5618" t="inlineStr">
        <is>
          <t>1602</t>
        </is>
      </c>
      <c r="E5618" t="inlineStr">
        <is>
          <t>(без привʼязки)</t>
        </is>
      </c>
      <c r="F5618" t="inlineStr">
        <is>
          <t>Кошти інших банків за рахунками умовного зберігання (ескроу)</t>
        </is>
      </c>
      <c r="G5618" t="inlineStr">
        <is>
          <t>П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43</t>
        </is>
      </c>
      <c r="B5619" t="inlineStr">
        <is>
          <t>АТ "АЛЬТБАНК"</t>
        </is>
      </c>
      <c r="C5619" t="inlineStr">
        <is>
          <t>Приватний капітал</t>
        </is>
      </c>
      <c r="D5619" t="inlineStr">
        <is>
          <t>1608</t>
        </is>
      </c>
      <c r="E5619" t="inlineStr">
        <is>
          <t>(без привʼязки)</t>
        </is>
      </c>
      <c r="F5619" t="inlineStr">
        <is>
          <t>Нараховані витрати за коштами на вимогу інших банків</t>
        </is>
      </c>
      <c r="G5619" t="inlineStr">
        <is>
          <t>А</t>
        </is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inlineStr">
        <is>
          <t>43</t>
        </is>
      </c>
      <c r="B5620" t="inlineStr">
        <is>
          <t>АТ "АЛЬТБАНК"</t>
        </is>
      </c>
      <c r="C5620" t="inlineStr">
        <is>
          <t>Приватний капітал</t>
        </is>
      </c>
      <c r="D5620" t="inlineStr">
        <is>
          <t>1608</t>
        </is>
      </c>
      <c r="E5620" t="inlineStr">
        <is>
          <t>(без привʼязки)</t>
        </is>
      </c>
      <c r="F5620" t="inlineStr">
        <is>
          <t>Нараховані витрати за коштами на вимогу інших банків</t>
        </is>
      </c>
      <c r="G5620" t="inlineStr">
        <is>
          <t>П</t>
        </is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inlineStr">
        <is>
          <t>43</t>
        </is>
      </c>
      <c r="B5621" t="inlineStr">
        <is>
          <t>АТ "АЛЬТБАНК"</t>
        </is>
      </c>
      <c r="C5621" t="inlineStr">
        <is>
          <t>Приватний капітал</t>
        </is>
      </c>
      <c r="D5621" t="inlineStr">
        <is>
          <t>1613</t>
        </is>
      </c>
      <c r="E5621" t="inlineStr">
        <is>
          <t>(без привʼязки)</t>
        </is>
      </c>
      <c r="F5621" t="inlineStr">
        <is>
          <t>Строкові вклади (депозити) інших банків, які обліковуються за амортизованою собівартістю</t>
        </is>
      </c>
      <c r="G5621" t="inlineStr">
        <is>
          <t>П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inlineStr">
        <is>
          <t>43</t>
        </is>
      </c>
      <c r="B5622" t="inlineStr">
        <is>
          <t>АТ "АЛЬТБАНК"</t>
        </is>
      </c>
      <c r="C5622" t="inlineStr">
        <is>
          <t>Приватний капітал</t>
        </is>
      </c>
      <c r="D5622" t="inlineStr">
        <is>
          <t>1618</t>
        </is>
      </c>
      <c r="E5622" t="inlineStr">
        <is>
          <t>(без привʼязки)</t>
        </is>
      </c>
      <c r="F5622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5622" t="inlineStr">
        <is>
          <t>А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inlineStr">
        <is>
          <t>43</t>
        </is>
      </c>
      <c r="B5623" t="inlineStr">
        <is>
          <t>АТ "АЛЬТБАНК"</t>
        </is>
      </c>
      <c r="C5623" t="inlineStr">
        <is>
          <t>Приватний капітал</t>
        </is>
      </c>
      <c r="D5623" t="inlineStr">
        <is>
          <t>1618</t>
        </is>
      </c>
      <c r="E5623" t="inlineStr">
        <is>
          <t>(без привʼязки)</t>
        </is>
      </c>
      <c r="F5623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5623" t="inlineStr">
        <is>
          <t>П</t>
        </is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inlineStr">
        <is>
          <t>43</t>
        </is>
      </c>
      <c r="B5624" t="inlineStr">
        <is>
          <t>АТ "АЛЬТБАНК"</t>
        </is>
      </c>
      <c r="C5624" t="inlineStr">
        <is>
          <t>Приватний капітал</t>
        </is>
      </c>
      <c r="D5624" t="inlineStr">
        <is>
          <t>1616</t>
        </is>
      </c>
      <c r="E5624" t="inlineStr">
        <is>
          <t>(без привʼязки)</t>
        </is>
      </c>
      <c r="F562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5624" t="inlineStr">
        <is>
          <t>А</t>
        </is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inlineStr">
        <is>
          <t>43</t>
        </is>
      </c>
      <c r="B5625" t="inlineStr">
        <is>
          <t>АТ "АЛЬТБАНК"</t>
        </is>
      </c>
      <c r="C5625" t="inlineStr">
        <is>
          <t>Приватний капітал</t>
        </is>
      </c>
      <c r="D5625" t="inlineStr">
        <is>
          <t>1621</t>
        </is>
      </c>
      <c r="E5625" t="inlineStr">
        <is>
          <t>(без привʼязки)</t>
        </is>
      </c>
      <c r="F5625" t="inlineStr">
        <is>
          <t>Кредити овернайт, що отримані від інших банків, які обліковуються за амортизованою собівартістю</t>
        </is>
      </c>
      <c r="G5625" t="inlineStr">
        <is>
          <t>П</t>
        </is>
      </c>
      <c r="H5625" t="n">
        <v>66000</v>
      </c>
      <c r="I5625" t="n">
        <v>66000</v>
      </c>
      <c r="J5625" t="n">
        <v>0</v>
      </c>
      <c r="K5625" t="n">
        <v>66000</v>
      </c>
      <c r="L5625" t="n">
        <v>66000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inlineStr">
        <is>
          <t>43</t>
        </is>
      </c>
      <c r="B5626" t="inlineStr">
        <is>
          <t>АТ "АЛЬТБАНК"</t>
        </is>
      </c>
      <c r="C5626" t="inlineStr">
        <is>
          <t>Приватний капітал</t>
        </is>
      </c>
      <c r="D5626" t="inlineStr">
        <is>
          <t>1622</t>
        </is>
      </c>
      <c r="E5626" t="inlineStr">
        <is>
          <t>(без привʼязки)</t>
        </is>
      </c>
      <c r="F5626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5626" t="inlineStr">
        <is>
          <t>П</t>
        </is>
      </c>
      <c r="H5626" t="n">
        <v>517736.08451</v>
      </c>
      <c r="I5626" t="n">
        <v>517736.08451</v>
      </c>
      <c r="J5626" t="n">
        <v>0</v>
      </c>
      <c r="K5626" t="n">
        <v>458246.25665</v>
      </c>
      <c r="L5626" t="n">
        <v>458246.25665</v>
      </c>
      <c r="M5626" t="n">
        <v>0</v>
      </c>
      <c r="N5626" t="n">
        <v>203671.64036</v>
      </c>
      <c r="O5626" t="n">
        <v>203671.64036</v>
      </c>
      <c r="P5626" t="n">
        <v>0</v>
      </c>
    </row>
    <row r="5627">
      <c r="A5627" t="inlineStr">
        <is>
          <t>43</t>
        </is>
      </c>
      <c r="B5627" t="inlineStr">
        <is>
          <t>АТ "АЛЬТБАНК"</t>
        </is>
      </c>
      <c r="C5627" t="inlineStr">
        <is>
          <t>Приватний капітал</t>
        </is>
      </c>
      <c r="D5627" t="inlineStr">
        <is>
          <t>1623</t>
        </is>
      </c>
      <c r="E5627" t="inlineStr">
        <is>
          <t>(без привʼязки)</t>
        </is>
      </c>
      <c r="F5627" t="inlineStr">
        <is>
          <t>Інші кредити, що отримані від інших банків, які обліковуються за амортизованою собівартістю</t>
        </is>
      </c>
      <c r="G5627" t="inlineStr">
        <is>
          <t>П</t>
        </is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43</t>
        </is>
      </c>
      <c r="B5628" t="inlineStr">
        <is>
          <t>АТ "АЛЬТБАНК"</t>
        </is>
      </c>
      <c r="C5628" t="inlineStr">
        <is>
          <t>Приватний капітал</t>
        </is>
      </c>
      <c r="D5628" t="inlineStr">
        <is>
          <t>1626</t>
        </is>
      </c>
      <c r="E5628" t="inlineStr">
        <is>
          <t>(без привʼязки)</t>
        </is>
      </c>
      <c r="F5628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5628" t="inlineStr">
        <is>
          <t>А</t>
        </is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43</t>
        </is>
      </c>
      <c r="B5629" t="inlineStr">
        <is>
          <t>АТ "АЛЬТБАНК"</t>
        </is>
      </c>
      <c r="C5629" t="inlineStr">
        <is>
          <t>Приватний капітал</t>
        </is>
      </c>
      <c r="D5629" t="inlineStr">
        <is>
          <t>1628</t>
        </is>
      </c>
      <c r="E5629" t="inlineStr">
        <is>
          <t>(без привʼязки)</t>
        </is>
      </c>
      <c r="F56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5629" t="inlineStr">
        <is>
          <t>П</t>
        </is>
      </c>
      <c r="H5629" t="n">
        <v>3669.89712</v>
      </c>
      <c r="I5629" t="n">
        <v>3669.89712</v>
      </c>
      <c r="J5629" t="n">
        <v>0</v>
      </c>
      <c r="K5629" t="n">
        <v>3757.95719</v>
      </c>
      <c r="L5629" t="n">
        <v>3757.95719</v>
      </c>
      <c r="M5629" t="n">
        <v>0</v>
      </c>
      <c r="N5629" t="n">
        <v>407.48849</v>
      </c>
      <c r="O5629" t="n">
        <v>407.48849</v>
      </c>
      <c r="P5629" t="n">
        <v>0</v>
      </c>
    </row>
    <row r="5630">
      <c r="A5630" t="inlineStr">
        <is>
          <t>43</t>
        </is>
      </c>
      <c r="B5630" t="inlineStr">
        <is>
          <t>АТ "АЛЬТБАНК"</t>
        </is>
      </c>
      <c r="C5630" t="inlineStr">
        <is>
          <t>Приватний капітал</t>
        </is>
      </c>
      <c r="D5630" t="inlineStr">
        <is>
          <t>1911</t>
        </is>
      </c>
      <c r="E5630" t="inlineStr">
        <is>
          <t>(без привʼязки)</t>
        </is>
      </c>
      <c r="F5630" t="inlineStr">
        <is>
          <t>Кредиторська заборгованість за операціями з готівкою</t>
        </is>
      </c>
      <c r="G5630" t="inlineStr">
        <is>
          <t>П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>
        <is>
          <t>43</t>
        </is>
      </c>
      <c r="B5631" t="inlineStr">
        <is>
          <t>АТ "АЛЬТБАНК"</t>
        </is>
      </c>
      <c r="C5631" t="inlineStr">
        <is>
          <t>Приватний капітал</t>
        </is>
      </c>
      <c r="D5631" t="inlineStr">
        <is>
          <t>1919</t>
        </is>
      </c>
      <c r="E5631" t="inlineStr">
        <is>
          <t>(без привʼязки)</t>
        </is>
      </c>
      <c r="F5631" t="inlineStr">
        <is>
          <t>Інша кредиторська заборгованість за операціями з банками</t>
        </is>
      </c>
      <c r="G5631" t="inlineStr">
        <is>
          <t>П</t>
        </is>
      </c>
      <c r="H5631" t="n">
        <v>4306688.67781</v>
      </c>
      <c r="I5631" t="n">
        <v>1663380.1699</v>
      </c>
      <c r="J5631" t="n">
        <v>2643308.50791</v>
      </c>
      <c r="K5631" t="n">
        <v>4306688.67721</v>
      </c>
      <c r="L5631" t="n">
        <v>1663380.1693</v>
      </c>
      <c r="M5631" t="n">
        <v>2643308.50791</v>
      </c>
      <c r="N5631" t="n">
        <v>0</v>
      </c>
      <c r="O5631" t="n">
        <v>0</v>
      </c>
      <c r="P5631" t="n">
        <v>0</v>
      </c>
    </row>
    <row r="5632">
      <c r="A5632" t="inlineStr">
        <is>
          <t>43</t>
        </is>
      </c>
      <c r="B5632" t="inlineStr">
        <is>
          <t>АТ "АЛЬТБАНК"</t>
        </is>
      </c>
      <c r="C5632" t="inlineStr">
        <is>
          <t>Приватний капітал</t>
        </is>
      </c>
      <c r="D5632" t="inlineStr">
        <is>
          <t>1932</t>
        </is>
      </c>
      <c r="E5632" t="inlineStr">
        <is>
          <t>(без привʼязки)</t>
        </is>
      </c>
      <c r="F5632" t="inlineStr">
        <is>
          <t>Кошти в розрахунках інших банків</t>
        </is>
      </c>
      <c r="G5632" t="inlineStr">
        <is>
          <t>П</t>
        </is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inlineStr">
        <is>
          <t>43</t>
        </is>
      </c>
      <c r="B5633" t="inlineStr">
        <is>
          <t>АТ "АЛЬТБАНК"</t>
        </is>
      </c>
      <c r="C5633" t="inlineStr">
        <is>
          <t>Приватний капітал</t>
        </is>
      </c>
      <c r="D5633" t="inlineStr">
        <is>
          <t>2512</t>
        </is>
      </c>
      <c r="E5633" t="inlineStr">
        <is>
          <t>(без привʼязки)</t>
        </is>
      </c>
      <c r="F5633" t="inlineStr">
        <is>
          <t>Кошти Державного бюджету України цільового характеру</t>
        </is>
      </c>
      <c r="G5633" t="inlineStr">
        <is>
          <t>П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inlineStr">
        <is>
          <t>43</t>
        </is>
      </c>
      <c r="B5634" t="inlineStr">
        <is>
          <t>АТ "АЛЬТБАНК"</t>
        </is>
      </c>
      <c r="C5634" t="inlineStr">
        <is>
          <t>Приватний капітал</t>
        </is>
      </c>
      <c r="D5634" t="inlineStr">
        <is>
          <t>2513</t>
        </is>
      </c>
      <c r="E5634" t="inlineStr">
        <is>
          <t>(без привʼязки)</t>
        </is>
      </c>
      <c r="F5634" t="inlineStr">
        <is>
          <t>Кошти Державного казначейства України</t>
        </is>
      </c>
      <c r="G5634" t="inlineStr">
        <is>
          <t>П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inlineStr">
        <is>
          <t>43</t>
        </is>
      </c>
      <c r="B5635" t="inlineStr">
        <is>
          <t>АТ "АЛЬТБАНК"</t>
        </is>
      </c>
      <c r="C5635" t="inlineStr">
        <is>
          <t>Приватний капітал</t>
        </is>
      </c>
      <c r="D5635" t="inlineStr">
        <is>
          <t>2518</t>
        </is>
      </c>
      <c r="E5635" t="inlineStr">
        <is>
          <t>(без привʼязки)</t>
        </is>
      </c>
      <c r="F5635" t="inlineStr">
        <is>
          <t>Нараховані витрати за коштами Державного бюджету України</t>
        </is>
      </c>
      <c r="G5635" t="inlineStr">
        <is>
          <t>П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inlineStr">
        <is>
          <t>43</t>
        </is>
      </c>
      <c r="B5636" t="inlineStr">
        <is>
          <t>АТ "АЛЬТБАНК"</t>
        </is>
      </c>
      <c r="C5636" t="inlineStr">
        <is>
          <t>Приватний капітал</t>
        </is>
      </c>
      <c r="D5636" t="inlineStr">
        <is>
          <t>2520</t>
        </is>
      </c>
      <c r="E5636" t="inlineStr">
        <is>
          <t>(без привʼязки)</t>
        </is>
      </c>
      <c r="F5636" t="inlineStr">
        <is>
          <t>Поточні рахунки клієнтів, які утримуються за рахунок Державного бюджету України</t>
        </is>
      </c>
      <c r="G5636" t="inlineStr">
        <is>
          <t>П</t>
        </is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43</t>
        </is>
      </c>
      <c r="B5637" t="inlineStr">
        <is>
          <t>АТ "АЛЬТБАНК"</t>
        </is>
      </c>
      <c r="C5637" t="inlineStr">
        <is>
          <t>Приватний капітал</t>
        </is>
      </c>
      <c r="D5637" t="inlineStr">
        <is>
          <t>2523</t>
        </is>
      </c>
      <c r="E5637" t="inlineStr">
        <is>
          <t>(без привʼязки)</t>
        </is>
      </c>
      <c r="F5637" t="inlineStr">
        <is>
          <t>Поточні рахунки цільового характеру клієнтів, які утримуються за рахунок Державного бюджету України</t>
        </is>
      </c>
      <c r="G5637" t="inlineStr">
        <is>
          <t>П</t>
        </is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43</t>
        </is>
      </c>
      <c r="B5638" t="inlineStr">
        <is>
          <t>АТ "АЛЬТБАНК"</t>
        </is>
      </c>
      <c r="C5638" t="inlineStr">
        <is>
          <t>Приватний капітал</t>
        </is>
      </c>
      <c r="D5638" t="inlineStr">
        <is>
          <t>2528</t>
        </is>
      </c>
      <c r="E5638" t="inlineStr">
        <is>
          <t>(без привʼязки)</t>
        </is>
      </c>
      <c r="F5638" t="inlineStr">
        <is>
          <t>Нараховані витрати за коштами клієнтів банку, які утримуються за рахунок Державного бюджету України</t>
        </is>
      </c>
      <c r="G5638" t="inlineStr">
        <is>
          <t>П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43</t>
        </is>
      </c>
      <c r="B5639" t="inlineStr">
        <is>
          <t>АТ "АЛЬТБАНК"</t>
        </is>
      </c>
      <c r="C5639" t="inlineStr">
        <is>
          <t>Приватний капітал</t>
        </is>
      </c>
      <c r="D5639" t="inlineStr">
        <is>
          <t>2530</t>
        </is>
      </c>
      <c r="E5639" t="inlineStr">
        <is>
          <t>(без привʼязки)</t>
        </is>
      </c>
      <c r="F5639" t="inlineStr">
        <is>
          <t>Кошти бюджетних установ, що включаються до спеціального фонду Державного бюджету України</t>
        </is>
      </c>
      <c r="G5639" t="inlineStr">
        <is>
          <t>П</t>
        </is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inlineStr">
        <is>
          <t>43</t>
        </is>
      </c>
      <c r="B5640" t="inlineStr">
        <is>
          <t>АТ "АЛЬТБАНК"</t>
        </is>
      </c>
      <c r="C5640" t="inlineStr">
        <is>
          <t>Приватний капітал</t>
        </is>
      </c>
      <c r="D5640" t="inlineStr">
        <is>
          <t>2531</t>
        </is>
      </c>
      <c r="E5640" t="inlineStr">
        <is>
          <t>(без привʼязки)</t>
        </is>
      </c>
      <c r="F5640" t="inlineStr">
        <is>
          <t>Кошти, що вилучені уповноваженими органами</t>
        </is>
      </c>
      <c r="G5640" t="inlineStr">
        <is>
          <t>П</t>
        </is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inlineStr">
        <is>
          <t>43</t>
        </is>
      </c>
      <c r="B5641" t="inlineStr">
        <is>
          <t>АТ "АЛЬТБАНК"</t>
        </is>
      </c>
      <c r="C5641" t="inlineStr">
        <is>
          <t>Приватний капітал</t>
        </is>
      </c>
      <c r="D5641" t="inlineStr">
        <is>
          <t>2538</t>
        </is>
      </c>
      <c r="E5641" t="inlineStr">
        <is>
          <t>(без привʼязки)</t>
        </is>
      </c>
      <c r="F5641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5641" t="inlineStr">
        <is>
          <t>П</t>
        </is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inlineStr">
        <is>
          <t>43</t>
        </is>
      </c>
      <c r="B5642" t="inlineStr">
        <is>
          <t>АТ "АЛЬТБАНК"</t>
        </is>
      </c>
      <c r="C5642" t="inlineStr">
        <is>
          <t>Приватний капітал</t>
        </is>
      </c>
      <c r="D5642" t="inlineStr">
        <is>
          <t>2533</t>
        </is>
      </c>
      <c r="E5642" t="inlineStr">
        <is>
          <t>(без привʼязки)</t>
        </is>
      </c>
      <c r="F5642" t="inlineStr">
        <is>
          <t>Депозитні суми та кошти, стягнуті з боржника органами державної виконавчої служби</t>
        </is>
      </c>
      <c r="G5642" t="inlineStr">
        <is>
          <t>П</t>
        </is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43</t>
        </is>
      </c>
      <c r="B5643" t="inlineStr">
        <is>
          <t>АТ "АЛЬТБАНК"</t>
        </is>
      </c>
      <c r="C5643" t="inlineStr">
        <is>
          <t>Приватний капітал</t>
        </is>
      </c>
      <c r="D5643" t="inlineStr">
        <is>
          <t>2541</t>
        </is>
      </c>
      <c r="E5643" t="inlineStr">
        <is>
          <t>(без привʼязки)</t>
        </is>
      </c>
      <c r="F5643" t="inlineStr">
        <is>
          <t>Кошти бюджету Автономної Республіки Крим та обласних бюджетів</t>
        </is>
      </c>
      <c r="G5643" t="inlineStr">
        <is>
          <t>П</t>
        </is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43</t>
        </is>
      </c>
      <c r="B5644" t="inlineStr">
        <is>
          <t>АТ "АЛЬТБАНК"</t>
        </is>
      </c>
      <c r="C5644" t="inlineStr">
        <is>
          <t>Приватний капітал</t>
        </is>
      </c>
      <c r="D5644" t="inlineStr">
        <is>
          <t>2542</t>
        </is>
      </c>
      <c r="E5644" t="inlineStr">
        <is>
          <t>(без привʼязки)</t>
        </is>
      </c>
      <c r="F5644" t="inlineStr">
        <is>
          <t>Кошти районних, міських, селищних та сільських бюджетів</t>
        </is>
      </c>
      <c r="G5644" t="inlineStr">
        <is>
          <t>П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inlineStr">
        <is>
          <t>43</t>
        </is>
      </c>
      <c r="B5645" t="inlineStr">
        <is>
          <t>АТ "АЛЬТБАНК"</t>
        </is>
      </c>
      <c r="C5645" t="inlineStr">
        <is>
          <t>Приватний капітал</t>
        </is>
      </c>
      <c r="D5645" t="inlineStr">
        <is>
          <t>2544</t>
        </is>
      </c>
      <c r="E5645" t="inlineStr">
        <is>
          <t>(без привʼязки)</t>
        </is>
      </c>
      <c r="F5645" t="inlineStr">
        <is>
          <t>Кошти бюджету Автономної Республіки Крим та обласних бюджетів цільового характеру</t>
        </is>
      </c>
      <c r="G5645" t="inlineStr">
        <is>
          <t>П</t>
        </is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inlineStr">
        <is>
          <t>43</t>
        </is>
      </c>
      <c r="B5646" t="inlineStr">
        <is>
          <t>АТ "АЛЬТБАНК"</t>
        </is>
      </c>
      <c r="C5646" t="inlineStr">
        <is>
          <t>Приватний капітал</t>
        </is>
      </c>
      <c r="D5646" t="inlineStr">
        <is>
          <t>2545</t>
        </is>
      </c>
      <c r="E5646" t="inlineStr">
        <is>
          <t>(без привʼязки)</t>
        </is>
      </c>
      <c r="F5646" t="inlineStr">
        <is>
          <t>Кошти районних, міських, селищних та сільських бюджетів цільового характеру</t>
        </is>
      </c>
      <c r="G5646" t="inlineStr">
        <is>
          <t>П</t>
        </is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inlineStr">
        <is>
          <t>43</t>
        </is>
      </c>
      <c r="B5647" t="inlineStr">
        <is>
          <t>АТ "АЛЬТБАНК"</t>
        </is>
      </c>
      <c r="C5647" t="inlineStr">
        <is>
          <t>Приватний капітал</t>
        </is>
      </c>
      <c r="D5647" t="inlineStr">
        <is>
          <t>2548</t>
        </is>
      </c>
      <c r="E5647" t="inlineStr">
        <is>
          <t>(без привʼязки)</t>
        </is>
      </c>
      <c r="F5647" t="inlineStr">
        <is>
          <t xml:space="preserve">Нараховані витрати за коштами місцевих бюджетів </t>
        </is>
      </c>
      <c r="G5647" t="inlineStr">
        <is>
          <t>П</t>
        </is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43</t>
        </is>
      </c>
      <c r="B5648" t="inlineStr">
        <is>
          <t>АТ "АЛЬТБАНК"</t>
        </is>
      </c>
      <c r="C5648" t="inlineStr">
        <is>
          <t>Приватний капітал</t>
        </is>
      </c>
      <c r="D5648" t="inlineStr">
        <is>
          <t>2550</t>
        </is>
      </c>
      <c r="E5648" t="inlineStr">
        <is>
          <t>(без привʼязки)</t>
        </is>
      </c>
      <c r="F5648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5648" t="inlineStr">
        <is>
          <t>П</t>
        </is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43</t>
        </is>
      </c>
      <c r="B5649" t="inlineStr">
        <is>
          <t>АТ "АЛЬТБАНК"</t>
        </is>
      </c>
      <c r="C5649" t="inlineStr">
        <is>
          <t>Приватний капітал</t>
        </is>
      </c>
      <c r="D5649" t="inlineStr">
        <is>
          <t>2551</t>
        </is>
      </c>
      <c r="E5649" t="inlineStr">
        <is>
          <t>(без привʼязки)</t>
        </is>
      </c>
      <c r="F564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5649" t="inlineStr">
        <is>
          <t>П</t>
        </is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inlineStr">
        <is>
          <t>43</t>
        </is>
      </c>
      <c r="B5650" t="inlineStr">
        <is>
          <t>АТ "АЛЬТБАНК"</t>
        </is>
      </c>
      <c r="C5650" t="inlineStr">
        <is>
          <t>Приватний капітал</t>
        </is>
      </c>
      <c r="D5650" t="inlineStr">
        <is>
          <t>2552</t>
        </is>
      </c>
      <c r="E5650" t="inlineStr">
        <is>
          <t>(без привʼязки)</t>
        </is>
      </c>
      <c r="F5650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5650" t="inlineStr">
        <is>
          <t>П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inlineStr">
        <is>
          <t>43</t>
        </is>
      </c>
      <c r="B5651" t="inlineStr">
        <is>
          <t>АТ "АЛЬТБАНК"</t>
        </is>
      </c>
      <c r="C5651" t="inlineStr">
        <is>
          <t>Приватний капітал</t>
        </is>
      </c>
      <c r="D5651" t="inlineStr">
        <is>
          <t>2553</t>
        </is>
      </c>
      <c r="E5651" t="inlineStr">
        <is>
          <t>(без привʼязки)</t>
        </is>
      </c>
      <c r="F5651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5651" t="inlineStr">
        <is>
          <t>П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43</t>
        </is>
      </c>
      <c r="B5652" t="inlineStr">
        <is>
          <t>АТ "АЛЬТБАНК"</t>
        </is>
      </c>
      <c r="C5652" t="inlineStr">
        <is>
          <t>Приватний капітал</t>
        </is>
      </c>
      <c r="D5652" t="inlineStr">
        <is>
          <t>2554</t>
        </is>
      </c>
      <c r="E5652" t="inlineStr">
        <is>
          <t>(без привʼязки)</t>
        </is>
      </c>
      <c r="F5652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5652" t="inlineStr">
        <is>
          <t>П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inlineStr">
        <is>
          <t>43</t>
        </is>
      </c>
      <c r="B5653" t="inlineStr">
        <is>
          <t>АТ "АЛЬТБАНК"</t>
        </is>
      </c>
      <c r="C5653" t="inlineStr">
        <is>
          <t>Приватний капітал</t>
        </is>
      </c>
      <c r="D5653" t="inlineStr">
        <is>
          <t>2555</t>
        </is>
      </c>
      <c r="E5653" t="inlineStr">
        <is>
          <t>(без привʼязки)</t>
        </is>
      </c>
      <c r="F5653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5653" t="inlineStr">
        <is>
          <t>П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43</t>
        </is>
      </c>
      <c r="B5654" t="inlineStr">
        <is>
          <t>АТ "АЛЬТБАНК"</t>
        </is>
      </c>
      <c r="C5654" t="inlineStr">
        <is>
          <t>Приватний капітал</t>
        </is>
      </c>
      <c r="D5654" t="inlineStr">
        <is>
          <t>2558</t>
        </is>
      </c>
      <c r="E5654" t="inlineStr">
        <is>
          <t>(без привʼязки)</t>
        </is>
      </c>
      <c r="F565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5654" t="inlineStr">
        <is>
          <t>П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inlineStr">
        <is>
          <t>43</t>
        </is>
      </c>
      <c r="B5655" t="inlineStr">
        <is>
          <t>АТ "АЛЬТБАНК"</t>
        </is>
      </c>
      <c r="C5655" t="inlineStr">
        <is>
          <t>Приватний капітал</t>
        </is>
      </c>
      <c r="D5655" t="inlineStr">
        <is>
          <t>2556</t>
        </is>
      </c>
      <c r="E5655" t="inlineStr">
        <is>
          <t>(без привʼязки)</t>
        </is>
      </c>
      <c r="F565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5655" t="inlineStr">
        <is>
          <t>П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inlineStr">
        <is>
          <t>43</t>
        </is>
      </c>
      <c r="B5656" t="inlineStr">
        <is>
          <t>АТ "АЛЬТБАНК"</t>
        </is>
      </c>
      <c r="C5656" t="inlineStr">
        <is>
          <t>Приватний капітал</t>
        </is>
      </c>
      <c r="D5656" t="inlineStr">
        <is>
          <t>2560</t>
        </is>
      </c>
      <c r="E5656" t="inlineStr">
        <is>
          <t>(без привʼязки)</t>
        </is>
      </c>
      <c r="F5656" t="inlineStr">
        <is>
          <t>Державні позабюджетні фонди</t>
        </is>
      </c>
      <c r="G5656" t="inlineStr">
        <is>
          <t>П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43</t>
        </is>
      </c>
      <c r="B5657" t="inlineStr">
        <is>
          <t>АТ "АЛЬТБАНК"</t>
        </is>
      </c>
      <c r="C5657" t="inlineStr">
        <is>
          <t>Приватний капітал</t>
        </is>
      </c>
      <c r="D5657" t="inlineStr">
        <is>
          <t>2562</t>
        </is>
      </c>
      <c r="E5657" t="inlineStr">
        <is>
          <t>(без привʼязки)</t>
        </is>
      </c>
      <c r="F5657" t="inlineStr">
        <is>
          <t>Регіональні позабюджетні фонди</t>
        </is>
      </c>
      <c r="G5657" t="inlineStr">
        <is>
          <t>П</t>
        </is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43</t>
        </is>
      </c>
      <c r="B5658" t="inlineStr">
        <is>
          <t>АТ "АЛЬТБАНК"</t>
        </is>
      </c>
      <c r="C5658" t="inlineStr">
        <is>
          <t>Приватний капітал</t>
        </is>
      </c>
      <c r="D5658" t="inlineStr">
        <is>
          <t>2565</t>
        </is>
      </c>
      <c r="E5658" t="inlineStr">
        <is>
          <t>(без привʼязки)</t>
        </is>
      </c>
      <c r="F5658" t="inlineStr">
        <is>
          <t>Цільові кошти позабюджетних фондів</t>
        </is>
      </c>
      <c r="G5658" t="inlineStr">
        <is>
          <t>П</t>
        </is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43</t>
        </is>
      </c>
      <c r="B5659" t="inlineStr">
        <is>
          <t>АТ "АЛЬТБАНК"</t>
        </is>
      </c>
      <c r="C5659" t="inlineStr">
        <is>
          <t>Приватний капітал</t>
        </is>
      </c>
      <c r="D5659" t="inlineStr">
        <is>
          <t>2568</t>
        </is>
      </c>
      <c r="E5659" t="inlineStr">
        <is>
          <t>(без привʼязки)</t>
        </is>
      </c>
      <c r="F5659" t="inlineStr">
        <is>
          <t>Нараховані витрати за коштами позабюджетних фондів</t>
        </is>
      </c>
      <c r="G5659" t="inlineStr">
        <is>
          <t>П</t>
        </is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inlineStr">
        <is>
          <t>43</t>
        </is>
      </c>
      <c r="B5660" t="inlineStr">
        <is>
          <t>АТ "АЛЬТБАНК"</t>
        </is>
      </c>
      <c r="C5660" t="inlineStr">
        <is>
          <t>Приватний капітал</t>
        </is>
      </c>
      <c r="D5660" t="inlineStr">
        <is>
          <t>2570</t>
        </is>
      </c>
      <c r="E5660" t="inlineStr">
        <is>
          <t>(без привʼязки)</t>
        </is>
      </c>
      <c r="F5660" t="inlineStr">
        <is>
          <t>Кошти державного бюджету для виплат</t>
        </is>
      </c>
      <c r="G5660" t="inlineStr">
        <is>
          <t>П</t>
        </is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inlineStr">
        <is>
          <t>43</t>
        </is>
      </c>
      <c r="B5661" t="inlineStr">
        <is>
          <t>АТ "АЛЬТБАНК"</t>
        </is>
      </c>
      <c r="C5661" t="inlineStr">
        <is>
          <t>Приватний капітал</t>
        </is>
      </c>
      <c r="D5661" t="inlineStr">
        <is>
          <t>2571</t>
        </is>
      </c>
      <c r="E5661" t="inlineStr">
        <is>
          <t>(без привʼязки)</t>
        </is>
      </c>
      <c r="F5661" t="inlineStr">
        <is>
          <t>Кошти державного та місцевих бюджетів для цільових виплат готівкою</t>
        </is>
      </c>
      <c r="G5661" t="inlineStr">
        <is>
          <t>П</t>
        </is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inlineStr">
        <is>
          <t>43</t>
        </is>
      </c>
      <c r="B5662" t="inlineStr">
        <is>
          <t>АТ "АЛЬТБАНК"</t>
        </is>
      </c>
      <c r="C5662" t="inlineStr">
        <is>
          <t>Приватний капітал</t>
        </is>
      </c>
      <c r="D5662" t="inlineStr">
        <is>
          <t>2572</t>
        </is>
      </c>
      <c r="E5662" t="inlineStr">
        <is>
          <t>(без привʼязки)</t>
        </is>
      </c>
      <c r="F5662" t="inlineStr">
        <is>
          <t>Кошти місцевих бюджетів для виплат</t>
        </is>
      </c>
      <c r="G5662" t="inlineStr">
        <is>
          <t>П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inlineStr">
        <is>
          <t>43</t>
        </is>
      </c>
      <c r="B5663" t="inlineStr">
        <is>
          <t>АТ "АЛЬТБАНК"</t>
        </is>
      </c>
      <c r="C5663" t="inlineStr">
        <is>
          <t>Приватний капітал</t>
        </is>
      </c>
      <c r="D5663" t="inlineStr">
        <is>
          <t>2601</t>
        </is>
      </c>
      <c r="E5663" t="inlineStr">
        <is>
          <t>(без привʼязки)</t>
        </is>
      </c>
      <c r="F5663" t="inlineStr">
        <is>
          <t>Поточні рахунки банку-управителя з довірчого управління</t>
        </is>
      </c>
      <c r="G5663" t="inlineStr">
        <is>
          <t>П</t>
        </is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43</t>
        </is>
      </c>
      <c r="B5664" t="inlineStr">
        <is>
          <t>АТ "АЛЬТБАНК"</t>
        </is>
      </c>
      <c r="C5664" t="inlineStr">
        <is>
          <t>Приватний капітал</t>
        </is>
      </c>
      <c r="D5664" t="inlineStr">
        <is>
          <t>2601</t>
        </is>
      </c>
      <c r="E5664" t="inlineStr">
        <is>
          <t>Кредити субʼєктам господарювання (р.20, р.23, 260)</t>
        </is>
      </c>
      <c r="F5664" t="inlineStr">
        <is>
          <t>Поточні рахунки банку-управителя з довірчого управління</t>
        </is>
      </c>
      <c r="G5664" t="inlineStr">
        <is>
          <t>П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43</t>
        </is>
      </c>
      <c r="B5665" t="inlineStr">
        <is>
          <t>АТ "АЛЬТБАНК"</t>
        </is>
      </c>
      <c r="C5665" t="inlineStr">
        <is>
          <t>Приватний капітал</t>
        </is>
      </c>
      <c r="D5665" t="inlineStr">
        <is>
          <t>2602</t>
        </is>
      </c>
      <c r="E5665" t="inlineStr">
        <is>
          <t>(без привʼязки)</t>
        </is>
      </c>
      <c r="F5665" t="inlineStr">
        <is>
          <t>Кошти суб`єктів господарювання  за рахунками умовного зберігання (ескроу)</t>
        </is>
      </c>
      <c r="G5665" t="inlineStr">
        <is>
          <t>П</t>
        </is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inlineStr">
        <is>
          <t>43</t>
        </is>
      </c>
      <c r="B5666" t="inlineStr">
        <is>
          <t>АТ "АЛЬТБАНК"</t>
        </is>
      </c>
      <c r="C5666" t="inlineStr">
        <is>
          <t>Приватний капітал</t>
        </is>
      </c>
      <c r="D5666" t="inlineStr">
        <is>
          <t>2602</t>
        </is>
      </c>
      <c r="E5666" t="inlineStr">
        <is>
          <t>Кредити субʼєктам господарювання (р.20, р.23, 260)</t>
        </is>
      </c>
      <c r="F5666" t="inlineStr">
        <is>
          <t>Кошти суб`єктів господарювання  за рахунками умовного зберігання (ескроу)</t>
        </is>
      </c>
      <c r="G5666" t="inlineStr">
        <is>
          <t>П</t>
        </is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43</t>
        </is>
      </c>
      <c r="B5667" t="inlineStr">
        <is>
          <t>АТ "АЛЬТБАНК"</t>
        </is>
      </c>
      <c r="C5667" t="inlineStr">
        <is>
          <t>Приватний капітал</t>
        </is>
      </c>
      <c r="D5667" t="inlineStr">
        <is>
          <t>2603</t>
        </is>
      </c>
      <c r="E5667" t="inlineStr">
        <is>
          <t>(без привʼязки)</t>
        </is>
      </c>
      <c r="F5667" t="inlineStr">
        <is>
          <t>Розподільчі рахунки суб'єктів господарювання</t>
        </is>
      </c>
      <c r="G5667" t="inlineStr">
        <is>
          <t>П</t>
        </is>
      </c>
      <c r="H5667" t="n">
        <v>348636.72231</v>
      </c>
      <c r="I5667" t="n">
        <v>1066.862</v>
      </c>
      <c r="J5667" t="n">
        <v>347569.86031</v>
      </c>
      <c r="K5667" t="n">
        <v>359063.83695</v>
      </c>
      <c r="L5667" t="n">
        <v>1075.465</v>
      </c>
      <c r="M5667" t="n">
        <v>357988.37195</v>
      </c>
      <c r="N5667" t="n">
        <v>10427.11464</v>
      </c>
      <c r="O5667" t="n">
        <v>8.603</v>
      </c>
      <c r="P5667" t="n">
        <v>10418.51164</v>
      </c>
    </row>
    <row r="5668">
      <c r="A5668" t="inlineStr">
        <is>
          <t>43</t>
        </is>
      </c>
      <c r="B5668" t="inlineStr">
        <is>
          <t>АТ "АЛЬТБАНК"</t>
        </is>
      </c>
      <c r="C5668" t="inlineStr">
        <is>
          <t>Приватний капітал</t>
        </is>
      </c>
      <c r="D5668" t="inlineStr">
        <is>
          <t>2603</t>
        </is>
      </c>
      <c r="E5668" t="inlineStr">
        <is>
          <t>Кредити субʼєктам господарювання (р.20, р.23, 260)</t>
        </is>
      </c>
      <c r="F5668" t="inlineStr">
        <is>
          <t>Розподільчі рахунки суб'єктів господарювання</t>
        </is>
      </c>
      <c r="G5668" t="inlineStr">
        <is>
          <t>П</t>
        </is>
      </c>
      <c r="H5668" t="n">
        <v>348636.72231</v>
      </c>
      <c r="I5668" t="n">
        <v>1066.862</v>
      </c>
      <c r="J5668" t="n">
        <v>347569.86031</v>
      </c>
      <c r="K5668" t="n">
        <v>359063.83695</v>
      </c>
      <c r="L5668" t="n">
        <v>1075.465</v>
      </c>
      <c r="M5668" t="n">
        <v>357988.37195</v>
      </c>
      <c r="N5668" t="n">
        <v>10427.11464</v>
      </c>
      <c r="O5668" t="n">
        <v>8.603</v>
      </c>
      <c r="P5668" t="n">
        <v>10418.51164</v>
      </c>
    </row>
    <row r="5669">
      <c r="A5669" t="inlineStr">
        <is>
          <t>43</t>
        </is>
      </c>
      <c r="B5669" t="inlineStr">
        <is>
          <t>АТ "АЛЬТБАНК"</t>
        </is>
      </c>
      <c r="C5669" t="inlineStr">
        <is>
          <t>Приватний капітал</t>
        </is>
      </c>
      <c r="D5669" t="inlineStr">
        <is>
          <t>2604</t>
        </is>
      </c>
      <c r="E5669" t="inlineStr">
        <is>
          <t>(без привʼязки)</t>
        </is>
      </c>
      <c r="F5669" t="inlineStr">
        <is>
          <t>Цільові кошти на вимогу суб'єктів господарювання</t>
        </is>
      </c>
      <c r="G5669" t="inlineStr">
        <is>
          <t>П</t>
        </is>
      </c>
      <c r="H5669" t="n">
        <v>760.28103</v>
      </c>
      <c r="I5669" t="n">
        <v>760.28103</v>
      </c>
      <c r="J5669" t="n">
        <v>0</v>
      </c>
      <c r="K5669" t="n">
        <v>449.59432</v>
      </c>
      <c r="L5669" t="n">
        <v>449.59432</v>
      </c>
      <c r="M5669" t="n">
        <v>0</v>
      </c>
      <c r="N5669" t="n">
        <v>120.66363</v>
      </c>
      <c r="O5669" t="n">
        <v>120.66363</v>
      </c>
      <c r="P5669" t="n">
        <v>0</v>
      </c>
    </row>
    <row r="5670">
      <c r="A5670" t="inlineStr">
        <is>
          <t>43</t>
        </is>
      </c>
      <c r="B5670" t="inlineStr">
        <is>
          <t>АТ "АЛЬТБАНК"</t>
        </is>
      </c>
      <c r="C5670" t="inlineStr">
        <is>
          <t>Приватний капітал</t>
        </is>
      </c>
      <c r="D5670" t="inlineStr">
        <is>
          <t>2604</t>
        </is>
      </c>
      <c r="E5670" t="inlineStr">
        <is>
          <t>Кредити субʼєктам господарювання (р.20, р.23, 260)</t>
        </is>
      </c>
      <c r="F5670" t="inlineStr">
        <is>
          <t>Цільові кошти на вимогу суб'єктів господарювання</t>
        </is>
      </c>
      <c r="G5670" t="inlineStr">
        <is>
          <t>П</t>
        </is>
      </c>
      <c r="H5670" t="n">
        <v>760.28103</v>
      </c>
      <c r="I5670" t="n">
        <v>760.28103</v>
      </c>
      <c r="J5670" t="n">
        <v>0</v>
      </c>
      <c r="K5670" t="n">
        <v>449.59432</v>
      </c>
      <c r="L5670" t="n">
        <v>449.59432</v>
      </c>
      <c r="M5670" t="n">
        <v>0</v>
      </c>
      <c r="N5670" t="n">
        <v>120.66363</v>
      </c>
      <c r="O5670" t="n">
        <v>120.66363</v>
      </c>
      <c r="P5670" t="n">
        <v>0</v>
      </c>
    </row>
    <row r="5671">
      <c r="A5671" t="inlineStr">
        <is>
          <t>43</t>
        </is>
      </c>
      <c r="B5671" t="inlineStr">
        <is>
          <t>АТ "АЛЬТБАНК"</t>
        </is>
      </c>
      <c r="C5671" t="inlineStr">
        <is>
          <t>Приватний капітал</t>
        </is>
      </c>
      <c r="D5671" t="inlineStr">
        <is>
          <t>2606</t>
        </is>
      </c>
      <c r="E5671" t="inlineStr">
        <is>
          <t>(без привʼязки)</t>
        </is>
      </c>
      <c r="F5671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5671" t="inlineStr">
        <is>
          <t>П</t>
        </is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43</t>
        </is>
      </c>
      <c r="B5672" t="inlineStr">
        <is>
          <t>АТ "АЛЬТБАНК"</t>
        </is>
      </c>
      <c r="C5672" t="inlineStr">
        <is>
          <t>Приватний капітал</t>
        </is>
      </c>
      <c r="D5672" t="inlineStr">
        <is>
          <t>2606</t>
        </is>
      </c>
      <c r="E5672" t="inlineStr">
        <is>
          <t>Кредити субʼєктам господарювання (р.20, р.23, 260)</t>
        </is>
      </c>
      <c r="F5672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5672" t="inlineStr">
        <is>
          <t>П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43</t>
        </is>
      </c>
      <c r="B5673" t="inlineStr">
        <is>
          <t>АТ "АЛЬТБАНК"</t>
        </is>
      </c>
      <c r="C5673" t="inlineStr">
        <is>
          <t>Приватний капітал</t>
        </is>
      </c>
      <c r="D5673" t="inlineStr">
        <is>
          <t>2608</t>
        </is>
      </c>
      <c r="E5673" t="inlineStr">
        <is>
          <t>(без привʼязки)</t>
        </is>
      </c>
      <c r="F5673" t="inlineStr">
        <is>
          <t>Нараховані витрати за коштами на вимогу суб'єктів господарювання</t>
        </is>
      </c>
      <c r="G5673" t="inlineStr">
        <is>
          <t>П</t>
        </is>
      </c>
      <c r="H5673" t="n">
        <v>5406.75152</v>
      </c>
      <c r="I5673" t="n">
        <v>5406.72065</v>
      </c>
      <c r="J5673" t="n">
        <v>0.03087</v>
      </c>
      <c r="K5673" t="n">
        <v>5518.637</v>
      </c>
      <c r="L5673" t="n">
        <v>5518.60443</v>
      </c>
      <c r="M5673" t="n">
        <v>0.03257</v>
      </c>
      <c r="N5673" t="n">
        <v>5504.88547</v>
      </c>
      <c r="O5673" t="n">
        <v>5504.85321</v>
      </c>
      <c r="P5673" t="n">
        <v>0.03226</v>
      </c>
    </row>
    <row r="5674">
      <c r="A5674" t="inlineStr">
        <is>
          <t>43</t>
        </is>
      </c>
      <c r="B5674" t="inlineStr">
        <is>
          <t>АТ "АЛЬТБАНК"</t>
        </is>
      </c>
      <c r="C5674" t="inlineStr">
        <is>
          <t>Приватний капітал</t>
        </is>
      </c>
      <c r="D5674" t="inlineStr">
        <is>
          <t>2608</t>
        </is>
      </c>
      <c r="E5674" t="inlineStr">
        <is>
          <t>Кредити субʼєктам господарювання (р.20, р.23, 260)</t>
        </is>
      </c>
      <c r="F5674" t="inlineStr">
        <is>
          <t>Нараховані витрати за коштами на вимогу суб'єктів господарювання</t>
        </is>
      </c>
      <c r="G5674" t="inlineStr">
        <is>
          <t>П</t>
        </is>
      </c>
      <c r="H5674" t="n">
        <v>5406.75152</v>
      </c>
      <c r="I5674" t="n">
        <v>5406.72065</v>
      </c>
      <c r="J5674" t="n">
        <v>0.03087</v>
      </c>
      <c r="K5674" t="n">
        <v>5518.637</v>
      </c>
      <c r="L5674" t="n">
        <v>5518.60443</v>
      </c>
      <c r="M5674" t="n">
        <v>0.03257</v>
      </c>
      <c r="N5674" t="n">
        <v>5504.88547</v>
      </c>
      <c r="O5674" t="n">
        <v>5504.85321</v>
      </c>
      <c r="P5674" t="n">
        <v>0.03226</v>
      </c>
    </row>
    <row r="5675">
      <c r="A5675" t="inlineStr">
        <is>
          <t>43</t>
        </is>
      </c>
      <c r="B5675" t="inlineStr">
        <is>
          <t>АТ "АЛЬТБАНК"</t>
        </is>
      </c>
      <c r="C5675" t="inlineStr">
        <is>
          <t>Приватний капітал</t>
        </is>
      </c>
      <c r="D5675" t="inlineStr">
        <is>
          <t>2610</t>
        </is>
      </c>
      <c r="E5675" t="inlineStr">
        <is>
          <t>(без привʼязки)</t>
        </is>
      </c>
      <c r="F5675" t="inlineStr">
        <is>
          <t xml:space="preserve">Строкові вклади (депозити) суб'єктів господарювання </t>
        </is>
      </c>
      <c r="G5675" t="inlineStr">
        <is>
          <t>П</t>
        </is>
      </c>
      <c r="H5675" t="n">
        <v>118163.32176</v>
      </c>
      <c r="I5675" t="n">
        <v>118094</v>
      </c>
      <c r="J5675" t="n">
        <v>69.32176</v>
      </c>
      <c r="K5675" t="n">
        <v>10203.3047</v>
      </c>
      <c r="L5675" t="n">
        <v>10099</v>
      </c>
      <c r="M5675" t="n">
        <v>104.3047</v>
      </c>
      <c r="N5675" t="n">
        <v>139182.20082</v>
      </c>
      <c r="O5675" t="n">
        <v>132554.32963</v>
      </c>
      <c r="P5675" t="n">
        <v>6627.87119</v>
      </c>
    </row>
    <row r="5676">
      <c r="A5676" t="inlineStr">
        <is>
          <t>43</t>
        </is>
      </c>
      <c r="B5676" t="inlineStr">
        <is>
          <t>АТ "АЛЬТБАНК"</t>
        </is>
      </c>
      <c r="C5676" t="inlineStr">
        <is>
          <t>Приватний капітал</t>
        </is>
      </c>
      <c r="D5676" t="inlineStr">
        <is>
          <t>2611</t>
        </is>
      </c>
      <c r="E5676" t="inlineStr">
        <is>
          <t>(без привʼязки)</t>
        </is>
      </c>
      <c r="F5676" t="inlineStr">
        <is>
          <t>Кошти, що отримані від суб'єктів господарювання за операціями репо</t>
        </is>
      </c>
      <c r="G5676" t="inlineStr">
        <is>
          <t>П</t>
        </is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inlineStr">
        <is>
          <t>43</t>
        </is>
      </c>
      <c r="B5677" t="inlineStr">
        <is>
          <t>АТ "АЛЬТБАНК"</t>
        </is>
      </c>
      <c r="C5677" t="inlineStr">
        <is>
          <t>Приватний капітал</t>
        </is>
      </c>
      <c r="D5677" t="inlineStr">
        <is>
          <t>2616</t>
        </is>
      </c>
      <c r="E5677" t="inlineStr">
        <is>
          <t>(без привʼязки)</t>
        </is>
      </c>
      <c r="F5677" t="inlineStr">
        <is>
          <t>Неамортизований дисконт/премія за строковими коштами суб'єктів господарювання</t>
        </is>
      </c>
      <c r="G5677" t="inlineStr">
        <is>
          <t>А</t>
        </is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inlineStr">
        <is>
          <t>43</t>
        </is>
      </c>
      <c r="B5678" t="inlineStr">
        <is>
          <t>АТ "АЛЬТБАНК"</t>
        </is>
      </c>
      <c r="C5678" t="inlineStr">
        <is>
          <t>Приватний капітал</t>
        </is>
      </c>
      <c r="D5678" t="inlineStr">
        <is>
          <t>2616</t>
        </is>
      </c>
      <c r="E5678" t="inlineStr">
        <is>
          <t>(без привʼязки)</t>
        </is>
      </c>
      <c r="F5678" t="inlineStr">
        <is>
          <t>Неамортизований дисконт/премія за строковими коштами суб'єктів господарювання</t>
        </is>
      </c>
      <c r="G5678" t="inlineStr">
        <is>
          <t>П</t>
        </is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inlineStr">
        <is>
          <t>43</t>
        </is>
      </c>
      <c r="B5679" t="inlineStr">
        <is>
          <t>АТ "АЛЬТБАНК"</t>
        </is>
      </c>
      <c r="C5679" t="inlineStr">
        <is>
          <t>Приватний капітал</t>
        </is>
      </c>
      <c r="D5679" t="inlineStr">
        <is>
          <t>2618</t>
        </is>
      </c>
      <c r="E5679" t="inlineStr">
        <is>
          <t>(без привʼязки)</t>
        </is>
      </c>
      <c r="F5679" t="inlineStr">
        <is>
          <t>Нараховані витрати за строковими коштами суб'єктів господарювання</t>
        </is>
      </c>
      <c r="G5679" t="inlineStr">
        <is>
          <t>П</t>
        </is>
      </c>
      <c r="H5679" t="n">
        <v>2259.05857</v>
      </c>
      <c r="I5679" t="n">
        <v>2255.12783</v>
      </c>
      <c r="J5679" t="n">
        <v>3.93074</v>
      </c>
      <c r="K5679" t="n">
        <v>2352.94906</v>
      </c>
      <c r="L5679" t="n">
        <v>2348.46856</v>
      </c>
      <c r="M5679" t="n">
        <v>4.4805</v>
      </c>
      <c r="N5679" t="n">
        <v>881.20886</v>
      </c>
      <c r="O5679" t="n">
        <v>784.5278499999999</v>
      </c>
      <c r="P5679" t="n">
        <v>96.68101</v>
      </c>
    </row>
    <row r="5680">
      <c r="A5680" t="inlineStr">
        <is>
          <t>43</t>
        </is>
      </c>
      <c r="B5680" t="inlineStr">
        <is>
          <t>АТ "АЛЬТБАНК"</t>
        </is>
      </c>
      <c r="C5680" t="inlineStr">
        <is>
          <t>Приватний капітал</t>
        </is>
      </c>
      <c r="D5680" t="inlineStr">
        <is>
          <t>2622</t>
        </is>
      </c>
      <c r="E5680" t="inlineStr">
        <is>
          <t>(без привʼязки)</t>
        </is>
      </c>
      <c r="F5680" t="inlineStr">
        <is>
          <t xml:space="preserve">Кошти фізичних осіб за рахунками умовного зберігання (ескроу) </t>
        </is>
      </c>
      <c r="G5680" t="inlineStr">
        <is>
          <t>П</t>
        </is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856.07478</v>
      </c>
      <c r="O5680" t="n">
        <v>856.07478</v>
      </c>
      <c r="P5680" t="n">
        <v>0</v>
      </c>
    </row>
    <row r="5681">
      <c r="A5681" t="inlineStr">
        <is>
          <t>43</t>
        </is>
      </c>
      <c r="B5681" t="inlineStr">
        <is>
          <t>АТ "АЛЬТБАНК"</t>
        </is>
      </c>
      <c r="C5681" t="inlineStr">
        <is>
          <t>Приватний капітал</t>
        </is>
      </c>
      <c r="D5681" t="inlineStr">
        <is>
          <t>2622</t>
        </is>
      </c>
      <c r="E5681" t="inlineStr">
        <is>
          <t>Кредити фізичним особам (р. 22, 24, 262)</t>
        </is>
      </c>
      <c r="F5681" t="inlineStr">
        <is>
          <t xml:space="preserve">Кошти фізичних осіб за рахунками умовного зберігання (ескроу) </t>
        </is>
      </c>
      <c r="G5681" t="inlineStr">
        <is>
          <t>П</t>
        </is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856.07478</v>
      </c>
      <c r="O5681" t="n">
        <v>856.07478</v>
      </c>
      <c r="P5681" t="n">
        <v>0</v>
      </c>
    </row>
    <row r="5682">
      <c r="A5682" t="inlineStr">
        <is>
          <t>43</t>
        </is>
      </c>
      <c r="B5682" t="inlineStr">
        <is>
          <t>АТ "АЛЬТБАНК"</t>
        </is>
      </c>
      <c r="C5682" t="inlineStr">
        <is>
          <t>Приватний капітал</t>
        </is>
      </c>
      <c r="D5682" t="inlineStr">
        <is>
          <t>2628</t>
        </is>
      </c>
      <c r="E5682" t="inlineStr">
        <is>
          <t>(без привʼязки)</t>
        </is>
      </c>
      <c r="F5682" t="inlineStr">
        <is>
          <t xml:space="preserve">Нараховані витрати за коштами на вимогу фізичних осіб </t>
        </is>
      </c>
      <c r="G5682" t="inlineStr">
        <is>
          <t>П</t>
        </is>
      </c>
      <c r="H5682" t="n">
        <v>176.64992</v>
      </c>
      <c r="I5682" t="n">
        <v>172.97814</v>
      </c>
      <c r="J5682" t="n">
        <v>3.67178</v>
      </c>
      <c r="K5682" t="n">
        <v>183.75408</v>
      </c>
      <c r="L5682" t="n">
        <v>179.99569</v>
      </c>
      <c r="M5682" t="n">
        <v>3.75839</v>
      </c>
      <c r="N5682" t="n">
        <v>150.2618</v>
      </c>
      <c r="O5682" t="n">
        <v>138.61456</v>
      </c>
      <c r="P5682" t="n">
        <v>11.64724</v>
      </c>
    </row>
    <row r="5683">
      <c r="A5683" t="inlineStr">
        <is>
          <t>43</t>
        </is>
      </c>
      <c r="B5683" t="inlineStr">
        <is>
          <t>АТ "АЛЬТБАНК"</t>
        </is>
      </c>
      <c r="C5683" t="inlineStr">
        <is>
          <t>Приватний капітал</t>
        </is>
      </c>
      <c r="D5683" t="inlineStr">
        <is>
          <t>2628</t>
        </is>
      </c>
      <c r="E5683" t="inlineStr">
        <is>
          <t>Кредити фізичним особам (р. 22, 24, 262)</t>
        </is>
      </c>
      <c r="F5683" t="inlineStr">
        <is>
          <t xml:space="preserve">Нараховані витрати за коштами на вимогу фізичних осіб </t>
        </is>
      </c>
      <c r="G5683" t="inlineStr">
        <is>
          <t>П</t>
        </is>
      </c>
      <c r="H5683" t="n">
        <v>176.64992</v>
      </c>
      <c r="I5683" t="n">
        <v>172.97814</v>
      </c>
      <c r="J5683" t="n">
        <v>3.67178</v>
      </c>
      <c r="K5683" t="n">
        <v>183.75408</v>
      </c>
      <c r="L5683" t="n">
        <v>179.99569</v>
      </c>
      <c r="M5683" t="n">
        <v>3.75839</v>
      </c>
      <c r="N5683" t="n">
        <v>150.2618</v>
      </c>
      <c r="O5683" t="n">
        <v>138.61456</v>
      </c>
      <c r="P5683" t="n">
        <v>11.64724</v>
      </c>
    </row>
    <row r="5684">
      <c r="A5684" t="inlineStr">
        <is>
          <t>43</t>
        </is>
      </c>
      <c r="B5684" t="inlineStr">
        <is>
          <t>АТ "АЛЬТБАНК"</t>
        </is>
      </c>
      <c r="C5684" t="inlineStr">
        <is>
          <t>Приватний капітал</t>
        </is>
      </c>
      <c r="D5684" t="inlineStr">
        <is>
          <t>2624</t>
        </is>
      </c>
      <c r="E5684" t="inlineStr">
        <is>
          <t>(без привʼязки)</t>
        </is>
      </c>
      <c r="F5684" t="inlineStr">
        <is>
          <t>Кошти, що отримані суб’єктами незалежної професійної діяльності</t>
        </is>
      </c>
      <c r="G5684" t="inlineStr">
        <is>
          <t>П</t>
        </is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>
        <is>
          <t>43</t>
        </is>
      </c>
      <c r="B5685" t="inlineStr">
        <is>
          <t>АТ "АЛЬТБАНК"</t>
        </is>
      </c>
      <c r="C5685" t="inlineStr">
        <is>
          <t>Приватний капітал</t>
        </is>
      </c>
      <c r="D5685" t="inlineStr">
        <is>
          <t>2624</t>
        </is>
      </c>
      <c r="E5685" t="inlineStr">
        <is>
          <t>Кредити фізичним особам (р. 22, 24, 262)</t>
        </is>
      </c>
      <c r="F5685" t="inlineStr">
        <is>
          <t>Кошти, що отримані суб’єктами незалежної професійної діяльності</t>
        </is>
      </c>
      <c r="G5685" t="inlineStr">
        <is>
          <t>П</t>
        </is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43</t>
        </is>
      </c>
      <c r="B5686" t="inlineStr">
        <is>
          <t>АТ "АЛЬТБАНК"</t>
        </is>
      </c>
      <c r="C5686" t="inlineStr">
        <is>
          <t>Приватний капітал</t>
        </is>
      </c>
      <c r="D5686" t="inlineStr">
        <is>
          <t>2630</t>
        </is>
      </c>
      <c r="E5686" t="inlineStr">
        <is>
          <t>(без привʼязки)</t>
        </is>
      </c>
      <c r="F5686" t="inlineStr">
        <is>
          <t xml:space="preserve">Строкові вклади (депозити) фізичних осіб </t>
        </is>
      </c>
      <c r="G5686" t="inlineStr">
        <is>
          <t>П</t>
        </is>
      </c>
      <c r="H5686" t="n">
        <v>61132.93463</v>
      </c>
      <c r="I5686" t="n">
        <v>52332.47282</v>
      </c>
      <c r="J5686" t="n">
        <v>8800.461810000001</v>
      </c>
      <c r="K5686" t="n">
        <v>87270.74033</v>
      </c>
      <c r="L5686" t="n">
        <v>76557.21979</v>
      </c>
      <c r="M5686" t="n">
        <v>10713.52054</v>
      </c>
      <c r="N5686" t="n">
        <v>256383.578</v>
      </c>
      <c r="O5686" t="n">
        <v>198396.71943</v>
      </c>
      <c r="P5686" t="n">
        <v>57986.85857</v>
      </c>
    </row>
    <row r="5687">
      <c r="A5687" t="inlineStr">
        <is>
          <t>43</t>
        </is>
      </c>
      <c r="B5687" t="inlineStr">
        <is>
          <t>АТ "АЛЬТБАНК"</t>
        </is>
      </c>
      <c r="C5687" t="inlineStr">
        <is>
          <t>Приватний капітал</t>
        </is>
      </c>
      <c r="D5687" t="inlineStr">
        <is>
          <t>2636</t>
        </is>
      </c>
      <c r="E5687" t="inlineStr">
        <is>
          <t>(без привʼязки)</t>
        </is>
      </c>
      <c r="F5687" t="inlineStr">
        <is>
          <t>Неамортизований дисконт/премія за строковими коштами фізичних осіб</t>
        </is>
      </c>
      <c r="G5687" t="inlineStr">
        <is>
          <t>А</t>
        </is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43</t>
        </is>
      </c>
      <c r="B5688" t="inlineStr">
        <is>
          <t>АТ "АЛЬТБАНК"</t>
        </is>
      </c>
      <c r="C5688" t="inlineStr">
        <is>
          <t>Приватний капітал</t>
        </is>
      </c>
      <c r="D5688" t="inlineStr">
        <is>
          <t>2636</t>
        </is>
      </c>
      <c r="E5688" t="inlineStr">
        <is>
          <t>(без привʼязки)</t>
        </is>
      </c>
      <c r="F5688" t="inlineStr">
        <is>
          <t>Неамортизований дисконт/премія за строковими коштами фізичних осіб</t>
        </is>
      </c>
      <c r="G5688" t="inlineStr">
        <is>
          <t>П</t>
        </is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43</t>
        </is>
      </c>
      <c r="B5689" t="inlineStr">
        <is>
          <t>АТ "АЛЬТБАНК"</t>
        </is>
      </c>
      <c r="C5689" t="inlineStr">
        <is>
          <t>Приватний капітал</t>
        </is>
      </c>
      <c r="D5689" t="inlineStr">
        <is>
          <t>2638</t>
        </is>
      </c>
      <c r="E5689" t="inlineStr">
        <is>
          <t>(без привʼязки)</t>
        </is>
      </c>
      <c r="F5689" t="inlineStr">
        <is>
          <t xml:space="preserve">Нараховані витрати за строковими коштами фізичних осіб </t>
        </is>
      </c>
      <c r="G5689" t="inlineStr">
        <is>
          <t>П</t>
        </is>
      </c>
      <c r="H5689" t="n">
        <v>2539.60771</v>
      </c>
      <c r="I5689" t="n">
        <v>2464.47818</v>
      </c>
      <c r="J5689" t="n">
        <v>75.12953</v>
      </c>
      <c r="K5689" t="n">
        <v>2709.44002</v>
      </c>
      <c r="L5689" t="n">
        <v>2636.10603</v>
      </c>
      <c r="M5689" t="n">
        <v>73.33399</v>
      </c>
      <c r="N5689" t="n">
        <v>1093.99709</v>
      </c>
      <c r="O5689" t="n">
        <v>1061.11936</v>
      </c>
      <c r="P5689" t="n">
        <v>32.87773</v>
      </c>
    </row>
    <row r="5690">
      <c r="A5690" t="inlineStr">
        <is>
          <t>43</t>
        </is>
      </c>
      <c r="B5690" t="inlineStr">
        <is>
          <t>АТ "АЛЬТБАНК"</t>
        </is>
      </c>
      <c r="C5690" t="inlineStr">
        <is>
          <t>Приватний капітал</t>
        </is>
      </c>
      <c r="D5690" t="inlineStr">
        <is>
          <t>2643</t>
        </is>
      </c>
      <c r="E5690" t="inlineStr">
        <is>
          <t>(без привʼязки)</t>
        </is>
      </c>
      <c r="F5690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5690" t="inlineStr">
        <is>
          <t>П</t>
        </is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43</t>
        </is>
      </c>
      <c r="B5691" t="inlineStr">
        <is>
          <t>АТ "АЛЬТБАНК"</t>
        </is>
      </c>
      <c r="C5691" t="inlineStr">
        <is>
          <t>Приватний капітал</t>
        </is>
      </c>
      <c r="D5691" t="inlineStr">
        <is>
          <t>2651</t>
        </is>
      </c>
      <c r="E5691" t="inlineStr">
        <is>
          <t>(без привʼязки)</t>
        </is>
      </c>
      <c r="F5691" t="inlineStr">
        <is>
          <t>Строкові вклади (депозити) небанківських фінансових установ</t>
        </is>
      </c>
      <c r="G5691" t="inlineStr">
        <is>
          <t>П</t>
        </is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43</t>
        </is>
      </c>
      <c r="B5692" t="inlineStr">
        <is>
          <t>АТ "АЛЬТБАНК"</t>
        </is>
      </c>
      <c r="C5692" t="inlineStr">
        <is>
          <t>Приватний капітал</t>
        </is>
      </c>
      <c r="D5692" t="inlineStr">
        <is>
          <t>2652</t>
        </is>
      </c>
      <c r="E5692" t="inlineStr">
        <is>
          <t>(без привʼязки)</t>
        </is>
      </c>
      <c r="F5692" t="inlineStr">
        <is>
          <t>Кошти небанківських фінансових установ за рахунками умовного зберігання (ескроу)</t>
        </is>
      </c>
      <c r="G5692" t="inlineStr">
        <is>
          <t>П</t>
        </is>
      </c>
      <c r="H5692" t="n">
        <v>1648</v>
      </c>
      <c r="I5692" t="n">
        <v>1648</v>
      </c>
      <c r="J5692" t="n">
        <v>0</v>
      </c>
      <c r="K5692" t="n">
        <v>2035</v>
      </c>
      <c r="L5692" t="n">
        <v>2035</v>
      </c>
      <c r="M5692" t="n">
        <v>0</v>
      </c>
      <c r="N5692" t="n">
        <v>387</v>
      </c>
      <c r="O5692" t="n">
        <v>387</v>
      </c>
      <c r="P5692" t="n">
        <v>0</v>
      </c>
    </row>
    <row r="5693">
      <c r="A5693" t="inlineStr">
        <is>
          <t>43</t>
        </is>
      </c>
      <c r="B5693" t="inlineStr">
        <is>
          <t>АТ "АЛЬТБАНК"</t>
        </is>
      </c>
      <c r="C5693" t="inlineStr">
        <is>
          <t>Приватний капітал</t>
        </is>
      </c>
      <c r="D5693" t="inlineStr">
        <is>
          <t>2656</t>
        </is>
      </c>
      <c r="E5693" t="inlineStr">
        <is>
          <t>(без привʼязки)</t>
        </is>
      </c>
      <c r="F5693" t="inlineStr">
        <is>
          <t>Неамортизований дисконт/премія за строковими коштами небанківських фінансових установ</t>
        </is>
      </c>
      <c r="G5693" t="inlineStr">
        <is>
          <t>А</t>
        </is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43</t>
        </is>
      </c>
      <c r="B5694" t="inlineStr">
        <is>
          <t>АТ "АЛЬТБАНК"</t>
        </is>
      </c>
      <c r="C5694" t="inlineStr">
        <is>
          <t>Приватний капітал</t>
        </is>
      </c>
      <c r="D5694" t="inlineStr">
        <is>
          <t>2656</t>
        </is>
      </c>
      <c r="E5694" t="inlineStr">
        <is>
          <t>(без привʼязки)</t>
        </is>
      </c>
      <c r="F5694" t="inlineStr">
        <is>
          <t>Неамортизований дисконт/премія за строковими коштами небанківських фінансових установ</t>
        </is>
      </c>
      <c r="G5694" t="inlineStr">
        <is>
          <t>П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inlineStr">
        <is>
          <t>43</t>
        </is>
      </c>
      <c r="B5695" t="inlineStr">
        <is>
          <t>АТ "АЛЬТБАНК"</t>
        </is>
      </c>
      <c r="C5695" t="inlineStr">
        <is>
          <t>Приватний капітал</t>
        </is>
      </c>
      <c r="D5695" t="inlineStr">
        <is>
          <t>2656</t>
        </is>
      </c>
      <c r="E5695" t="inlineStr">
        <is>
          <t>Кредити небанківським установам (265)</t>
        </is>
      </c>
      <c r="F5695" t="inlineStr">
        <is>
          <t>Неамортизований дисконт/премія за строковими коштами небанківських фінансових установ</t>
        </is>
      </c>
      <c r="G5695" t="inlineStr">
        <is>
          <t>П</t>
        </is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inlineStr">
        <is>
          <t>43</t>
        </is>
      </c>
      <c r="B5696" t="inlineStr">
        <is>
          <t>АТ "АЛЬТБАНК"</t>
        </is>
      </c>
      <c r="C5696" t="inlineStr">
        <is>
          <t>Приватний капітал</t>
        </is>
      </c>
      <c r="D5696" t="inlineStr">
        <is>
          <t>2656</t>
        </is>
      </c>
      <c r="E5696" t="inlineStr">
        <is>
          <t>Кредити небанківським установам (265)</t>
        </is>
      </c>
      <c r="F5696" t="inlineStr">
        <is>
          <t>Неамортизований дисконт/премія за строковими коштами небанківських фінансових установ</t>
        </is>
      </c>
      <c r="G5696" t="inlineStr">
        <is>
          <t>П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>
        <is>
          <t>43</t>
        </is>
      </c>
      <c r="B5697" t="inlineStr">
        <is>
          <t>АТ "АЛЬТБАНК"</t>
        </is>
      </c>
      <c r="C5697" t="inlineStr">
        <is>
          <t>Приватний капітал</t>
        </is>
      </c>
      <c r="D5697" t="inlineStr">
        <is>
          <t>2658</t>
        </is>
      </c>
      <c r="E5697" t="inlineStr">
        <is>
          <t>(без привʼязки)</t>
        </is>
      </c>
      <c r="F5697" t="inlineStr">
        <is>
          <t xml:space="preserve">Нараховані витрати за коштами небанківських фінансових установ </t>
        </is>
      </c>
      <c r="G5697" t="inlineStr">
        <is>
          <t>П</t>
        </is>
      </c>
      <c r="H5697" t="n">
        <v>376.39839</v>
      </c>
      <c r="I5697" t="n">
        <v>376.39839</v>
      </c>
      <c r="J5697" t="n">
        <v>0</v>
      </c>
      <c r="K5697" t="n">
        <v>404.32499</v>
      </c>
      <c r="L5697" t="n">
        <v>404.32499</v>
      </c>
      <c r="M5697" t="n">
        <v>0</v>
      </c>
      <c r="N5697" t="n">
        <v>404.32499</v>
      </c>
      <c r="O5697" t="n">
        <v>404.32499</v>
      </c>
      <c r="P5697" t="n">
        <v>0</v>
      </c>
    </row>
    <row r="5698">
      <c r="A5698" t="inlineStr">
        <is>
          <t>43</t>
        </is>
      </c>
      <c r="B5698" t="inlineStr">
        <is>
          <t>АТ "АЛЬТБАНК"</t>
        </is>
      </c>
      <c r="C5698" t="inlineStr">
        <is>
          <t>Приватний капітал</t>
        </is>
      </c>
      <c r="D5698" t="inlineStr">
        <is>
          <t>2654</t>
        </is>
      </c>
      <c r="E5698" t="inlineStr">
        <is>
          <t>(без привʼязки)</t>
        </is>
      </c>
      <c r="F5698" t="inlineStr">
        <is>
          <t>Розрахункові рахунки небанківських надавачів фінансових платіжних послуг</t>
        </is>
      </c>
      <c r="G5698" t="inlineStr">
        <is>
          <t>П</t>
        </is>
      </c>
      <c r="H5698" t="n">
        <v>113806.1705</v>
      </c>
      <c r="I5698" t="n">
        <v>113806.1705</v>
      </c>
      <c r="J5698" t="n">
        <v>0</v>
      </c>
      <c r="K5698" t="n">
        <v>120503.30349</v>
      </c>
      <c r="L5698" t="n">
        <v>120503.30349</v>
      </c>
      <c r="M5698" t="n">
        <v>0</v>
      </c>
      <c r="N5698" t="n">
        <v>6725.27504</v>
      </c>
      <c r="O5698" t="n">
        <v>6725.27504</v>
      </c>
      <c r="P5698" t="n">
        <v>0</v>
      </c>
    </row>
    <row r="5699">
      <c r="A5699" t="inlineStr">
        <is>
          <t>43</t>
        </is>
      </c>
      <c r="B5699" t="inlineStr">
        <is>
          <t>АТ "АЛЬТБАНК"</t>
        </is>
      </c>
      <c r="C5699" t="inlineStr">
        <is>
          <t>Приватний капітал</t>
        </is>
      </c>
      <c r="D5699" t="inlineStr">
        <is>
          <t>2701</t>
        </is>
      </c>
      <c r="E5699" t="inlineStr">
        <is>
          <t>(без привʼязки)</t>
        </is>
      </c>
      <c r="F569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5699" t="inlineStr">
        <is>
          <t>П</t>
        </is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inlineStr">
        <is>
          <t>43</t>
        </is>
      </c>
      <c r="B5700" t="inlineStr">
        <is>
          <t>АТ "АЛЬТБАНК"</t>
        </is>
      </c>
      <c r="C5700" t="inlineStr">
        <is>
          <t>Приватний капітал</t>
        </is>
      </c>
      <c r="D5700" t="inlineStr">
        <is>
          <t>2706</t>
        </is>
      </c>
      <c r="E5700" t="inlineStr">
        <is>
          <t>(без привʼязки)</t>
        </is>
      </c>
      <c r="F5700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0" t="inlineStr">
        <is>
          <t>А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43</t>
        </is>
      </c>
      <c r="B5701" t="inlineStr">
        <is>
          <t>АТ "АЛЬТБАНК"</t>
        </is>
      </c>
      <c r="C5701" t="inlineStr">
        <is>
          <t>Приватний капітал</t>
        </is>
      </c>
      <c r="D5701" t="inlineStr">
        <is>
          <t>2706</t>
        </is>
      </c>
      <c r="E5701" t="inlineStr">
        <is>
          <t>(без привʼязки)</t>
        </is>
      </c>
      <c r="F5701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1" t="inlineStr">
        <is>
          <t>П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inlineStr">
        <is>
          <t>43</t>
        </is>
      </c>
      <c r="B5702" t="inlineStr">
        <is>
          <t>АТ "АЛЬТБАНК"</t>
        </is>
      </c>
      <c r="C5702" t="inlineStr">
        <is>
          <t>Приватний капітал</t>
        </is>
      </c>
      <c r="D5702" t="inlineStr">
        <is>
          <t>2708</t>
        </is>
      </c>
      <c r="E5702" t="inlineStr">
        <is>
          <t>(без привʼязки)</t>
        </is>
      </c>
      <c r="F5702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2" t="inlineStr">
        <is>
          <t>П</t>
        </is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inlineStr">
        <is>
          <t>43</t>
        </is>
      </c>
      <c r="B5703" t="inlineStr">
        <is>
          <t>АТ "АЛЬТБАНК"</t>
        </is>
      </c>
      <c r="C5703" t="inlineStr">
        <is>
          <t>Приватний капітал</t>
        </is>
      </c>
      <c r="D5703" t="inlineStr">
        <is>
          <t>2900</t>
        </is>
      </c>
      <c r="E5703" t="inlineStr">
        <is>
          <t>(без привʼязки)</t>
        </is>
      </c>
      <c r="F5703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5703" t="inlineStr">
        <is>
          <t>П</t>
        </is>
      </c>
      <c r="H5703" t="n">
        <v>8487943.19985</v>
      </c>
      <c r="I5703" t="n">
        <v>4235761.57188</v>
      </c>
      <c r="J5703" t="n">
        <v>4252181.62797</v>
      </c>
      <c r="K5703" t="n">
        <v>8487943.19985</v>
      </c>
      <c r="L5703" t="n">
        <v>4235761.57188</v>
      </c>
      <c r="M5703" t="n">
        <v>4252181.62797</v>
      </c>
      <c r="N5703" t="n">
        <v>0</v>
      </c>
      <c r="O5703" t="n">
        <v>0</v>
      </c>
      <c r="P5703" t="n">
        <v>0</v>
      </c>
    </row>
    <row r="5704">
      <c r="A5704" t="inlineStr">
        <is>
          <t>43</t>
        </is>
      </c>
      <c r="B5704" t="inlineStr">
        <is>
          <t>АТ "АЛЬТБАНК"</t>
        </is>
      </c>
      <c r="C5704" t="inlineStr">
        <is>
          <t>Приватний капітал</t>
        </is>
      </c>
      <c r="D5704" t="inlineStr">
        <is>
          <t>2901</t>
        </is>
      </c>
      <c r="E5704" t="inlineStr">
        <is>
          <t>(без привʼязки)</t>
        </is>
      </c>
      <c r="F5704" t="inlineStr">
        <is>
          <t>Кредиторська заборгованість за розрахунками за цінними паперами для клієнтів</t>
        </is>
      </c>
      <c r="G5704" t="inlineStr">
        <is>
          <t>П</t>
        </is>
      </c>
      <c r="H5704" t="n">
        <v>39364.7419</v>
      </c>
      <c r="I5704" t="n">
        <v>15467.15426</v>
      </c>
      <c r="J5704" t="n">
        <v>23897.58764</v>
      </c>
      <c r="K5704" t="n">
        <v>39364.7419</v>
      </c>
      <c r="L5704" t="n">
        <v>15467.15426</v>
      </c>
      <c r="M5704" t="n">
        <v>23897.58764</v>
      </c>
      <c r="N5704" t="n">
        <v>23.25169</v>
      </c>
      <c r="O5704" t="n">
        <v>23.25169</v>
      </c>
      <c r="P5704" t="n">
        <v>0</v>
      </c>
    </row>
    <row r="5705">
      <c r="A5705" t="inlineStr">
        <is>
          <t>43</t>
        </is>
      </c>
      <c r="B5705" t="inlineStr">
        <is>
          <t>АТ "АЛЬТБАНК"</t>
        </is>
      </c>
      <c r="C5705" t="inlineStr">
        <is>
          <t>Приватний капітал</t>
        </is>
      </c>
      <c r="D5705" t="inlineStr">
        <is>
          <t>2902</t>
        </is>
      </c>
      <c r="E5705" t="inlineStr">
        <is>
          <t>(без привʼязки)</t>
        </is>
      </c>
      <c r="F5705" t="inlineStr">
        <is>
          <t>Кредиторська заборгованість за прийняті платежі</t>
        </is>
      </c>
      <c r="G5705" t="inlineStr">
        <is>
          <t>П</t>
        </is>
      </c>
      <c r="H5705" t="n">
        <v>6316.99317</v>
      </c>
      <c r="I5705" t="n">
        <v>6316.99317</v>
      </c>
      <c r="J5705" t="n">
        <v>0</v>
      </c>
      <c r="K5705" t="n">
        <v>6317.87317</v>
      </c>
      <c r="L5705" t="n">
        <v>6317.87317</v>
      </c>
      <c r="M5705" t="n">
        <v>0</v>
      </c>
      <c r="N5705" t="n">
        <v>1</v>
      </c>
      <c r="O5705" t="n">
        <v>1</v>
      </c>
      <c r="P5705" t="n">
        <v>0</v>
      </c>
    </row>
    <row r="5706">
      <c r="A5706" t="inlineStr">
        <is>
          <t>43</t>
        </is>
      </c>
      <c r="B5706" t="inlineStr">
        <is>
          <t>АТ "АЛЬТБАНК"</t>
        </is>
      </c>
      <c r="C5706" t="inlineStr">
        <is>
          <t>Приватний капітал</t>
        </is>
      </c>
      <c r="D5706" t="inlineStr">
        <is>
          <t>2903</t>
        </is>
      </c>
      <c r="E5706" t="inlineStr">
        <is>
          <t>(без привʼязки)</t>
        </is>
      </c>
      <c r="F5706" t="inlineStr">
        <is>
          <t>Кошти клієнтів банку за недіючими рахунками</t>
        </is>
      </c>
      <c r="G5706" t="inlineStr">
        <is>
          <t>П</t>
        </is>
      </c>
      <c r="H5706" t="n">
        <v>0.17733</v>
      </c>
      <c r="I5706" t="n">
        <v>0</v>
      </c>
      <c r="J5706" t="n">
        <v>0.17733</v>
      </c>
      <c r="K5706" t="n">
        <v>18.43602</v>
      </c>
      <c r="L5706" t="n">
        <v>0.08894000000000001</v>
      </c>
      <c r="M5706" t="n">
        <v>18.34708</v>
      </c>
      <c r="N5706" t="n">
        <v>45.24458</v>
      </c>
      <c r="O5706" t="n">
        <v>19.62933</v>
      </c>
      <c r="P5706" t="n">
        <v>25.61525</v>
      </c>
    </row>
    <row r="5707">
      <c r="A5707" t="inlineStr">
        <is>
          <t>43</t>
        </is>
      </c>
      <c r="B5707" t="inlineStr">
        <is>
          <t>АТ "АЛЬТБАНК"</t>
        </is>
      </c>
      <c r="C5707" t="inlineStr">
        <is>
          <t>Приватний капітал</t>
        </is>
      </c>
      <c r="D5707" t="inlineStr">
        <is>
          <t>2904</t>
        </is>
      </c>
      <c r="E5707" t="inlineStr">
        <is>
          <t>(без привʼязки)</t>
        </is>
      </c>
      <c r="F5707" t="inlineStr">
        <is>
          <t>Зобов'язання банку за випущеними електронними грошима</t>
        </is>
      </c>
      <c r="G5707" t="inlineStr">
        <is>
          <t>П</t>
        </is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43</t>
        </is>
      </c>
      <c r="B5708" t="inlineStr">
        <is>
          <t>АТ "АЛЬТБАНК"</t>
        </is>
      </c>
      <c r="C5708" t="inlineStr">
        <is>
          <t>Приватний капітал</t>
        </is>
      </c>
      <c r="D5708" t="inlineStr">
        <is>
          <t>2907</t>
        </is>
      </c>
      <c r="E5708" t="inlineStr">
        <is>
          <t>(без привʼязки)</t>
        </is>
      </c>
      <c r="F5708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5708" t="inlineStr">
        <is>
          <t>П</t>
        </is>
      </c>
      <c r="H5708" t="n">
        <v>3713.1</v>
      </c>
      <c r="I5708" t="n">
        <v>3713.1</v>
      </c>
      <c r="J5708" t="n">
        <v>0</v>
      </c>
      <c r="K5708" t="n">
        <v>3713.1</v>
      </c>
      <c r="L5708" t="n">
        <v>3713.1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inlineStr">
        <is>
          <t>43</t>
        </is>
      </c>
      <c r="B5709" t="inlineStr">
        <is>
          <t>АТ "АЛЬТБАНК"</t>
        </is>
      </c>
      <c r="C5709" t="inlineStr">
        <is>
          <t>Приватний капітал</t>
        </is>
      </c>
      <c r="D5709" t="inlineStr">
        <is>
          <t>2908</t>
        </is>
      </c>
      <c r="E5709" t="inlineStr">
        <is>
          <t>(без привʼязки)</t>
        </is>
      </c>
      <c r="F5709" t="inlineStr">
        <is>
          <t>Кредиторська заборгованість за іншими операціями колишнього СРСР</t>
        </is>
      </c>
      <c r="G5709" t="inlineStr">
        <is>
          <t>П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inlineStr">
        <is>
          <t>43</t>
        </is>
      </c>
      <c r="B5710" t="inlineStr">
        <is>
          <t>АТ "АЛЬТБАНК"</t>
        </is>
      </c>
      <c r="C5710" t="inlineStr">
        <is>
          <t>Приватний капітал</t>
        </is>
      </c>
      <c r="D5710" t="inlineStr">
        <is>
          <t>2909</t>
        </is>
      </c>
      <c r="E5710" t="inlineStr">
        <is>
          <t>(без привʼязки)</t>
        </is>
      </c>
      <c r="F5710" t="inlineStr">
        <is>
          <t>Інша кредиторська заборгованість за операціями з клієнтами банку</t>
        </is>
      </c>
      <c r="G5710" t="inlineStr">
        <is>
          <t>П</t>
        </is>
      </c>
      <c r="H5710" t="n">
        <v>115146.24739</v>
      </c>
      <c r="I5710" t="n">
        <v>115146.24739</v>
      </c>
      <c r="J5710" t="n">
        <v>0</v>
      </c>
      <c r="K5710" t="n">
        <v>115629.6865</v>
      </c>
      <c r="L5710" t="n">
        <v>115629.6865</v>
      </c>
      <c r="M5710" t="n">
        <v>0</v>
      </c>
      <c r="N5710" t="n">
        <v>1006.11223</v>
      </c>
      <c r="O5710" t="n">
        <v>1006.11223</v>
      </c>
      <c r="P5710" t="n">
        <v>0</v>
      </c>
    </row>
    <row r="5711">
      <c r="A5711" t="inlineStr">
        <is>
          <t>43</t>
        </is>
      </c>
      <c r="B5711" t="inlineStr">
        <is>
          <t>АТ "АЛЬТБАНК"</t>
        </is>
      </c>
      <c r="C5711" t="inlineStr">
        <is>
          <t>Приватний капітал</t>
        </is>
      </c>
      <c r="D5711" t="inlineStr">
        <is>
          <t>2932</t>
        </is>
      </c>
      <c r="E5711" t="inlineStr">
        <is>
          <t>(без привʼязки)</t>
        </is>
      </c>
      <c r="F5711" t="inlineStr">
        <is>
          <t>Кошти в розрахунках суб’єктів господарювання</t>
        </is>
      </c>
      <c r="G5711" t="inlineStr">
        <is>
          <t>П</t>
        </is>
      </c>
      <c r="H5711" t="n">
        <v>21127.77614</v>
      </c>
      <c r="I5711" t="n">
        <v>21126.18236</v>
      </c>
      <c r="J5711" t="n">
        <v>1.59378</v>
      </c>
      <c r="K5711" t="n">
        <v>31221.45765</v>
      </c>
      <c r="L5711" t="n">
        <v>30828.01934</v>
      </c>
      <c r="M5711" t="n">
        <v>393.43831</v>
      </c>
      <c r="N5711" t="n">
        <v>112454.391</v>
      </c>
      <c r="O5711" t="n">
        <v>112062.54647</v>
      </c>
      <c r="P5711" t="n">
        <v>391.84453</v>
      </c>
    </row>
    <row r="5712">
      <c r="A5712" t="inlineStr">
        <is>
          <t>43</t>
        </is>
      </c>
      <c r="B5712" t="inlineStr">
        <is>
          <t>АТ "АЛЬТБАНК"</t>
        </is>
      </c>
      <c r="C5712" t="inlineStr">
        <is>
          <t>Приватний капітал</t>
        </is>
      </c>
      <c r="D5712" t="inlineStr">
        <is>
          <t>2942</t>
        </is>
      </c>
      <c r="E5712" t="inlineStr">
        <is>
          <t>(без привʼязки)</t>
        </is>
      </c>
      <c r="F5712" t="inlineStr">
        <is>
          <t>Кошти в розрахунках фізичних осіб</t>
        </is>
      </c>
      <c r="G5712" t="inlineStr">
        <is>
          <t>П</t>
        </is>
      </c>
      <c r="H5712" t="n">
        <v>2</v>
      </c>
      <c r="I5712" t="n">
        <v>2</v>
      </c>
      <c r="J5712" t="n">
        <v>0</v>
      </c>
      <c r="K5712" t="n">
        <v>2</v>
      </c>
      <c r="L5712" t="n">
        <v>2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43</t>
        </is>
      </c>
      <c r="B5713" t="inlineStr">
        <is>
          <t>АТ "АЛЬТБАНК"</t>
        </is>
      </c>
      <c r="C5713" t="inlineStr">
        <is>
          <t>Приватний капітал</t>
        </is>
      </c>
      <c r="D5713" t="inlineStr">
        <is>
          <t>2952</t>
        </is>
      </c>
      <c r="E5713" t="inlineStr">
        <is>
          <t>(без привʼязки)</t>
        </is>
      </c>
      <c r="F5713" t="inlineStr">
        <is>
          <t>Кошти в розрахунках небанківських фінансових установ</t>
        </is>
      </c>
      <c r="G5713" t="inlineStr">
        <is>
          <t>П</t>
        </is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inlineStr">
        <is>
          <t>43</t>
        </is>
      </c>
      <c r="B5714" t="inlineStr">
        <is>
          <t>АТ "АЛЬТБАНК"</t>
        </is>
      </c>
      <c r="C5714" t="inlineStr">
        <is>
          <t>Приватний капітал</t>
        </is>
      </c>
      <c r="D5714" t="inlineStr">
        <is>
          <t>3300</t>
        </is>
      </c>
      <c r="E5714" t="inlineStr">
        <is>
          <t>(без привʼязки)</t>
        </is>
      </c>
      <c r="F5714" t="inlineStr">
        <is>
          <t>Прості векселі, випущені банком, які обліковуються за амортизованою собівартістю</t>
        </is>
      </c>
      <c r="G5714" t="inlineStr">
        <is>
          <t>П</t>
        </is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>
        <is>
          <t>43</t>
        </is>
      </c>
      <c r="B5715" t="inlineStr">
        <is>
          <t>АТ "АЛЬТБАНК"</t>
        </is>
      </c>
      <c r="C5715" t="inlineStr">
        <is>
          <t>Приватний капітал</t>
        </is>
      </c>
      <c r="D5715" t="inlineStr">
        <is>
          <t>3306</t>
        </is>
      </c>
      <c r="E5715" t="inlineStr">
        <is>
          <t>(без привʼязки)</t>
        </is>
      </c>
      <c r="F57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715" t="inlineStr">
        <is>
          <t>А</t>
        </is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inlineStr">
        <is>
          <t>43</t>
        </is>
      </c>
      <c r="B5716" t="inlineStr">
        <is>
          <t>АТ "АЛЬТБАНК"</t>
        </is>
      </c>
      <c r="C5716" t="inlineStr">
        <is>
          <t>Приватний капітал</t>
        </is>
      </c>
      <c r="D5716" t="inlineStr">
        <is>
          <t>3306</t>
        </is>
      </c>
      <c r="E5716" t="inlineStr">
        <is>
          <t>(без привʼязки)</t>
        </is>
      </c>
      <c r="F5716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716" t="inlineStr">
        <is>
          <t>П</t>
        </is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inlineStr">
        <is>
          <t>43</t>
        </is>
      </c>
      <c r="B5717" t="inlineStr">
        <is>
          <t>АТ "АЛЬТБАНК"</t>
        </is>
      </c>
      <c r="C5717" t="inlineStr">
        <is>
          <t>Приватний капітал</t>
        </is>
      </c>
      <c r="D5717" t="inlineStr">
        <is>
          <t>3308</t>
        </is>
      </c>
      <c r="E5717" t="inlineStr">
        <is>
          <t>(без привʼязки)</t>
        </is>
      </c>
      <c r="F5717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717" t="inlineStr">
        <is>
          <t>П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43</t>
        </is>
      </c>
      <c r="B5718" t="inlineStr">
        <is>
          <t>АТ "АЛЬТБАНК"</t>
        </is>
      </c>
      <c r="C5718" t="inlineStr">
        <is>
          <t>Приватний капітал</t>
        </is>
      </c>
      <c r="D5718" t="inlineStr">
        <is>
          <t>3303</t>
        </is>
      </c>
      <c r="E5718" t="inlineStr">
        <is>
          <t>(без привʼязки)</t>
        </is>
      </c>
      <c r="F5718" t="inlineStr">
        <is>
          <t>Облігації, випущені банком, які обліковуються за амортизованою собівартістю</t>
        </is>
      </c>
      <c r="G5718" t="inlineStr">
        <is>
          <t>П</t>
        </is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inlineStr">
        <is>
          <t>43</t>
        </is>
      </c>
      <c r="B5719" t="inlineStr">
        <is>
          <t>АТ "АЛЬТБАНК"</t>
        </is>
      </c>
      <c r="C5719" t="inlineStr">
        <is>
          <t>Приватний капітал</t>
        </is>
      </c>
      <c r="D5719" t="inlineStr">
        <is>
          <t>3320</t>
        </is>
      </c>
      <c r="E5719" t="inlineStr">
        <is>
          <t>(без привʼязки)</t>
        </is>
      </c>
      <c r="F5719" t="inlineStr">
        <is>
          <t>Ощадні сертифікати, випущені банком, які обліковуються за амортизованою собівартістю</t>
        </is>
      </c>
      <c r="G5719" t="inlineStr">
        <is>
          <t>П</t>
        </is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43</t>
        </is>
      </c>
      <c r="B5720" t="inlineStr">
        <is>
          <t>АТ "АЛЬТБАНК"</t>
        </is>
      </c>
      <c r="C5720" t="inlineStr">
        <is>
          <t>Приватний капітал</t>
        </is>
      </c>
      <c r="D5720" t="inlineStr">
        <is>
          <t>3326</t>
        </is>
      </c>
      <c r="E5720" t="inlineStr">
        <is>
          <t>(без привʼязки)</t>
        </is>
      </c>
      <c r="F5720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720" t="inlineStr">
        <is>
          <t>А</t>
        </is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43</t>
        </is>
      </c>
      <c r="B5721" t="inlineStr">
        <is>
          <t>АТ "АЛЬТБАНК"</t>
        </is>
      </c>
      <c r="C5721" t="inlineStr">
        <is>
          <t>Приватний капітал</t>
        </is>
      </c>
      <c r="D5721" t="inlineStr">
        <is>
          <t>3326</t>
        </is>
      </c>
      <c r="E5721" t="inlineStr">
        <is>
          <t>(без привʼязки)</t>
        </is>
      </c>
      <c r="F5721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721" t="inlineStr">
        <is>
          <t>П</t>
        </is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43</t>
        </is>
      </c>
      <c r="B5722" t="inlineStr">
        <is>
          <t>АТ "АЛЬТБАНК"</t>
        </is>
      </c>
      <c r="C5722" t="inlineStr">
        <is>
          <t>Приватний капітал</t>
        </is>
      </c>
      <c r="D5722" t="inlineStr">
        <is>
          <t>3328</t>
        </is>
      </c>
      <c r="E5722" t="inlineStr">
        <is>
          <t>(без привʼязки)</t>
        </is>
      </c>
      <c r="F5722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722" t="inlineStr">
        <is>
          <t>П</t>
        </is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43</t>
        </is>
      </c>
      <c r="B5723" t="inlineStr">
        <is>
          <t>АТ "АЛЬТБАНК"</t>
        </is>
      </c>
      <c r="C5723" t="inlineStr">
        <is>
          <t>Приватний капітал</t>
        </is>
      </c>
      <c r="D5723" t="inlineStr">
        <is>
          <t>3351</t>
        </is>
      </c>
      <c r="E5723" t="inlineStr">
        <is>
          <t>(без привʼязки)</t>
        </is>
      </c>
      <c r="F5723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723" t="inlineStr">
        <is>
          <t>П</t>
        </is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43</t>
        </is>
      </c>
      <c r="B5724" t="inlineStr">
        <is>
          <t>АТ "АЛЬТБАНК"</t>
        </is>
      </c>
      <c r="C5724" t="inlineStr">
        <is>
          <t>Приватний капітал</t>
        </is>
      </c>
      <c r="D5724" t="inlineStr">
        <is>
          <t>3353</t>
        </is>
      </c>
      <c r="E5724" t="inlineStr">
        <is>
          <t>(без привʼязки)</t>
        </is>
      </c>
      <c r="F572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724" t="inlineStr">
        <is>
          <t>П</t>
        </is>
      </c>
      <c r="H5724" t="n">
        <v>38176.83725</v>
      </c>
      <c r="I5724" t="n">
        <v>38176.83725</v>
      </c>
      <c r="J5724" t="n">
        <v>0</v>
      </c>
      <c r="K5724" t="n">
        <v>37021.88033</v>
      </c>
      <c r="L5724" t="n">
        <v>37021.88033</v>
      </c>
      <c r="M5724" t="n">
        <v>0</v>
      </c>
      <c r="N5724" t="n">
        <v>1369.80308</v>
      </c>
      <c r="O5724" t="n">
        <v>1369.80308</v>
      </c>
      <c r="P5724" t="n">
        <v>0</v>
      </c>
    </row>
    <row r="5725">
      <c r="A5725" t="inlineStr">
        <is>
          <t>43</t>
        </is>
      </c>
      <c r="B5725" t="inlineStr">
        <is>
          <t>АТ "АЛЬТБАНК"</t>
        </is>
      </c>
      <c r="C5725" t="inlineStr">
        <is>
          <t>Приватний капітал</t>
        </is>
      </c>
      <c r="D5725" t="inlineStr">
        <is>
          <t>3600</t>
        </is>
      </c>
      <c r="E5725" t="inlineStr">
        <is>
          <t>(без привʼязки)</t>
        </is>
      </c>
      <c r="F5725" t="inlineStr">
        <is>
          <t>Доходи майбутніх періодів</t>
        </is>
      </c>
      <c r="G5725" t="inlineStr">
        <is>
          <t>П</t>
        </is>
      </c>
      <c r="H5725" t="n">
        <v>1122.62729</v>
      </c>
      <c r="I5725" t="n">
        <v>1073.66703</v>
      </c>
      <c r="J5725" t="n">
        <v>48.96026</v>
      </c>
      <c r="K5725" t="n">
        <v>807.59102</v>
      </c>
      <c r="L5725" t="n">
        <v>793.5417200000001</v>
      </c>
      <c r="M5725" t="n">
        <v>14.0493</v>
      </c>
      <c r="N5725" t="n">
        <v>5397.0055</v>
      </c>
      <c r="O5725" t="n">
        <v>4524.27402</v>
      </c>
      <c r="P5725" t="n">
        <v>872.73148</v>
      </c>
    </row>
    <row r="5726">
      <c r="A5726" t="inlineStr">
        <is>
          <t>43</t>
        </is>
      </c>
      <c r="B5726" t="inlineStr">
        <is>
          <t>АТ "АЛЬТБАНК"</t>
        </is>
      </c>
      <c r="C5726" t="inlineStr">
        <is>
          <t>Приватний капітал</t>
        </is>
      </c>
      <c r="D5726" t="inlineStr">
        <is>
          <t>3610</t>
        </is>
      </c>
      <c r="E5726" t="inlineStr">
        <is>
          <t>(без привʼязки)</t>
        </is>
      </c>
      <c r="F5726" t="inlineStr">
        <is>
          <t>Кредиторська заборгованість з придбання активів</t>
        </is>
      </c>
      <c r="G5726" t="inlineStr">
        <is>
          <t>П</t>
        </is>
      </c>
      <c r="H5726" t="n">
        <v>559.28081</v>
      </c>
      <c r="I5726" t="n">
        <v>559.28081</v>
      </c>
      <c r="J5726" t="n">
        <v>0</v>
      </c>
      <c r="K5726" t="n">
        <v>1113.24322</v>
      </c>
      <c r="L5726" t="n">
        <v>1113.24322</v>
      </c>
      <c r="M5726" t="n">
        <v>0</v>
      </c>
      <c r="N5726" t="n">
        <v>554.56001</v>
      </c>
      <c r="O5726" t="n">
        <v>554.56001</v>
      </c>
      <c r="P5726" t="n">
        <v>0</v>
      </c>
    </row>
    <row r="5727">
      <c r="A5727" t="inlineStr">
        <is>
          <t>43</t>
        </is>
      </c>
      <c r="B5727" t="inlineStr">
        <is>
          <t>АТ "АЛЬТБАНК"</t>
        </is>
      </c>
      <c r="C5727" t="inlineStr">
        <is>
          <t>Приватний капітал</t>
        </is>
      </c>
      <c r="D5727" t="inlineStr">
        <is>
          <t>3611</t>
        </is>
      </c>
      <c r="E5727" t="inlineStr">
        <is>
          <t>(без привʼязки)</t>
        </is>
      </c>
      <c r="F5727" t="inlineStr">
        <is>
          <t>Договірне зобов'язання</t>
        </is>
      </c>
      <c r="G5727" t="inlineStr">
        <is>
          <t>П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43</t>
        </is>
      </c>
      <c r="B5728" t="inlineStr">
        <is>
          <t>АТ "АЛЬТБАНК"</t>
        </is>
      </c>
      <c r="C5728" t="inlineStr">
        <is>
          <t>Приватний капітал</t>
        </is>
      </c>
      <c r="D5728" t="inlineStr">
        <is>
          <t>3615</t>
        </is>
      </c>
      <c r="E5728" t="inlineStr">
        <is>
          <t>(без привʼязки)</t>
        </is>
      </c>
      <c r="F5728" t="inlineStr">
        <is>
          <t>Зобов'язання орендаря з лізингу (оренди)</t>
        </is>
      </c>
      <c r="G5728" t="inlineStr">
        <is>
          <t>П</t>
        </is>
      </c>
      <c r="H5728" t="n">
        <v>510.74373</v>
      </c>
      <c r="I5728" t="n">
        <v>510.74373</v>
      </c>
      <c r="J5728" t="n">
        <v>0</v>
      </c>
      <c r="K5728" t="n">
        <v>0</v>
      </c>
      <c r="L5728" t="n">
        <v>0</v>
      </c>
      <c r="M5728" t="n">
        <v>0</v>
      </c>
      <c r="N5728" t="n">
        <v>19062.66889</v>
      </c>
      <c r="O5728" t="n">
        <v>19062.66889</v>
      </c>
      <c r="P5728" t="n">
        <v>0</v>
      </c>
    </row>
    <row r="5729">
      <c r="A5729" t="inlineStr">
        <is>
          <t>43</t>
        </is>
      </c>
      <c r="B5729" t="inlineStr">
        <is>
          <t>АТ "АЛЬТБАНК"</t>
        </is>
      </c>
      <c r="C5729" t="inlineStr">
        <is>
          <t>Приватний капітал</t>
        </is>
      </c>
      <c r="D5729" t="inlineStr">
        <is>
          <t>3619</t>
        </is>
      </c>
      <c r="E5729" t="inlineStr">
        <is>
          <t>(без привʼязки)</t>
        </is>
      </c>
      <c r="F5729" t="inlineStr">
        <is>
          <t>Кредиторська заборгованість за послуги</t>
        </is>
      </c>
      <c r="G5729" t="inlineStr">
        <is>
          <t>П</t>
        </is>
      </c>
      <c r="H5729" t="n">
        <v>6640.6355</v>
      </c>
      <c r="I5729" t="n">
        <v>6550.74844</v>
      </c>
      <c r="J5729" t="n">
        <v>89.88706000000001</v>
      </c>
      <c r="K5729" t="n">
        <v>5735.14862</v>
      </c>
      <c r="L5729" t="n">
        <v>5643.95517</v>
      </c>
      <c r="M5729" t="n">
        <v>91.19345</v>
      </c>
      <c r="N5729" t="n">
        <v>3694.29566</v>
      </c>
      <c r="O5729" t="n">
        <v>3516.3042</v>
      </c>
      <c r="P5729" t="n">
        <v>177.99146</v>
      </c>
    </row>
    <row r="5730">
      <c r="A5730" t="inlineStr">
        <is>
          <t>43</t>
        </is>
      </c>
      <c r="B5730" t="inlineStr">
        <is>
          <t>АТ "АЛЬТБАНК"</t>
        </is>
      </c>
      <c r="C5730" t="inlineStr">
        <is>
          <t>Приватний капітал</t>
        </is>
      </c>
      <c r="D5730" t="inlineStr">
        <is>
          <t>3618</t>
        </is>
      </c>
      <c r="E5730" t="inlineStr">
        <is>
          <t>(без привʼязки)</t>
        </is>
      </c>
      <c r="F5730" t="inlineStr">
        <is>
          <t>Нараховані витрати за зобов'язанням орендаря з лізингу (оренди)</t>
        </is>
      </c>
      <c r="G5730" t="inlineStr">
        <is>
          <t>П</t>
        </is>
      </c>
      <c r="H5730" t="n">
        <v>369.98183</v>
      </c>
      <c r="I5730" t="n">
        <v>369.98183</v>
      </c>
      <c r="J5730" t="n">
        <v>0</v>
      </c>
      <c r="K5730" t="n">
        <v>383.0355</v>
      </c>
      <c r="L5730" t="n">
        <v>383.0355</v>
      </c>
      <c r="M5730" t="n">
        <v>0</v>
      </c>
      <c r="N5730" t="n">
        <v>13.05367</v>
      </c>
      <c r="O5730" t="n">
        <v>13.05367</v>
      </c>
      <c r="P5730" t="n">
        <v>0</v>
      </c>
    </row>
    <row r="5731">
      <c r="A5731" t="inlineStr">
        <is>
          <t>43</t>
        </is>
      </c>
      <c r="B5731" t="inlineStr">
        <is>
          <t>АТ "АЛЬТБАНК"</t>
        </is>
      </c>
      <c r="C5731" t="inlineStr">
        <is>
          <t>Приватний капітал</t>
        </is>
      </c>
      <c r="D5731" t="inlineStr">
        <is>
          <t>3620</t>
        </is>
      </c>
      <c r="E5731" t="inlineStr">
        <is>
          <t>(без привʼязки)</t>
        </is>
      </c>
      <c r="F5731" t="inlineStr">
        <is>
          <t>Кредиторська заборгованість за податком на прибуток</t>
        </is>
      </c>
      <c r="G5731" t="inlineStr">
        <is>
          <t>П</t>
        </is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43</t>
        </is>
      </c>
      <c r="B5732" t="inlineStr">
        <is>
          <t>АТ "АЛЬТБАНК"</t>
        </is>
      </c>
      <c r="C5732" t="inlineStr">
        <is>
          <t>Приватний капітал</t>
        </is>
      </c>
      <c r="D5732" t="inlineStr">
        <is>
          <t>3621</t>
        </is>
      </c>
      <c r="E5732" t="inlineStr">
        <is>
          <t>(без привʼязки)</t>
        </is>
      </c>
      <c r="F5732" t="inlineStr">
        <is>
          <t>Відстрочені податкові зобов'язання</t>
        </is>
      </c>
      <c r="G5732" t="inlineStr">
        <is>
          <t>П</t>
        </is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43</t>
        </is>
      </c>
      <c r="B5733" t="inlineStr">
        <is>
          <t>АТ "АЛЬТБАНК"</t>
        </is>
      </c>
      <c r="C5733" t="inlineStr">
        <is>
          <t>Приватний капітал</t>
        </is>
      </c>
      <c r="D5733" t="inlineStr">
        <is>
          <t>3622</t>
        </is>
      </c>
      <c r="E5733" t="inlineStr">
        <is>
          <t>(без привʼязки)</t>
        </is>
      </c>
      <c r="F5733" t="inlineStr">
        <is>
          <t>Кредиторська заборгованість за податками та обов'язковими платежами, крім податку на прибуток</t>
        </is>
      </c>
      <c r="G5733" t="inlineStr">
        <is>
          <t>П</t>
        </is>
      </c>
      <c r="H5733" t="n">
        <v>3223.83965</v>
      </c>
      <c r="I5733" t="n">
        <v>3223.83965</v>
      </c>
      <c r="J5733" t="n">
        <v>0</v>
      </c>
      <c r="K5733" t="n">
        <v>3133.57297</v>
      </c>
      <c r="L5733" t="n">
        <v>3133.57297</v>
      </c>
      <c r="M5733" t="n">
        <v>0</v>
      </c>
      <c r="N5733" t="n">
        <v>736.59426</v>
      </c>
      <c r="O5733" t="n">
        <v>736.59426</v>
      </c>
      <c r="P5733" t="n">
        <v>0</v>
      </c>
    </row>
    <row r="5734">
      <c r="A5734" t="inlineStr">
        <is>
          <t>43</t>
        </is>
      </c>
      <c r="B5734" t="inlineStr">
        <is>
          <t>АТ "АЛЬТБАНК"</t>
        </is>
      </c>
      <c r="C5734" t="inlineStr">
        <is>
          <t>Приватний капітал</t>
        </is>
      </c>
      <c r="D5734" t="inlineStr">
        <is>
          <t>3623</t>
        </is>
      </c>
      <c r="E5734" t="inlineStr">
        <is>
          <t>(без привʼязки)</t>
        </is>
      </c>
      <c r="F5734" t="inlineStr">
        <is>
          <t>Кредиторська заборгованість за зборами до Фонду гарантування вкладів фізичних осіб</t>
        </is>
      </c>
      <c r="G5734" t="inlineStr">
        <is>
          <t>П</t>
        </is>
      </c>
      <c r="H5734" t="n">
        <v>0</v>
      </c>
      <c r="I5734" t="n">
        <v>0</v>
      </c>
      <c r="J5734" t="n">
        <v>0</v>
      </c>
      <c r="K5734" t="n">
        <v>396.88131</v>
      </c>
      <c r="L5734" t="n">
        <v>396.88131</v>
      </c>
      <c r="M5734" t="n">
        <v>0</v>
      </c>
      <c r="N5734" t="n">
        <v>806.68954</v>
      </c>
      <c r="O5734" t="n">
        <v>806.68954</v>
      </c>
      <c r="P5734" t="n">
        <v>0</v>
      </c>
    </row>
    <row r="5735">
      <c r="A5735" t="inlineStr">
        <is>
          <t>43</t>
        </is>
      </c>
      <c r="B5735" t="inlineStr">
        <is>
          <t>АТ "АЛЬТБАНК"</t>
        </is>
      </c>
      <c r="C5735" t="inlineStr">
        <is>
          <t>Приватний капітал</t>
        </is>
      </c>
      <c r="D5735" t="inlineStr">
        <is>
          <t>3631</t>
        </is>
      </c>
      <c r="E5735" t="inlineStr">
        <is>
          <t>(без привʼязки)</t>
        </is>
      </c>
      <c r="F5735" t="inlineStr">
        <is>
          <t>Кредиторська заборгованість перед акціонерами (власниками) банку за дивідендами</t>
        </is>
      </c>
      <c r="G5735" t="inlineStr">
        <is>
          <t>П</t>
        </is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43</t>
        </is>
      </c>
      <c r="B5736" t="inlineStr">
        <is>
          <t>АТ "АЛЬТБАНК"</t>
        </is>
      </c>
      <c r="C5736" t="inlineStr">
        <is>
          <t>Приватний капітал</t>
        </is>
      </c>
      <c r="D5736" t="inlineStr">
        <is>
          <t>3640</t>
        </is>
      </c>
      <c r="E5736" t="inlineStr">
        <is>
          <t>(без привʼязки)</t>
        </is>
      </c>
      <c r="F5736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736" t="inlineStr">
        <is>
          <t>П</t>
        </is>
      </c>
      <c r="H5736" t="n">
        <v>2924691.36189</v>
      </c>
      <c r="I5736" t="n">
        <v>394583.04115</v>
      </c>
      <c r="J5736" t="n">
        <v>2530108.32074</v>
      </c>
      <c r="K5736" t="n">
        <v>2924691.36189</v>
      </c>
      <c r="L5736" t="n">
        <v>394583.04115</v>
      </c>
      <c r="M5736" t="n">
        <v>2530108.32074</v>
      </c>
      <c r="N5736" t="n">
        <v>0</v>
      </c>
      <c r="O5736" t="n">
        <v>0</v>
      </c>
      <c r="P5736" t="n">
        <v>0</v>
      </c>
    </row>
    <row r="5737">
      <c r="A5737" t="inlineStr">
        <is>
          <t>43</t>
        </is>
      </c>
      <c r="B5737" t="inlineStr">
        <is>
          <t>АТ "АЛЬТБАНК"</t>
        </is>
      </c>
      <c r="C5737" t="inlineStr">
        <is>
          <t>Приватний капітал</t>
        </is>
      </c>
      <c r="D5737" t="inlineStr">
        <is>
          <t>3641</t>
        </is>
      </c>
      <c r="E5737" t="inlineStr">
        <is>
          <t>(без привʼязки)</t>
        </is>
      </c>
      <c r="F5737" t="inlineStr">
        <is>
          <t>Кредиторська заборгованість за розрахунками за цінними паперами для банку</t>
        </is>
      </c>
      <c r="G5737" t="inlineStr">
        <is>
          <t>П</t>
        </is>
      </c>
      <c r="H5737" t="n">
        <v>1919519.18818</v>
      </c>
      <c r="I5737" t="n">
        <v>1895540.02664</v>
      </c>
      <c r="J5737" t="n">
        <v>23979.16154</v>
      </c>
      <c r="K5737" t="n">
        <v>1919519.18818</v>
      </c>
      <c r="L5737" t="n">
        <v>1895540.02664</v>
      </c>
      <c r="M5737" t="n">
        <v>23979.16154</v>
      </c>
      <c r="N5737" t="n">
        <v>0</v>
      </c>
      <c r="O5737" t="n">
        <v>0</v>
      </c>
      <c r="P5737" t="n">
        <v>0</v>
      </c>
    </row>
    <row r="5738">
      <c r="A5738" t="inlineStr">
        <is>
          <t>43</t>
        </is>
      </c>
      <c r="B5738" t="inlineStr">
        <is>
          <t>АТ "АЛЬТБАНК"</t>
        </is>
      </c>
      <c r="C5738" t="inlineStr">
        <is>
          <t>Приватний капітал</t>
        </is>
      </c>
      <c r="D5738" t="inlineStr">
        <is>
          <t>3648</t>
        </is>
      </c>
      <c r="E5738" t="inlineStr">
        <is>
          <t>(без привʼязки)</t>
        </is>
      </c>
      <c r="F5738" t="inlineStr">
        <is>
          <t>Кредиторська заборгованість за операціями з іншими фінансовими інструментами</t>
        </is>
      </c>
      <c r="G5738" t="inlineStr">
        <is>
          <t>П</t>
        </is>
      </c>
      <c r="H5738" t="n">
        <v>8070.49215</v>
      </c>
      <c r="I5738" t="n">
        <v>7742.68685</v>
      </c>
      <c r="J5738" t="n">
        <v>327.8053</v>
      </c>
      <c r="K5738" t="n">
        <v>7479.0874</v>
      </c>
      <c r="L5738" t="n">
        <v>7399.47795</v>
      </c>
      <c r="M5738" t="n">
        <v>79.60945</v>
      </c>
      <c r="N5738" t="n">
        <v>5184.98835</v>
      </c>
      <c r="O5738" t="n">
        <v>3636.0733</v>
      </c>
      <c r="P5738" t="n">
        <v>1548.91505</v>
      </c>
    </row>
    <row r="5739">
      <c r="A5739" t="inlineStr">
        <is>
          <t>43</t>
        </is>
      </c>
      <c r="B5739" t="inlineStr">
        <is>
          <t>АТ "АЛЬТБАНК"</t>
        </is>
      </c>
      <c r="C5739" t="inlineStr">
        <is>
          <t>Приватний капітал</t>
        </is>
      </c>
      <c r="D5739" t="inlineStr">
        <is>
          <t>3642</t>
        </is>
      </c>
      <c r="E5739" t="inlineStr">
        <is>
          <t>(без привʼязки)</t>
        </is>
      </c>
      <c r="F5739" t="inlineStr">
        <is>
          <t>Кредиторська заборгованість за кредитними операціями</t>
        </is>
      </c>
      <c r="G5739" t="inlineStr">
        <is>
          <t>П</t>
        </is>
      </c>
      <c r="H5739" t="n">
        <v>979329.05026</v>
      </c>
      <c r="I5739" t="n">
        <v>979329.05026</v>
      </c>
      <c r="J5739" t="n">
        <v>0</v>
      </c>
      <c r="K5739" t="n">
        <v>979329.05026</v>
      </c>
      <c r="L5739" t="n">
        <v>979329.05026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43</t>
        </is>
      </c>
      <c r="B5740" t="inlineStr">
        <is>
          <t>АТ "АЛЬТБАНК"</t>
        </is>
      </c>
      <c r="C5740" t="inlineStr">
        <is>
          <t>Приватний капітал</t>
        </is>
      </c>
      <c r="D5740" t="inlineStr">
        <is>
          <t>3650</t>
        </is>
      </c>
      <c r="E5740" t="inlineStr">
        <is>
          <t>(без привʼязки)</t>
        </is>
      </c>
      <c r="F5740" t="inlineStr">
        <is>
          <t>Заборгованість працівникам банку на відрядження</t>
        </is>
      </c>
      <c r="G5740" t="inlineStr">
        <is>
          <t>П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inlineStr">
        <is>
          <t>43</t>
        </is>
      </c>
      <c r="B5741" t="inlineStr">
        <is>
          <t>АТ "АЛЬТБАНК"</t>
        </is>
      </c>
      <c r="C5741" t="inlineStr">
        <is>
          <t>Приватний капітал</t>
        </is>
      </c>
      <c r="D5741" t="inlineStr">
        <is>
          <t>3651</t>
        </is>
      </c>
      <c r="E5741" t="inlineStr">
        <is>
          <t>(без привʼязки)</t>
        </is>
      </c>
      <c r="F5741" t="inlineStr">
        <is>
          <t>Заборгованість працівникам банку на господарські витрати</t>
        </is>
      </c>
      <c r="G5741" t="inlineStr">
        <is>
          <t>П</t>
        </is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43</t>
        </is>
      </c>
      <c r="B5742" t="inlineStr">
        <is>
          <t>АТ "АЛЬТБАНК"</t>
        </is>
      </c>
      <c r="C5742" t="inlineStr">
        <is>
          <t>Приватний капітал</t>
        </is>
      </c>
      <c r="D5742" t="inlineStr">
        <is>
          <t>3652</t>
        </is>
      </c>
      <c r="E5742" t="inlineStr">
        <is>
          <t>(без привʼязки)</t>
        </is>
      </c>
      <c r="F5742" t="inlineStr">
        <is>
          <t>Нарахування працівникам банку за заробітною платою</t>
        </is>
      </c>
      <c r="G5742" t="inlineStr">
        <is>
          <t>П</t>
        </is>
      </c>
      <c r="H5742" t="n">
        <v>11612.20361</v>
      </c>
      <c r="I5742" t="n">
        <v>11612.20361</v>
      </c>
      <c r="J5742" t="n">
        <v>0</v>
      </c>
      <c r="K5742" t="n">
        <v>11612.20361</v>
      </c>
      <c r="L5742" t="n">
        <v>11612.20361</v>
      </c>
      <c r="M5742" t="n">
        <v>0</v>
      </c>
      <c r="N5742" t="n">
        <v>8.70833</v>
      </c>
      <c r="O5742" t="n">
        <v>8.70833</v>
      </c>
      <c r="P5742" t="n">
        <v>0</v>
      </c>
    </row>
    <row r="5743">
      <c r="A5743" t="inlineStr">
        <is>
          <t>43</t>
        </is>
      </c>
      <c r="B5743" t="inlineStr">
        <is>
          <t>АТ "АЛЬТБАНК"</t>
        </is>
      </c>
      <c r="C5743" t="inlineStr">
        <is>
          <t>Приватний капітал</t>
        </is>
      </c>
      <c r="D5743" t="inlineStr">
        <is>
          <t>3653</t>
        </is>
      </c>
      <c r="E5743" t="inlineStr">
        <is>
          <t>(без привʼязки)</t>
        </is>
      </c>
      <c r="F5743" t="inlineStr">
        <is>
          <t>Утримання з працівників банку на користь третіх осіб</t>
        </is>
      </c>
      <c r="G5743" t="inlineStr">
        <is>
          <t>П</t>
        </is>
      </c>
      <c r="H5743" t="n">
        <v>2663.0625</v>
      </c>
      <c r="I5743" t="n">
        <v>2663.0625</v>
      </c>
      <c r="J5743" t="n">
        <v>0</v>
      </c>
      <c r="K5743" t="n">
        <v>2663.0625</v>
      </c>
      <c r="L5743" t="n">
        <v>2663.0625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43</t>
        </is>
      </c>
      <c r="B5744" t="inlineStr">
        <is>
          <t>АТ "АЛЬТБАНК"</t>
        </is>
      </c>
      <c r="C5744" t="inlineStr">
        <is>
          <t>Приватний капітал</t>
        </is>
      </c>
      <c r="D5744" t="inlineStr">
        <is>
          <t>3654</t>
        </is>
      </c>
      <c r="E5744" t="inlineStr">
        <is>
          <t>(без привʼязки)</t>
        </is>
      </c>
      <c r="F5744" t="inlineStr">
        <is>
          <t>Нараховані відпускні до сплати</t>
        </is>
      </c>
      <c r="G5744" t="inlineStr">
        <is>
          <t>П</t>
        </is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43</t>
        </is>
      </c>
      <c r="B5745" t="inlineStr">
        <is>
          <t>АТ "АЛЬТБАНК"</t>
        </is>
      </c>
      <c r="C5745" t="inlineStr">
        <is>
          <t>Приватний капітал</t>
        </is>
      </c>
      <c r="D5745" t="inlineStr">
        <is>
          <t>3658</t>
        </is>
      </c>
      <c r="E5745" t="inlineStr">
        <is>
          <t>(без привʼязки)</t>
        </is>
      </c>
      <c r="F5745" t="inlineStr">
        <is>
          <t>Забезпечення оплати відпусток</t>
        </is>
      </c>
      <c r="G5745" t="inlineStr">
        <is>
          <t>П</t>
        </is>
      </c>
      <c r="H5745" t="n">
        <v>11380.95135</v>
      </c>
      <c r="I5745" t="n">
        <v>11380.95135</v>
      </c>
      <c r="J5745" t="n">
        <v>0</v>
      </c>
      <c r="K5745" t="n">
        <v>12353.082</v>
      </c>
      <c r="L5745" t="n">
        <v>12353.082</v>
      </c>
      <c r="M5745" t="n">
        <v>0</v>
      </c>
      <c r="N5745" t="n">
        <v>12353.082</v>
      </c>
      <c r="O5745" t="n">
        <v>12353.082</v>
      </c>
      <c r="P5745" t="n">
        <v>0</v>
      </c>
    </row>
    <row r="5746">
      <c r="A5746" t="inlineStr">
        <is>
          <t>43</t>
        </is>
      </c>
      <c r="B5746" t="inlineStr">
        <is>
          <t>АТ "АЛЬТБАНК"</t>
        </is>
      </c>
      <c r="C5746" t="inlineStr">
        <is>
          <t>Приватний капітал</t>
        </is>
      </c>
      <c r="D5746" t="inlineStr">
        <is>
          <t>3659</t>
        </is>
      </c>
      <c r="E5746" t="inlineStr">
        <is>
          <t>(без привʼязки)</t>
        </is>
      </c>
      <c r="F5746" t="inlineStr">
        <is>
          <t>Інша кредиторська заборгованість за розрахунками з працівниками банку та іншими особами</t>
        </is>
      </c>
      <c r="G5746" t="inlineStr">
        <is>
          <t>П</t>
        </is>
      </c>
      <c r="H5746" t="n">
        <v>10.46414</v>
      </c>
      <c r="I5746" t="n">
        <v>10.46414</v>
      </c>
      <c r="J5746" t="n">
        <v>0</v>
      </c>
      <c r="K5746" t="n">
        <v>10.46414</v>
      </c>
      <c r="L5746" t="n">
        <v>10.46414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inlineStr">
        <is>
          <t>43</t>
        </is>
      </c>
      <c r="B5747" t="inlineStr">
        <is>
          <t>АТ "АЛЬТБАНК"</t>
        </is>
      </c>
      <c r="C5747" t="inlineStr">
        <is>
          <t>Приватний капітал</t>
        </is>
      </c>
      <c r="D5747" t="inlineStr">
        <is>
          <t>3660</t>
        </is>
      </c>
      <c r="E5747" t="inlineStr">
        <is>
          <t>(без привʼязки)</t>
        </is>
      </c>
      <c r="F5747" t="inlineStr">
        <is>
          <t>Субординований борг банку</t>
        </is>
      </c>
      <c r="G5747" t="inlineStr">
        <is>
          <t>П</t>
        </is>
      </c>
      <c r="H5747" t="n">
        <v>1765.2</v>
      </c>
      <c r="I5747" t="n">
        <v>0</v>
      </c>
      <c r="J5747" t="n">
        <v>1765.2</v>
      </c>
      <c r="K5747" t="n">
        <v>2656</v>
      </c>
      <c r="L5747" t="n">
        <v>0</v>
      </c>
      <c r="M5747" t="n">
        <v>2656</v>
      </c>
      <c r="N5747" t="n">
        <v>168771.2</v>
      </c>
      <c r="O5747" t="n">
        <v>0</v>
      </c>
      <c r="P5747" t="n">
        <v>168771.2</v>
      </c>
    </row>
    <row r="5748">
      <c r="A5748" t="inlineStr">
        <is>
          <t>43</t>
        </is>
      </c>
      <c r="B5748" t="inlineStr">
        <is>
          <t>АТ "АЛЬТБАНК"</t>
        </is>
      </c>
      <c r="C5748" t="inlineStr">
        <is>
          <t>Приватний капітал</t>
        </is>
      </c>
      <c r="D5748" t="inlineStr">
        <is>
          <t>3666</t>
        </is>
      </c>
      <c r="E5748" t="inlineStr">
        <is>
          <t>(без привʼязки)</t>
        </is>
      </c>
      <c r="F5748" t="inlineStr">
        <is>
          <t>Неамортизований дисконт/премія за субординованим боргом</t>
        </is>
      </c>
      <c r="G5748" t="inlineStr">
        <is>
          <t>А</t>
        </is>
      </c>
      <c r="H5748" t="n">
        <v>2.79841</v>
      </c>
      <c r="I5748" t="n">
        <v>0</v>
      </c>
      <c r="J5748" t="n">
        <v>2.79841</v>
      </c>
      <c r="K5748" t="n">
        <v>0.84154</v>
      </c>
      <c r="L5748" t="n">
        <v>0</v>
      </c>
      <c r="M5748" t="n">
        <v>0.84154</v>
      </c>
      <c r="N5748" t="n">
        <v>-8.391730000000001</v>
      </c>
      <c r="O5748" t="n">
        <v>0</v>
      </c>
      <c r="P5748" t="n">
        <v>-8.391730000000001</v>
      </c>
    </row>
    <row r="5749">
      <c r="A5749" t="inlineStr">
        <is>
          <t>43</t>
        </is>
      </c>
      <c r="B5749" t="inlineStr">
        <is>
          <t>АТ "АЛЬТБАНК"</t>
        </is>
      </c>
      <c r="C5749" t="inlineStr">
        <is>
          <t>Приватний капітал</t>
        </is>
      </c>
      <c r="D5749" t="inlineStr">
        <is>
          <t>3666</t>
        </is>
      </c>
      <c r="E5749" t="inlineStr">
        <is>
          <t>(без привʼязки)</t>
        </is>
      </c>
      <c r="F5749" t="inlineStr">
        <is>
          <t>Неамортизований дисконт/премія за субординованим боргом</t>
        </is>
      </c>
      <c r="G5749" t="inlineStr">
        <is>
          <t>П</t>
        </is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43</t>
        </is>
      </c>
      <c r="B5750" t="inlineStr">
        <is>
          <t>АТ "АЛЬТБАНК"</t>
        </is>
      </c>
      <c r="C5750" t="inlineStr">
        <is>
          <t>Приватний капітал</t>
        </is>
      </c>
      <c r="D5750" t="inlineStr">
        <is>
          <t>3668</t>
        </is>
      </c>
      <c r="E5750" t="inlineStr">
        <is>
          <t>(без привʼязки)</t>
        </is>
      </c>
      <c r="F5750" t="inlineStr">
        <is>
          <t xml:space="preserve">Нараховані витрати за субординованим боргом </t>
        </is>
      </c>
      <c r="G5750" t="inlineStr">
        <is>
          <t>П</t>
        </is>
      </c>
      <c r="H5750" t="n">
        <v>48.46668</v>
      </c>
      <c r="I5750" t="n">
        <v>0</v>
      </c>
      <c r="J5750" t="n">
        <v>48.46668</v>
      </c>
      <c r="K5750" t="n">
        <v>1525.2425</v>
      </c>
      <c r="L5750" t="n">
        <v>0</v>
      </c>
      <c r="M5750" t="n">
        <v>1525.2425</v>
      </c>
      <c r="N5750" t="n">
        <v>5294.44495</v>
      </c>
      <c r="O5750" t="n">
        <v>0</v>
      </c>
      <c r="P5750" t="n">
        <v>5294.44495</v>
      </c>
    </row>
    <row r="5751">
      <c r="A5751" t="inlineStr">
        <is>
          <t>43</t>
        </is>
      </c>
      <c r="B5751" t="inlineStr">
        <is>
          <t>АТ "АЛЬТБАНК"</t>
        </is>
      </c>
      <c r="C5751" t="inlineStr">
        <is>
          <t>Приватний капітал</t>
        </is>
      </c>
      <c r="D5751" t="inlineStr">
        <is>
          <t>3670</t>
        </is>
      </c>
      <c r="E5751" t="inlineStr">
        <is>
          <t>(без привʼязки)</t>
        </is>
      </c>
      <c r="F5751" t="inlineStr">
        <is>
          <t>Нараховані витрати за розрахунково-касове обслуговування</t>
        </is>
      </c>
      <c r="G5751" t="inlineStr">
        <is>
          <t>П</t>
        </is>
      </c>
      <c r="H5751" t="n">
        <v>1644.59121</v>
      </c>
      <c r="I5751" t="n">
        <v>1644.59121</v>
      </c>
      <c r="J5751" t="n">
        <v>0</v>
      </c>
      <c r="K5751" t="n">
        <v>1723.44627</v>
      </c>
      <c r="L5751" t="n">
        <v>1723.44627</v>
      </c>
      <c r="M5751" t="n">
        <v>0</v>
      </c>
      <c r="N5751" t="n">
        <v>1177.74536</v>
      </c>
      <c r="O5751" t="n">
        <v>1177.74536</v>
      </c>
      <c r="P5751" t="n">
        <v>0</v>
      </c>
    </row>
    <row r="5752">
      <c r="A5752" t="inlineStr">
        <is>
          <t>43</t>
        </is>
      </c>
      <c r="B5752" t="inlineStr">
        <is>
          <t>АТ "АЛЬТБАНК"</t>
        </is>
      </c>
      <c r="C5752" t="inlineStr">
        <is>
          <t>Приватний капітал</t>
        </is>
      </c>
      <c r="D5752" t="inlineStr">
        <is>
          <t>3678</t>
        </is>
      </c>
      <c r="E5752" t="inlineStr">
        <is>
          <t>(без привʼязки)</t>
        </is>
      </c>
      <c r="F5752" t="inlineStr">
        <is>
          <t xml:space="preserve">Інші нараховані витрати </t>
        </is>
      </c>
      <c r="G5752" t="inlineStr">
        <is>
          <t>П</t>
        </is>
      </c>
      <c r="H5752" t="n">
        <v>62.09516</v>
      </c>
      <c r="I5752" t="n">
        <v>62.09516</v>
      </c>
      <c r="J5752" t="n">
        <v>0</v>
      </c>
      <c r="K5752" t="n">
        <v>66.41072</v>
      </c>
      <c r="L5752" t="n">
        <v>66.41072</v>
      </c>
      <c r="M5752" t="n">
        <v>0</v>
      </c>
      <c r="N5752" t="n">
        <v>82.17241</v>
      </c>
      <c r="O5752" t="n">
        <v>82.17241</v>
      </c>
      <c r="P5752" t="n">
        <v>0</v>
      </c>
    </row>
    <row r="5753">
      <c r="A5753" t="inlineStr">
        <is>
          <t>43</t>
        </is>
      </c>
      <c r="B5753" t="inlineStr">
        <is>
          <t>АТ "АЛЬТБАНК"</t>
        </is>
      </c>
      <c r="C5753" t="inlineStr">
        <is>
          <t>Приватний капітал</t>
        </is>
      </c>
      <c r="D5753" t="inlineStr">
        <is>
          <t>3680</t>
        </is>
      </c>
      <c r="E5753" t="inlineStr">
        <is>
          <t>(без привʼязки)</t>
        </is>
      </c>
      <c r="F5753" t="inlineStr">
        <is>
          <t>Капітальний інструмент з умовами списання/конверсії</t>
        </is>
      </c>
      <c r="G5753" t="inlineStr">
        <is>
          <t>П</t>
        </is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43</t>
        </is>
      </c>
      <c r="B5754" t="inlineStr">
        <is>
          <t>АТ "АЛЬТБАНК"</t>
        </is>
      </c>
      <c r="C5754" t="inlineStr">
        <is>
          <t>Приватний капітал</t>
        </is>
      </c>
      <c r="D5754" t="inlineStr">
        <is>
          <t>3686</t>
        </is>
      </c>
      <c r="E5754" t="inlineStr">
        <is>
          <t>(без привʼязки)</t>
        </is>
      </c>
      <c r="F5754" t="inlineStr">
        <is>
          <t>Неамортизований дисконт/премія за капітальним інструментом з умовами списання/конверсії</t>
        </is>
      </c>
      <c r="G5754" t="inlineStr">
        <is>
          <t>А</t>
        </is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43</t>
        </is>
      </c>
      <c r="B5755" t="inlineStr">
        <is>
          <t>АТ "АЛЬТБАНК"</t>
        </is>
      </c>
      <c r="C5755" t="inlineStr">
        <is>
          <t>Приватний капітал</t>
        </is>
      </c>
      <c r="D5755" t="inlineStr">
        <is>
          <t>3688</t>
        </is>
      </c>
      <c r="E5755" t="inlineStr">
        <is>
          <t>(без привʼязки)</t>
        </is>
      </c>
      <c r="F5755" t="inlineStr">
        <is>
          <t>Нараховані витрати за капітальним інструментом з умовами списання/конверсії</t>
        </is>
      </c>
      <c r="G5755" t="inlineStr">
        <is>
          <t>П</t>
        </is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inlineStr">
        <is>
          <t>43</t>
        </is>
      </c>
      <c r="B5756" t="inlineStr">
        <is>
          <t>АТ "АЛЬТБАНК"</t>
        </is>
      </c>
      <c r="C5756" t="inlineStr">
        <is>
          <t>Приватний капітал</t>
        </is>
      </c>
      <c r="D5756" t="inlineStr">
        <is>
          <t>3690</t>
        </is>
      </c>
      <c r="E5756" t="inlineStr">
        <is>
          <t>(без привʼязки)</t>
        </is>
      </c>
      <c r="F5756" t="inlineStr">
        <is>
          <t>Резерви за наданими фінансовими гарантіями</t>
        </is>
      </c>
      <c r="G5756" t="inlineStr">
        <is>
          <t>П</t>
        </is>
      </c>
      <c r="H5756" t="n">
        <v>1824.42239</v>
      </c>
      <c r="I5756" t="n">
        <v>981.9289</v>
      </c>
      <c r="J5756" t="n">
        <v>842.49349</v>
      </c>
      <c r="K5756" t="n">
        <v>2248.64765</v>
      </c>
      <c r="L5756" t="n">
        <v>1921.02571</v>
      </c>
      <c r="M5756" t="n">
        <v>327.62194</v>
      </c>
      <c r="N5756" t="n">
        <v>8528.647499999999</v>
      </c>
      <c r="O5756" t="n">
        <v>6564.56473</v>
      </c>
      <c r="P5756" t="n">
        <v>1964.08277</v>
      </c>
    </row>
    <row r="5757">
      <c r="A5757" t="inlineStr">
        <is>
          <t>43</t>
        </is>
      </c>
      <c r="B5757" t="inlineStr">
        <is>
          <t>АТ "АЛЬТБАНК"</t>
        </is>
      </c>
      <c r="C5757" t="inlineStr">
        <is>
          <t>Приватний капітал</t>
        </is>
      </c>
      <c r="D5757" t="inlineStr">
        <is>
          <t>3699</t>
        </is>
      </c>
      <c r="E5757" t="inlineStr">
        <is>
          <t>(без привʼязки)</t>
        </is>
      </c>
      <c r="F5757" t="inlineStr">
        <is>
          <t>Резерви за іншими нефінансовими зобов'язаннями</t>
        </is>
      </c>
      <c r="G5757" t="inlineStr">
        <is>
          <t>П</t>
        </is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inlineStr">
        <is>
          <t>43</t>
        </is>
      </c>
      <c r="B5758" t="inlineStr">
        <is>
          <t>АТ "АЛЬТБАНК"</t>
        </is>
      </c>
      <c r="C5758" t="inlineStr">
        <is>
          <t>Приватний капітал</t>
        </is>
      </c>
      <c r="D5758" t="inlineStr">
        <is>
          <t>3692</t>
        </is>
      </c>
      <c r="E5758" t="inlineStr">
        <is>
          <t>(без привʼязки)</t>
        </is>
      </c>
      <c r="F5758" t="inlineStr">
        <is>
          <t>Резерви за кредитними зобов'язаннями</t>
        </is>
      </c>
      <c r="G5758" t="inlineStr">
        <is>
          <t>П</t>
        </is>
      </c>
      <c r="H5758" t="n">
        <v>11.40717</v>
      </c>
      <c r="I5758" t="n">
        <v>11.40717</v>
      </c>
      <c r="J5758" t="n">
        <v>0</v>
      </c>
      <c r="K5758" t="n">
        <v>12.34027</v>
      </c>
      <c r="L5758" t="n">
        <v>12.34027</v>
      </c>
      <c r="M5758" t="n">
        <v>0</v>
      </c>
      <c r="N5758" t="n">
        <v>179.16951</v>
      </c>
      <c r="O5758" t="n">
        <v>179.16951</v>
      </c>
      <c r="P5758" t="n">
        <v>0</v>
      </c>
    </row>
    <row r="5759">
      <c r="A5759" t="inlineStr">
        <is>
          <t>43</t>
        </is>
      </c>
      <c r="B5759" t="inlineStr">
        <is>
          <t>АТ "АЛЬТБАНК"</t>
        </is>
      </c>
      <c r="C5759" t="inlineStr">
        <is>
          <t>Приватний капітал</t>
        </is>
      </c>
      <c r="D5759" t="inlineStr">
        <is>
          <t>3720</t>
        </is>
      </c>
      <c r="E5759" t="inlineStr">
        <is>
          <t>(без привʼязки)</t>
        </is>
      </c>
      <c r="F5759" t="inlineStr">
        <is>
          <t>Кредитові суми до з'ясування</t>
        </is>
      </c>
      <c r="G5759" t="inlineStr">
        <is>
          <t>П</t>
        </is>
      </c>
      <c r="H5759" t="n">
        <v>12088.85947</v>
      </c>
      <c r="I5759" t="n">
        <v>11150.30334</v>
      </c>
      <c r="J5759" t="n">
        <v>938.5561300000001</v>
      </c>
      <c r="K5759" t="n">
        <v>12088.85947</v>
      </c>
      <c r="L5759" t="n">
        <v>11150.30334</v>
      </c>
      <c r="M5759" t="n">
        <v>938.5561300000001</v>
      </c>
      <c r="N5759" t="n">
        <v>0</v>
      </c>
      <c r="O5759" t="n">
        <v>0</v>
      </c>
      <c r="P5759" t="n">
        <v>0</v>
      </c>
    </row>
    <row r="5760">
      <c r="A5760" t="inlineStr">
        <is>
          <t>43</t>
        </is>
      </c>
      <c r="B5760" t="inlineStr">
        <is>
          <t>АТ "АЛЬТБАНК"</t>
        </is>
      </c>
      <c r="C5760" t="inlineStr">
        <is>
          <t>Приватний капітал</t>
        </is>
      </c>
      <c r="D5760" t="inlineStr">
        <is>
          <t>3903</t>
        </is>
      </c>
      <c r="E5760" t="inlineStr">
        <is>
          <t>(без привʼязки)</t>
        </is>
      </c>
      <c r="F5760" t="inlineStr">
        <is>
          <t>Розрахунки за коштами, що отримані від філій банку</t>
        </is>
      </c>
      <c r="G5760" t="inlineStr">
        <is>
          <t>П</t>
        </is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inlineStr">
        <is>
          <t>43</t>
        </is>
      </c>
      <c r="B5761" t="inlineStr">
        <is>
          <t>АТ "АЛЬТБАНК"</t>
        </is>
      </c>
      <c r="C5761" t="inlineStr">
        <is>
          <t>Приватний капітал</t>
        </is>
      </c>
      <c r="D5761" t="inlineStr">
        <is>
          <t>3905</t>
        </is>
      </c>
      <c r="E5761" t="inlineStr">
        <is>
          <t>(без привʼязки)</t>
        </is>
      </c>
      <c r="F5761" t="inlineStr">
        <is>
          <t>Нараховані витрати за коштами, що отримані від філій банку</t>
        </is>
      </c>
      <c r="G5761" t="inlineStr">
        <is>
          <t>П</t>
        </is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inlineStr">
        <is>
          <t>43</t>
        </is>
      </c>
      <c r="B5762" t="inlineStr">
        <is>
          <t>АТ "АЛЬТБАНК"</t>
        </is>
      </c>
      <c r="C5762" t="inlineStr">
        <is>
          <t>Приватний капітал</t>
        </is>
      </c>
      <c r="D5762" t="inlineStr">
        <is>
          <t>3907</t>
        </is>
      </c>
      <c r="E5762" t="inlineStr">
        <is>
          <t>(без привʼязки)</t>
        </is>
      </c>
      <c r="F5762" t="inlineStr">
        <is>
          <t>Кредиторська заборгованість за операціями з готівкою між філіями банку</t>
        </is>
      </c>
      <c r="G5762" t="inlineStr">
        <is>
          <t>П</t>
        </is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inlineStr">
        <is>
          <t>43</t>
        </is>
      </c>
      <c r="B5763" t="inlineStr">
        <is>
          <t>АТ "АЛЬТБАНК"</t>
        </is>
      </c>
      <c r="C5763" t="inlineStr">
        <is>
          <t>Приватний капітал</t>
        </is>
      </c>
      <c r="D5763" t="inlineStr">
        <is>
          <t>5000</t>
        </is>
      </c>
      <c r="E5763" t="inlineStr">
        <is>
          <t>(без привʼязки)</t>
        </is>
      </c>
      <c r="F5763" t="inlineStr">
        <is>
          <t>Статутний капітал банку</t>
        </is>
      </c>
      <c r="G5763" t="inlineStr">
        <is>
          <t>П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227777.7778</v>
      </c>
      <c r="O5763" t="n">
        <v>227777.7778</v>
      </c>
      <c r="P5763" t="n">
        <v>0</v>
      </c>
    </row>
    <row r="5764">
      <c r="A5764" t="inlineStr">
        <is>
          <t>43</t>
        </is>
      </c>
      <c r="B5764" t="inlineStr">
        <is>
          <t>АТ "АЛЬТБАНК"</t>
        </is>
      </c>
      <c r="C5764" t="inlineStr">
        <is>
          <t>Приватний капітал</t>
        </is>
      </c>
      <c r="D5764" t="inlineStr">
        <is>
          <t>5002</t>
        </is>
      </c>
      <c r="E5764" t="inlineStr">
        <is>
          <t>(без привʼязки)</t>
        </is>
      </c>
      <c r="F5764" t="inlineStr">
        <is>
          <t xml:space="preserve">Власні акції (частки, паї), що викуплені в акціонерів (власників) </t>
        </is>
      </c>
      <c r="G5764" t="inlineStr">
        <is>
          <t>А</t>
        </is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43</t>
        </is>
      </c>
      <c r="B5765" t="inlineStr">
        <is>
          <t>АТ "АЛЬТБАНК"</t>
        </is>
      </c>
      <c r="C5765" t="inlineStr">
        <is>
          <t>Приватний капітал</t>
        </is>
      </c>
      <c r="D5765" t="inlineStr">
        <is>
          <t>5004</t>
        </is>
      </c>
      <c r="E5765" t="inlineStr">
        <is>
          <t>(без привʼязки)</t>
        </is>
      </c>
      <c r="F5765" t="inlineStr">
        <is>
          <t>Незареєстрований статутний капітал</t>
        </is>
      </c>
      <c r="G5765" t="inlineStr">
        <is>
          <t>П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inlineStr">
        <is>
          <t>43</t>
        </is>
      </c>
      <c r="B5766" t="inlineStr">
        <is>
          <t>АТ "АЛЬТБАНК"</t>
        </is>
      </c>
      <c r="C5766" t="inlineStr">
        <is>
          <t>Приватний капітал</t>
        </is>
      </c>
      <c r="D5766" t="inlineStr">
        <is>
          <t>5010</t>
        </is>
      </c>
      <c r="E5766" t="inlineStr">
        <is>
          <t>(без привʼязки)</t>
        </is>
      </c>
      <c r="F5766" t="inlineStr">
        <is>
          <t>Емісійні різниці</t>
        </is>
      </c>
      <c r="G5766" t="inlineStr">
        <is>
          <t>П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40.6982</v>
      </c>
      <c r="O5766" t="n">
        <v>40.6982</v>
      </c>
      <c r="P5766" t="n">
        <v>0</v>
      </c>
    </row>
    <row r="5767">
      <c r="A5767" t="inlineStr">
        <is>
          <t>43</t>
        </is>
      </c>
      <c r="B5767" t="inlineStr">
        <is>
          <t>АТ "АЛЬТБАНК"</t>
        </is>
      </c>
      <c r="C5767" t="inlineStr">
        <is>
          <t>Приватний капітал</t>
        </is>
      </c>
      <c r="D5767" t="inlineStr">
        <is>
          <t>5011</t>
        </is>
      </c>
      <c r="E5767" t="inlineStr">
        <is>
          <t>(без привʼязки)</t>
        </is>
      </c>
      <c r="F5767" t="inlineStr">
        <is>
          <t>Операції з акціонерами (власниками)</t>
        </is>
      </c>
      <c r="G5767" t="inlineStr">
        <is>
          <t>А</t>
        </is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inlineStr">
        <is>
          <t>43</t>
        </is>
      </c>
      <c r="B5768" t="inlineStr">
        <is>
          <t>АТ "АЛЬТБАНК"</t>
        </is>
      </c>
      <c r="C5768" t="inlineStr">
        <is>
          <t>Приватний капітал</t>
        </is>
      </c>
      <c r="D5768" t="inlineStr">
        <is>
          <t>5011</t>
        </is>
      </c>
      <c r="E5768" t="inlineStr">
        <is>
          <t>(без привʼязки)</t>
        </is>
      </c>
      <c r="F5768" t="inlineStr">
        <is>
          <t>Операції з акціонерами (власниками)</t>
        </is>
      </c>
      <c r="G5768" t="inlineStr">
        <is>
          <t>П</t>
        </is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43</t>
        </is>
      </c>
      <c r="B5769" t="inlineStr">
        <is>
          <t>АТ "АЛЬТБАНК"</t>
        </is>
      </c>
      <c r="C5769" t="inlineStr">
        <is>
          <t>Приватний капітал</t>
        </is>
      </c>
      <c r="D5769" t="inlineStr">
        <is>
          <t>5020</t>
        </is>
      </c>
      <c r="E5769" t="inlineStr">
        <is>
          <t>(без привʼязки)</t>
        </is>
      </c>
      <c r="F5769" t="inlineStr">
        <is>
          <t>Загальні резерви</t>
        </is>
      </c>
      <c r="G5769" t="inlineStr">
        <is>
          <t>П</t>
        </is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43</t>
        </is>
      </c>
      <c r="B5770" t="inlineStr">
        <is>
          <t>АТ "АЛЬТБАНК"</t>
        </is>
      </c>
      <c r="C5770" t="inlineStr">
        <is>
          <t>Приватний капітал</t>
        </is>
      </c>
      <c r="D5770" t="inlineStr">
        <is>
          <t>5021</t>
        </is>
      </c>
      <c r="E5770" t="inlineStr">
        <is>
          <t>(без привʼязки)</t>
        </is>
      </c>
      <c r="F5770" t="inlineStr">
        <is>
          <t>Резервні фонди</t>
        </is>
      </c>
      <c r="G5770" t="inlineStr">
        <is>
          <t>П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6527.22428</v>
      </c>
      <c r="O5770" t="n">
        <v>6527.22428</v>
      </c>
      <c r="P5770" t="n">
        <v>0</v>
      </c>
    </row>
    <row r="5771">
      <c r="A5771" t="inlineStr">
        <is>
          <t>43</t>
        </is>
      </c>
      <c r="B5771" t="inlineStr">
        <is>
          <t>АТ "АЛЬТБАНК"</t>
        </is>
      </c>
      <c r="C5771" t="inlineStr">
        <is>
          <t>Приватний капітал</t>
        </is>
      </c>
      <c r="D5771" t="inlineStr">
        <is>
          <t>5022</t>
        </is>
      </c>
      <c r="E5771" t="inlineStr">
        <is>
          <t>(без привʼязки)</t>
        </is>
      </c>
      <c r="F5771" t="inlineStr">
        <is>
          <t>Інші фонди банку</t>
        </is>
      </c>
      <c r="G5771" t="inlineStr">
        <is>
          <t>П</t>
        </is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inlineStr">
        <is>
          <t>43</t>
        </is>
      </c>
      <c r="B5772" t="inlineStr">
        <is>
          <t>АТ "АЛЬТБАНК"</t>
        </is>
      </c>
      <c r="C5772" t="inlineStr">
        <is>
          <t>Приватний капітал</t>
        </is>
      </c>
      <c r="D5772" t="inlineStr">
        <is>
          <t>5030</t>
        </is>
      </c>
      <c r="E5772" t="inlineStr">
        <is>
          <t>(без привʼязки)</t>
        </is>
      </c>
      <c r="F5772" t="inlineStr">
        <is>
          <t>Нерозподілені прибутки минулих років</t>
        </is>
      </c>
      <c r="G5772" t="inlineStr">
        <is>
          <t>П</t>
        </is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80005.06333</v>
      </c>
      <c r="O5772" t="n">
        <v>80005.06333</v>
      </c>
      <c r="P5772" t="n">
        <v>0</v>
      </c>
    </row>
    <row r="5773">
      <c r="A5773" t="inlineStr">
        <is>
          <t>43</t>
        </is>
      </c>
      <c r="B5773" t="inlineStr">
        <is>
          <t>АТ "АЛЬТБАНК"</t>
        </is>
      </c>
      <c r="C5773" t="inlineStr">
        <is>
          <t>Приватний капітал</t>
        </is>
      </c>
      <c r="D5773" t="inlineStr">
        <is>
          <t>5031</t>
        </is>
      </c>
      <c r="E5773" t="inlineStr">
        <is>
          <t>(без привʼязки)</t>
        </is>
      </c>
      <c r="F5773" t="inlineStr">
        <is>
          <t>Непокриті збитки минулих років</t>
        </is>
      </c>
      <c r="G5773" t="inlineStr">
        <is>
          <t>А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inlineStr">
        <is>
          <t>43</t>
        </is>
      </c>
      <c r="B5774" t="inlineStr">
        <is>
          <t>АТ "АЛЬТБАНК"</t>
        </is>
      </c>
      <c r="C5774" t="inlineStr">
        <is>
          <t>Приватний капітал</t>
        </is>
      </c>
      <c r="D5774" t="inlineStr">
        <is>
          <t>5040</t>
        </is>
      </c>
      <c r="E5774" t="inlineStr">
        <is>
          <t>(без привʼязки)</t>
        </is>
      </c>
      <c r="F5774" t="inlineStr">
        <is>
          <t xml:space="preserve">Прибуток звітного року </t>
        </is>
      </c>
      <c r="G5774" t="inlineStr">
        <is>
          <t>П</t>
        </is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43</t>
        </is>
      </c>
      <c r="B5775" t="inlineStr">
        <is>
          <t>АТ "АЛЬТБАНК"</t>
        </is>
      </c>
      <c r="C5775" t="inlineStr">
        <is>
          <t>Приватний капітал</t>
        </is>
      </c>
      <c r="D5775" t="inlineStr">
        <is>
          <t>5040</t>
        </is>
      </c>
      <c r="E5775" t="inlineStr">
        <is>
          <t>Прибуток звітного року (5040)</t>
        </is>
      </c>
      <c r="F5775" t="inlineStr">
        <is>
          <t xml:space="preserve">Прибуток звітного року </t>
        </is>
      </c>
      <c r="G5775" t="inlineStr">
        <is>
          <t>П</t>
        </is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43</t>
        </is>
      </c>
      <c r="B5776" t="inlineStr">
        <is>
          <t>АТ "АЛЬТБАНК"</t>
        </is>
      </c>
      <c r="C5776" t="inlineStr">
        <is>
          <t>Приватний капітал</t>
        </is>
      </c>
      <c r="D5776" t="inlineStr">
        <is>
          <t>5041</t>
        </is>
      </c>
      <c r="E5776" t="inlineStr">
        <is>
          <t>(без привʼязки)</t>
        </is>
      </c>
      <c r="F5776" t="inlineStr">
        <is>
          <t>Збиток звітного року</t>
        </is>
      </c>
      <c r="G5776" t="inlineStr">
        <is>
          <t>А</t>
        </is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inlineStr">
        <is>
          <t>43</t>
        </is>
      </c>
      <c r="B5777" t="inlineStr">
        <is>
          <t>АТ "АЛЬТБАНК"</t>
        </is>
      </c>
      <c r="C5777" t="inlineStr">
        <is>
          <t>Приватний капітал</t>
        </is>
      </c>
      <c r="D5777" t="inlineStr">
        <is>
          <t>5041</t>
        </is>
      </c>
      <c r="E5777" t="inlineStr">
        <is>
          <t>Збиток звітного року (5041)</t>
        </is>
      </c>
      <c r="F5777" t="inlineStr">
        <is>
          <t>Збиток звітного року</t>
        </is>
      </c>
      <c r="G5777" t="inlineStr">
        <is>
          <t>А</t>
        </is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inlineStr">
        <is>
          <t>43</t>
        </is>
      </c>
      <c r="B5778" t="inlineStr">
        <is>
          <t>АТ "АЛЬТБАНК"</t>
        </is>
      </c>
      <c r="C5778" t="inlineStr">
        <is>
          <t>Приватний капітал</t>
        </is>
      </c>
      <c r="D5778" t="inlineStr">
        <is>
          <t>5100</t>
        </is>
      </c>
      <c r="E5778" t="inlineStr">
        <is>
          <t>(без привʼязки)</t>
        </is>
      </c>
      <c r="F5778" t="inlineStr">
        <is>
          <t>Результати переоцінки основних засобів</t>
        </is>
      </c>
      <c r="G5778" t="inlineStr">
        <is>
          <t>П</t>
        </is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inlineStr">
        <is>
          <t>43</t>
        </is>
      </c>
      <c r="B5779" t="inlineStr">
        <is>
          <t>АТ "АЛЬТБАНК"</t>
        </is>
      </c>
      <c r="C5779" t="inlineStr">
        <is>
          <t>Приватний капітал</t>
        </is>
      </c>
      <c r="D5779" t="inlineStr">
        <is>
          <t>5102</t>
        </is>
      </c>
      <c r="E5779" t="inlineStr">
        <is>
          <t>(без привʼязки)</t>
        </is>
      </c>
      <c r="F5779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779" t="inlineStr">
        <is>
          <t>А</t>
        </is>
      </c>
      <c r="H5779" t="n">
        <v>32231.35259</v>
      </c>
      <c r="I5779" t="n">
        <v>32231.35259</v>
      </c>
      <c r="J5779" t="n">
        <v>0</v>
      </c>
      <c r="K5779" t="n">
        <v>37088.42984</v>
      </c>
      <c r="L5779" t="n">
        <v>37088.42984</v>
      </c>
      <c r="M5779" t="n">
        <v>0</v>
      </c>
      <c r="N5779" t="n">
        <v>-7569.99439</v>
      </c>
      <c r="O5779" t="n">
        <v>-7569.99439</v>
      </c>
      <c r="P5779" t="n">
        <v>0</v>
      </c>
    </row>
    <row r="5780">
      <c r="A5780" t="inlineStr">
        <is>
          <t>43</t>
        </is>
      </c>
      <c r="B5780" t="inlineStr">
        <is>
          <t>АТ "АЛЬТБАНК"</t>
        </is>
      </c>
      <c r="C5780" t="inlineStr">
        <is>
          <t>Приватний капітал</t>
        </is>
      </c>
      <c r="D5780" t="inlineStr">
        <is>
          <t>5102</t>
        </is>
      </c>
      <c r="E5780" t="inlineStr">
        <is>
          <t>(без привʼязки)</t>
        </is>
      </c>
      <c r="F5780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780" t="inlineStr">
        <is>
          <t>П</t>
        </is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19483.07236</v>
      </c>
      <c r="O5780" t="n">
        <v>19483.07236</v>
      </c>
      <c r="P5780" t="n">
        <v>0</v>
      </c>
    </row>
    <row r="5781">
      <c r="A5781" t="inlineStr">
        <is>
          <t>43</t>
        </is>
      </c>
      <c r="B5781" t="inlineStr">
        <is>
          <t>АТ "АЛЬТБАНК"</t>
        </is>
      </c>
      <c r="C5781" t="inlineStr">
        <is>
          <t>Приватний капітал</t>
        </is>
      </c>
      <c r="D5781" t="inlineStr">
        <is>
          <t>5105</t>
        </is>
      </c>
      <c r="E5781" t="inlineStr">
        <is>
          <t>(без привʼязки)</t>
        </is>
      </c>
      <c r="F5781" t="inlineStr">
        <is>
          <t>Результати коригування вартості фінансових інструментів за операціями з акціонерами</t>
        </is>
      </c>
      <c r="G5781" t="inlineStr">
        <is>
          <t>А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inlineStr">
        <is>
          <t>43</t>
        </is>
      </c>
      <c r="B5782" t="inlineStr">
        <is>
          <t>АТ "АЛЬТБАНК"</t>
        </is>
      </c>
      <c r="C5782" t="inlineStr">
        <is>
          <t>Приватний капітал</t>
        </is>
      </c>
      <c r="D5782" t="inlineStr">
        <is>
          <t>5105</t>
        </is>
      </c>
      <c r="E5782" t="inlineStr">
        <is>
          <t>(без привʼязки)</t>
        </is>
      </c>
      <c r="F5782" t="inlineStr">
        <is>
          <t>Результати коригування вартості фінансових інструментів за операціями з акціонерами</t>
        </is>
      </c>
      <c r="G5782" t="inlineStr">
        <is>
          <t>П</t>
        </is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>
        <is>
          <t>43</t>
        </is>
      </c>
      <c r="B5783" t="inlineStr">
        <is>
          <t>АТ "АЛЬТБАНК"</t>
        </is>
      </c>
      <c r="C5783" t="inlineStr">
        <is>
          <t>Приватний капітал</t>
        </is>
      </c>
      <c r="D5783" t="inlineStr">
        <is>
          <t>5106</t>
        </is>
      </c>
      <c r="E5783" t="inlineStr">
        <is>
          <t>(без привʼязки)</t>
        </is>
      </c>
      <c r="F5783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83" t="inlineStr">
        <is>
          <t>А</t>
        </is>
      </c>
      <c r="H5783" t="n">
        <v>28.37916</v>
      </c>
      <c r="I5783" t="n">
        <v>28.37916</v>
      </c>
      <c r="J5783" t="n">
        <v>0</v>
      </c>
      <c r="K5783" t="n">
        <v>28.37916</v>
      </c>
      <c r="L5783" t="n">
        <v>28.37916</v>
      </c>
      <c r="M5783" t="n">
        <v>0</v>
      </c>
      <c r="N5783" t="n">
        <v>-10.27312</v>
      </c>
      <c r="O5783" t="n">
        <v>-10.27312</v>
      </c>
      <c r="P5783" t="n">
        <v>0</v>
      </c>
    </row>
    <row r="5784">
      <c r="A5784" t="inlineStr">
        <is>
          <t>43</t>
        </is>
      </c>
      <c r="B5784" t="inlineStr">
        <is>
          <t>АТ "АЛЬТБАНК"</t>
        </is>
      </c>
      <c r="C5784" t="inlineStr">
        <is>
          <t>Приватний капітал</t>
        </is>
      </c>
      <c r="D5784" t="inlineStr">
        <is>
          <t>5106</t>
        </is>
      </c>
      <c r="E5784" t="inlineStr">
        <is>
          <t>(без привʼязки)</t>
        </is>
      </c>
      <c r="F578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84" t="inlineStr">
        <is>
          <t>П</t>
        </is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23.2225</v>
      </c>
      <c r="O5784" t="n">
        <v>23.2225</v>
      </c>
      <c r="P5784" t="n">
        <v>0</v>
      </c>
    </row>
    <row r="5785">
      <c r="A5785" t="inlineStr">
        <is>
          <t>43</t>
        </is>
      </c>
      <c r="B5785" t="inlineStr">
        <is>
          <t>АТ "АЛЬТБАНК"</t>
        </is>
      </c>
      <c r="C5785" t="inlineStr">
        <is>
          <t>Приватний капітал</t>
        </is>
      </c>
      <c r="D5785" t="inlineStr">
        <is>
          <t>5999</t>
        </is>
      </c>
      <c r="E5785" t="inlineStr">
        <is>
          <t>(без привʼязки)</t>
        </is>
      </c>
      <c r="F5785" t="inlineStr">
        <is>
          <t>5999</t>
        </is>
      </c>
      <c r="G5785" t="inlineStr">
        <is>
          <t>П</t>
        </is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16647.84482</v>
      </c>
      <c r="O5785" t="n">
        <v>16647.84482</v>
      </c>
      <c r="P5785" t="n">
        <v>0</v>
      </c>
    </row>
    <row r="5786">
      <c r="A5786" t="inlineStr">
        <is>
          <t>43</t>
        </is>
      </c>
      <c r="B5786" t="inlineStr">
        <is>
          <t>АТ "АЛЬТБАНК"</t>
        </is>
      </c>
      <c r="C5786" t="inlineStr">
        <is>
          <t>Приватний капітал</t>
        </is>
      </c>
      <c r="D5786" t="inlineStr">
        <is>
          <t>6000</t>
        </is>
      </c>
      <c r="E5786" t="inlineStr">
        <is>
          <t>(без привʼязки)</t>
        </is>
      </c>
      <c r="F5786" t="inlineStr">
        <is>
          <t>Процентні доходи за коштами на вимогу, що розміщені в Hаціональному банку України</t>
        </is>
      </c>
      <c r="G5786" t="inlineStr">
        <is>
          <t>А</t>
        </is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inlineStr">
        <is>
          <t>43</t>
        </is>
      </c>
      <c r="B5787" t="inlineStr">
        <is>
          <t>АТ "АЛЬТБАНК"</t>
        </is>
      </c>
      <c r="C5787" t="inlineStr">
        <is>
          <t>Приватний капітал</t>
        </is>
      </c>
      <c r="D5787" t="inlineStr">
        <is>
          <t>6000</t>
        </is>
      </c>
      <c r="E5787" t="inlineStr">
        <is>
          <t>Процентні доходи (коди р.60,р.61)</t>
        </is>
      </c>
      <c r="F5787" t="inlineStr">
        <is>
          <t>Процентні доходи за коштами на вимогу, що розміщені в Hаціональному банку України</t>
        </is>
      </c>
      <c r="G5787" t="inlineStr">
        <is>
          <t>А</t>
        </is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inlineStr">
        <is>
          <t>43</t>
        </is>
      </c>
      <c r="B5788" t="inlineStr">
        <is>
          <t>АТ "АЛЬТБАНК"</t>
        </is>
      </c>
      <c r="C5788" t="inlineStr">
        <is>
          <t>Приватний капітал</t>
        </is>
      </c>
      <c r="D5788" t="inlineStr">
        <is>
          <t>6000</t>
        </is>
      </c>
      <c r="E5788" t="inlineStr">
        <is>
          <t>Загальні доходи (6)</t>
        </is>
      </c>
      <c r="F5788" t="inlineStr">
        <is>
          <t>Процентні доходи за коштами на вимогу, що розміщені в Hаціональному банку України</t>
        </is>
      </c>
      <c r="G5788" t="inlineStr">
        <is>
          <t>А</t>
        </is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43</t>
        </is>
      </c>
      <c r="B5789" t="inlineStr">
        <is>
          <t>АТ "АЛЬТБАНК"</t>
        </is>
      </c>
      <c r="C5789" t="inlineStr">
        <is>
          <t>Приватний капітал</t>
        </is>
      </c>
      <c r="D5789" t="inlineStr">
        <is>
          <t>6000</t>
        </is>
      </c>
      <c r="E5789" t="inlineStr">
        <is>
          <t>(без привʼязки)</t>
        </is>
      </c>
      <c r="F5789" t="inlineStr">
        <is>
          <t>Процентні доходи за коштами на вимогу, що розміщені в Hаціональному банку України</t>
        </is>
      </c>
      <c r="G5789" t="inlineStr">
        <is>
          <t>П</t>
        </is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inlineStr">
        <is>
          <t>43</t>
        </is>
      </c>
      <c r="B5790" t="inlineStr">
        <is>
          <t>АТ "АЛЬТБАНК"</t>
        </is>
      </c>
      <c r="C5790" t="inlineStr">
        <is>
          <t>Приватний капітал</t>
        </is>
      </c>
      <c r="D5790" t="inlineStr">
        <is>
          <t>6000</t>
        </is>
      </c>
      <c r="E5790" t="inlineStr">
        <is>
          <t>Процентні доходи (коди р.60,р.61)</t>
        </is>
      </c>
      <c r="F5790" t="inlineStr">
        <is>
          <t>Процентні доходи за коштами на вимогу, що розміщені в Hаціональному банку України</t>
        </is>
      </c>
      <c r="G5790" t="inlineStr">
        <is>
          <t>П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inlineStr">
        <is>
          <t>43</t>
        </is>
      </c>
      <c r="B5791" t="inlineStr">
        <is>
          <t>АТ "АЛЬТБАНК"</t>
        </is>
      </c>
      <c r="C5791" t="inlineStr">
        <is>
          <t>Приватний капітал</t>
        </is>
      </c>
      <c r="D5791" t="inlineStr">
        <is>
          <t>6000</t>
        </is>
      </c>
      <c r="E5791" t="inlineStr">
        <is>
          <t>Загальні доходи (6)</t>
        </is>
      </c>
      <c r="F5791" t="inlineStr">
        <is>
          <t>Процентні доходи за коштами на вимогу, що розміщені в Hаціональному банку України</t>
        </is>
      </c>
      <c r="G5791" t="inlineStr">
        <is>
          <t>П</t>
        </is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inlineStr">
        <is>
          <t>43</t>
        </is>
      </c>
      <c r="B5792" t="inlineStr">
        <is>
          <t>АТ "АЛЬТБАНК"</t>
        </is>
      </c>
      <c r="C5792" t="inlineStr">
        <is>
          <t>Приватний капітал</t>
        </is>
      </c>
      <c r="D5792" t="inlineStr">
        <is>
          <t>6010</t>
        </is>
      </c>
      <c r="E5792" t="inlineStr">
        <is>
          <t>(без привʼязки)</t>
        </is>
      </c>
      <c r="F579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2" t="inlineStr">
        <is>
          <t>А</t>
        </is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inlineStr">
        <is>
          <t>43</t>
        </is>
      </c>
      <c r="B5793" t="inlineStr">
        <is>
          <t>АТ "АЛЬТБАНК"</t>
        </is>
      </c>
      <c r="C5793" t="inlineStr">
        <is>
          <t>Приватний капітал</t>
        </is>
      </c>
      <c r="D5793" t="inlineStr">
        <is>
          <t>6010</t>
        </is>
      </c>
      <c r="E5793" t="inlineStr">
        <is>
          <t>Процентні доходи (коди р.60,р.61)</t>
        </is>
      </c>
      <c r="F579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3" t="inlineStr">
        <is>
          <t>А</t>
        </is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43</t>
        </is>
      </c>
      <c r="B5794" t="inlineStr">
        <is>
          <t>АТ "АЛЬТБАНК"</t>
        </is>
      </c>
      <c r="C5794" t="inlineStr">
        <is>
          <t>Приватний капітал</t>
        </is>
      </c>
      <c r="D5794" t="inlineStr">
        <is>
          <t>6010</t>
        </is>
      </c>
      <c r="E5794" t="inlineStr">
        <is>
          <t>Загальні доходи (6)</t>
        </is>
      </c>
      <c r="F579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4" t="inlineStr">
        <is>
          <t>А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inlineStr">
        <is>
          <t>43</t>
        </is>
      </c>
      <c r="B5795" t="inlineStr">
        <is>
          <t>АТ "АЛЬТБАНК"</t>
        </is>
      </c>
      <c r="C5795" t="inlineStr">
        <is>
          <t>Приватний капітал</t>
        </is>
      </c>
      <c r="D5795" t="inlineStr">
        <is>
          <t>6010</t>
        </is>
      </c>
      <c r="E5795" t="inlineStr">
        <is>
          <t>(без привʼязки)</t>
        </is>
      </c>
      <c r="F579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5" t="inlineStr">
        <is>
          <t>П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inlineStr">
        <is>
          <t>43</t>
        </is>
      </c>
      <c r="B5796" t="inlineStr">
        <is>
          <t>АТ "АЛЬТБАНК"</t>
        </is>
      </c>
      <c r="C5796" t="inlineStr">
        <is>
          <t>Приватний капітал</t>
        </is>
      </c>
      <c r="D5796" t="inlineStr">
        <is>
          <t>6010</t>
        </is>
      </c>
      <c r="E5796" t="inlineStr">
        <is>
          <t>Процентні доходи (коди р.60,р.61)</t>
        </is>
      </c>
      <c r="F579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6" t="inlineStr">
        <is>
          <t>П</t>
        </is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43</t>
        </is>
      </c>
      <c r="B5797" t="inlineStr">
        <is>
          <t>АТ "АЛЬТБАНК"</t>
        </is>
      </c>
      <c r="C5797" t="inlineStr">
        <is>
          <t>Приватний капітал</t>
        </is>
      </c>
      <c r="D5797" t="inlineStr">
        <is>
          <t>6010</t>
        </is>
      </c>
      <c r="E5797" t="inlineStr">
        <is>
          <t>Загальні доходи (6)</t>
        </is>
      </c>
      <c r="F579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7" t="inlineStr">
        <is>
          <t>П</t>
        </is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inlineStr">
        <is>
          <t>43</t>
        </is>
      </c>
      <c r="B5798" t="inlineStr">
        <is>
          <t>АТ "АЛЬТБАНК"</t>
        </is>
      </c>
      <c r="C5798" t="inlineStr">
        <is>
          <t>Приватний капітал</t>
        </is>
      </c>
      <c r="D5798" t="inlineStr">
        <is>
          <t>6011</t>
        </is>
      </c>
      <c r="E5798" t="inlineStr">
        <is>
          <t>(без привʼязки)</t>
        </is>
      </c>
      <c r="F579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798" t="inlineStr">
        <is>
          <t>А</t>
        </is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43</t>
        </is>
      </c>
      <c r="B5799" t="inlineStr">
        <is>
          <t>АТ "АЛЬТБАНК"</t>
        </is>
      </c>
      <c r="C5799" t="inlineStr">
        <is>
          <t>Приватний капітал</t>
        </is>
      </c>
      <c r="D5799" t="inlineStr">
        <is>
          <t>6011</t>
        </is>
      </c>
      <c r="E5799" t="inlineStr">
        <is>
          <t>Процентні доходи (коди р.60,р.61)</t>
        </is>
      </c>
      <c r="F579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799" t="inlineStr">
        <is>
          <t>А</t>
        </is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inlineStr">
        <is>
          <t>43</t>
        </is>
      </c>
      <c r="B5800" t="inlineStr">
        <is>
          <t>АТ "АЛЬТБАНК"</t>
        </is>
      </c>
      <c r="C5800" t="inlineStr">
        <is>
          <t>Приватний капітал</t>
        </is>
      </c>
      <c r="D5800" t="inlineStr">
        <is>
          <t>6011</t>
        </is>
      </c>
      <c r="E5800" t="inlineStr">
        <is>
          <t>Загальні доходи (6)</t>
        </is>
      </c>
      <c r="F580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0" t="inlineStr">
        <is>
          <t>А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43</t>
        </is>
      </c>
      <c r="B5801" t="inlineStr">
        <is>
          <t>АТ "АЛЬТБАНК"</t>
        </is>
      </c>
      <c r="C5801" t="inlineStr">
        <is>
          <t>Приватний капітал</t>
        </is>
      </c>
      <c r="D5801" t="inlineStr">
        <is>
          <t>6011</t>
        </is>
      </c>
      <c r="E5801" t="inlineStr">
        <is>
          <t>(без привʼязки)</t>
        </is>
      </c>
      <c r="F580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1" t="inlineStr">
        <is>
          <t>П</t>
        </is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>
        <is>
          <t>43</t>
        </is>
      </c>
      <c r="B5802" t="inlineStr">
        <is>
          <t>АТ "АЛЬТБАНК"</t>
        </is>
      </c>
      <c r="C5802" t="inlineStr">
        <is>
          <t>Приватний капітал</t>
        </is>
      </c>
      <c r="D5802" t="inlineStr">
        <is>
          <t>6011</t>
        </is>
      </c>
      <c r="E5802" t="inlineStr">
        <is>
          <t>Процентні доходи (коди р.60,р.61)</t>
        </is>
      </c>
      <c r="F580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2" t="inlineStr">
        <is>
          <t>П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43</t>
        </is>
      </c>
      <c r="B5803" t="inlineStr">
        <is>
          <t>АТ "АЛЬТБАНК"</t>
        </is>
      </c>
      <c r="C5803" t="inlineStr">
        <is>
          <t>Приватний капітал</t>
        </is>
      </c>
      <c r="D5803" t="inlineStr">
        <is>
          <t>6011</t>
        </is>
      </c>
      <c r="E5803" t="inlineStr">
        <is>
          <t>Загальні доходи (6)</t>
        </is>
      </c>
      <c r="F580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3" t="inlineStr">
        <is>
          <t>П</t>
        </is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>
        <is>
          <t>43</t>
        </is>
      </c>
      <c r="B5804" t="inlineStr">
        <is>
          <t>АТ "АЛЬТБАНК"</t>
        </is>
      </c>
      <c r="C5804" t="inlineStr">
        <is>
          <t>Приватний капітал</t>
        </is>
      </c>
      <c r="D5804" t="inlineStr">
        <is>
          <t>6012</t>
        </is>
      </c>
      <c r="E5804" t="inlineStr">
        <is>
          <t>(без привʼязки)</t>
        </is>
      </c>
      <c r="F580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4" t="inlineStr">
        <is>
          <t>А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43</t>
        </is>
      </c>
      <c r="B5805" t="inlineStr">
        <is>
          <t>АТ "АЛЬТБАНК"</t>
        </is>
      </c>
      <c r="C5805" t="inlineStr">
        <is>
          <t>Приватний капітал</t>
        </is>
      </c>
      <c r="D5805" t="inlineStr">
        <is>
          <t>6012</t>
        </is>
      </c>
      <c r="E5805" t="inlineStr">
        <is>
          <t>Процентні доходи (коди р.60,р.61)</t>
        </is>
      </c>
      <c r="F580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5" t="inlineStr">
        <is>
          <t>А</t>
        </is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43</t>
        </is>
      </c>
      <c r="B5806" t="inlineStr">
        <is>
          <t>АТ "АЛЬТБАНК"</t>
        </is>
      </c>
      <c r="C5806" t="inlineStr">
        <is>
          <t>Приватний капітал</t>
        </is>
      </c>
      <c r="D5806" t="inlineStr">
        <is>
          <t>6012</t>
        </is>
      </c>
      <c r="E5806" t="inlineStr">
        <is>
          <t>Загальні доходи (6)</t>
        </is>
      </c>
      <c r="F580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6" t="inlineStr">
        <is>
          <t>А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inlineStr">
        <is>
          <t>43</t>
        </is>
      </c>
      <c r="B5807" t="inlineStr">
        <is>
          <t>АТ "АЛЬТБАНК"</t>
        </is>
      </c>
      <c r="C5807" t="inlineStr">
        <is>
          <t>Приватний капітал</t>
        </is>
      </c>
      <c r="D5807" t="inlineStr">
        <is>
          <t>6012</t>
        </is>
      </c>
      <c r="E5807" t="inlineStr">
        <is>
          <t>(без привʼязки)</t>
        </is>
      </c>
      <c r="F580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7" t="inlineStr">
        <is>
          <t>П</t>
        </is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inlineStr">
        <is>
          <t>43</t>
        </is>
      </c>
      <c r="B5808" t="inlineStr">
        <is>
          <t>АТ "АЛЬТБАНК"</t>
        </is>
      </c>
      <c r="C5808" t="inlineStr">
        <is>
          <t>Приватний капітал</t>
        </is>
      </c>
      <c r="D5808" t="inlineStr">
        <is>
          <t>6012</t>
        </is>
      </c>
      <c r="E5808" t="inlineStr">
        <is>
          <t>Процентні доходи (коди р.60,р.61)</t>
        </is>
      </c>
      <c r="F580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8" t="inlineStr">
        <is>
          <t>П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inlineStr">
        <is>
          <t>43</t>
        </is>
      </c>
      <c r="B5809" t="inlineStr">
        <is>
          <t>АТ "АЛЬТБАНК"</t>
        </is>
      </c>
      <c r="C5809" t="inlineStr">
        <is>
          <t>Приватний капітал</t>
        </is>
      </c>
      <c r="D5809" t="inlineStr">
        <is>
          <t>6012</t>
        </is>
      </c>
      <c r="E5809" t="inlineStr">
        <is>
          <t>Загальні доходи (6)</t>
        </is>
      </c>
      <c r="F580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9" t="inlineStr">
        <is>
          <t>П</t>
        </is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inlineStr">
        <is>
          <t>43</t>
        </is>
      </c>
      <c r="B5810" t="inlineStr">
        <is>
          <t>АТ "АЛЬТБАНК"</t>
        </is>
      </c>
      <c r="C5810" t="inlineStr">
        <is>
          <t>Приватний капітал</t>
        </is>
      </c>
      <c r="D5810" t="inlineStr">
        <is>
          <t>6013</t>
        </is>
      </c>
      <c r="E5810" t="inlineStr">
        <is>
          <t>(без привʼязки)</t>
        </is>
      </c>
      <c r="F581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0" t="inlineStr">
        <is>
          <t>А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inlineStr">
        <is>
          <t>43</t>
        </is>
      </c>
      <c r="B5811" t="inlineStr">
        <is>
          <t>АТ "АЛЬТБАНК"</t>
        </is>
      </c>
      <c r="C5811" t="inlineStr">
        <is>
          <t>Приватний капітал</t>
        </is>
      </c>
      <c r="D5811" t="inlineStr">
        <is>
          <t>6013</t>
        </is>
      </c>
      <c r="E5811" t="inlineStr">
        <is>
          <t>Процентні доходи (коди р.60,р.61)</t>
        </is>
      </c>
      <c r="F581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1" t="inlineStr">
        <is>
          <t>А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43</t>
        </is>
      </c>
      <c r="B5812" t="inlineStr">
        <is>
          <t>АТ "АЛЬТБАНК"</t>
        </is>
      </c>
      <c r="C5812" t="inlineStr">
        <is>
          <t>Приватний капітал</t>
        </is>
      </c>
      <c r="D5812" t="inlineStr">
        <is>
          <t>6013</t>
        </is>
      </c>
      <c r="E5812" t="inlineStr">
        <is>
          <t>Загальні доходи (6)</t>
        </is>
      </c>
      <c r="F581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2" t="inlineStr">
        <is>
          <t>А</t>
        </is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inlineStr">
        <is>
          <t>43</t>
        </is>
      </c>
      <c r="B5813" t="inlineStr">
        <is>
          <t>АТ "АЛЬТБАНК"</t>
        </is>
      </c>
      <c r="C5813" t="inlineStr">
        <is>
          <t>Приватний капітал</t>
        </is>
      </c>
      <c r="D5813" t="inlineStr">
        <is>
          <t>6013</t>
        </is>
      </c>
      <c r="E5813" t="inlineStr">
        <is>
          <t>(без привʼязки)</t>
        </is>
      </c>
      <c r="F581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3" t="inlineStr">
        <is>
          <t>П</t>
        </is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665.0161900000001</v>
      </c>
      <c r="O5813" t="n">
        <v>665.0161900000001</v>
      </c>
      <c r="P5813" t="n">
        <v>0</v>
      </c>
    </row>
    <row r="5814">
      <c r="A5814" t="inlineStr">
        <is>
          <t>43</t>
        </is>
      </c>
      <c r="B5814" t="inlineStr">
        <is>
          <t>АТ "АЛЬТБАНК"</t>
        </is>
      </c>
      <c r="C5814" t="inlineStr">
        <is>
          <t>Приватний капітал</t>
        </is>
      </c>
      <c r="D5814" t="inlineStr">
        <is>
          <t>6013</t>
        </is>
      </c>
      <c r="E5814" t="inlineStr">
        <is>
          <t>Процентні доходи (коди р.60,р.61)</t>
        </is>
      </c>
      <c r="F58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4" t="inlineStr">
        <is>
          <t>П</t>
        </is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665.0161900000001</v>
      </c>
      <c r="O5814" t="n">
        <v>665.0161900000001</v>
      </c>
      <c r="P5814" t="n">
        <v>0</v>
      </c>
    </row>
    <row r="5815">
      <c r="A5815" t="inlineStr">
        <is>
          <t>43</t>
        </is>
      </c>
      <c r="B5815" t="inlineStr">
        <is>
          <t>АТ "АЛЬТБАНК"</t>
        </is>
      </c>
      <c r="C5815" t="inlineStr">
        <is>
          <t>Приватний капітал</t>
        </is>
      </c>
      <c r="D5815" t="inlineStr">
        <is>
          <t>6013</t>
        </is>
      </c>
      <c r="E5815" t="inlineStr">
        <is>
          <t>Загальні доходи (6)</t>
        </is>
      </c>
      <c r="F58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5" t="inlineStr">
        <is>
          <t>П</t>
        </is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665.0161900000001</v>
      </c>
      <c r="O5815" t="n">
        <v>665.0161900000001</v>
      </c>
      <c r="P5815" t="n">
        <v>0</v>
      </c>
    </row>
    <row r="5816">
      <c r="A5816" t="inlineStr">
        <is>
          <t>43</t>
        </is>
      </c>
      <c r="B5816" t="inlineStr">
        <is>
          <t>АТ "АЛЬТБАНК"</t>
        </is>
      </c>
      <c r="C5816" t="inlineStr">
        <is>
          <t>Приватний капітал</t>
        </is>
      </c>
      <c r="D5816" t="inlineStr">
        <is>
          <t>6014</t>
        </is>
      </c>
      <c r="E5816" t="inlineStr">
        <is>
          <t>(без привʼязки)</t>
        </is>
      </c>
      <c r="F581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6" t="inlineStr">
        <is>
          <t>А</t>
        </is>
      </c>
      <c r="H5816" t="n">
        <v>0</v>
      </c>
      <c r="I5816" t="n">
        <v>0</v>
      </c>
      <c r="J5816" t="n">
        <v>0</v>
      </c>
      <c r="K5816" t="n">
        <v>15.56093</v>
      </c>
      <c r="L5816" t="n">
        <v>15.56093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inlineStr">
        <is>
          <t>43</t>
        </is>
      </c>
      <c r="B5817" t="inlineStr">
        <is>
          <t>АТ "АЛЬТБАНК"</t>
        </is>
      </c>
      <c r="C5817" t="inlineStr">
        <is>
          <t>Приватний капітал</t>
        </is>
      </c>
      <c r="D5817" t="inlineStr">
        <is>
          <t>6014</t>
        </is>
      </c>
      <c r="E5817" t="inlineStr">
        <is>
          <t>Процентні доходи (коди р.60,р.61)</t>
        </is>
      </c>
      <c r="F581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7" t="inlineStr">
        <is>
          <t>А</t>
        </is>
      </c>
      <c r="H5817" t="n">
        <v>0</v>
      </c>
      <c r="I5817" t="n">
        <v>0</v>
      </c>
      <c r="J5817" t="n">
        <v>0</v>
      </c>
      <c r="K5817" t="n">
        <v>15.56093</v>
      </c>
      <c r="L5817" t="n">
        <v>15.56093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inlineStr">
        <is>
          <t>43</t>
        </is>
      </c>
      <c r="B5818" t="inlineStr">
        <is>
          <t>АТ "АЛЬТБАНК"</t>
        </is>
      </c>
      <c r="C5818" t="inlineStr">
        <is>
          <t>Приватний капітал</t>
        </is>
      </c>
      <c r="D5818" t="inlineStr">
        <is>
          <t>6014</t>
        </is>
      </c>
      <c r="E5818" t="inlineStr">
        <is>
          <t>Загальні доходи (6)</t>
        </is>
      </c>
      <c r="F581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8" t="inlineStr">
        <is>
          <t>А</t>
        </is>
      </c>
      <c r="H5818" t="n">
        <v>0</v>
      </c>
      <c r="I5818" t="n">
        <v>0</v>
      </c>
      <c r="J5818" t="n">
        <v>0</v>
      </c>
      <c r="K5818" t="n">
        <v>15.56093</v>
      </c>
      <c r="L5818" t="n">
        <v>15.56093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inlineStr">
        <is>
          <t>43</t>
        </is>
      </c>
      <c r="B5819" t="inlineStr">
        <is>
          <t>АТ "АЛЬТБАНК"</t>
        </is>
      </c>
      <c r="C5819" t="inlineStr">
        <is>
          <t>Приватний капітал</t>
        </is>
      </c>
      <c r="D5819" t="inlineStr">
        <is>
          <t>6014</t>
        </is>
      </c>
      <c r="E5819" t="inlineStr">
        <is>
          <t>(без привʼязки)</t>
        </is>
      </c>
      <c r="F581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9" t="inlineStr">
        <is>
          <t>П</t>
        </is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312.16166</v>
      </c>
      <c r="O5819" t="n">
        <v>312.16166</v>
      </c>
      <c r="P5819" t="n">
        <v>0</v>
      </c>
    </row>
    <row r="5820">
      <c r="A5820" t="inlineStr">
        <is>
          <t>43</t>
        </is>
      </c>
      <c r="B5820" t="inlineStr">
        <is>
          <t>АТ "АЛЬТБАНК"</t>
        </is>
      </c>
      <c r="C5820" t="inlineStr">
        <is>
          <t>Приватний капітал</t>
        </is>
      </c>
      <c r="D5820" t="inlineStr">
        <is>
          <t>6014</t>
        </is>
      </c>
      <c r="E5820" t="inlineStr">
        <is>
          <t>Процентні доходи (коди р.60,р.61)</t>
        </is>
      </c>
      <c r="F582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20" t="inlineStr">
        <is>
          <t>П</t>
        </is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312.16166</v>
      </c>
      <c r="O5820" t="n">
        <v>312.16166</v>
      </c>
      <c r="P5820" t="n">
        <v>0</v>
      </c>
    </row>
    <row r="5821">
      <c r="A5821" t="inlineStr">
        <is>
          <t>43</t>
        </is>
      </c>
      <c r="B5821" t="inlineStr">
        <is>
          <t>АТ "АЛЬТБАНК"</t>
        </is>
      </c>
      <c r="C5821" t="inlineStr">
        <is>
          <t>Приватний капітал</t>
        </is>
      </c>
      <c r="D5821" t="inlineStr">
        <is>
          <t>6014</t>
        </is>
      </c>
      <c r="E5821" t="inlineStr">
        <is>
          <t>Загальні доходи (6)</t>
        </is>
      </c>
      <c r="F582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21" t="inlineStr">
        <is>
          <t>П</t>
        </is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312.16166</v>
      </c>
      <c r="O5821" t="n">
        <v>312.16166</v>
      </c>
      <c r="P5821" t="n">
        <v>0</v>
      </c>
    </row>
    <row r="5822">
      <c r="A5822" t="inlineStr">
        <is>
          <t>43</t>
        </is>
      </c>
      <c r="B5822" t="inlineStr">
        <is>
          <t>АТ "АЛЬТБАНК"</t>
        </is>
      </c>
      <c r="C5822" t="inlineStr">
        <is>
          <t>Приватний капітал</t>
        </is>
      </c>
      <c r="D5822" t="inlineStr">
        <is>
          <t>6015</t>
        </is>
      </c>
      <c r="E5822" t="inlineStr">
        <is>
          <t>(без привʼязки)</t>
        </is>
      </c>
      <c r="F582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2" t="inlineStr">
        <is>
          <t>А</t>
        </is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43</t>
        </is>
      </c>
      <c r="B5823" t="inlineStr">
        <is>
          <t>АТ "АЛЬТБАНК"</t>
        </is>
      </c>
      <c r="C5823" t="inlineStr">
        <is>
          <t>Приватний капітал</t>
        </is>
      </c>
      <c r="D5823" t="inlineStr">
        <is>
          <t>6015</t>
        </is>
      </c>
      <c r="E5823" t="inlineStr">
        <is>
          <t>Процентні доходи (коди р.60,р.61)</t>
        </is>
      </c>
      <c r="F582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3" t="inlineStr">
        <is>
          <t>А</t>
        </is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43</t>
        </is>
      </c>
      <c r="B5824" t="inlineStr">
        <is>
          <t>АТ "АЛЬТБАНК"</t>
        </is>
      </c>
      <c r="C5824" t="inlineStr">
        <is>
          <t>Приватний капітал</t>
        </is>
      </c>
      <c r="D5824" t="inlineStr">
        <is>
          <t>6015</t>
        </is>
      </c>
      <c r="E5824" t="inlineStr">
        <is>
          <t>Загальні доходи (6)</t>
        </is>
      </c>
      <c r="F582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4" t="inlineStr">
        <is>
          <t>А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inlineStr">
        <is>
          <t>43</t>
        </is>
      </c>
      <c r="B5825" t="inlineStr">
        <is>
          <t>АТ "АЛЬТБАНК"</t>
        </is>
      </c>
      <c r="C5825" t="inlineStr">
        <is>
          <t>Приватний капітал</t>
        </is>
      </c>
      <c r="D5825" t="inlineStr">
        <is>
          <t>6015</t>
        </is>
      </c>
      <c r="E5825" t="inlineStr">
        <is>
          <t>(без привʼязки)</t>
        </is>
      </c>
      <c r="F582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5" t="inlineStr">
        <is>
          <t>П</t>
        </is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1606.39242</v>
      </c>
      <c r="O5825" t="n">
        <v>1606.39242</v>
      </c>
      <c r="P5825" t="n">
        <v>0</v>
      </c>
    </row>
    <row r="5826">
      <c r="A5826" t="inlineStr">
        <is>
          <t>43</t>
        </is>
      </c>
      <c r="B5826" t="inlineStr">
        <is>
          <t>АТ "АЛЬТБАНК"</t>
        </is>
      </c>
      <c r="C5826" t="inlineStr">
        <is>
          <t>Приватний капітал</t>
        </is>
      </c>
      <c r="D5826" t="inlineStr">
        <is>
          <t>6015</t>
        </is>
      </c>
      <c r="E5826" t="inlineStr">
        <is>
          <t>Процентні доходи (коди р.60,р.61)</t>
        </is>
      </c>
      <c r="F582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6" t="inlineStr">
        <is>
          <t>П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1606.39242</v>
      </c>
      <c r="O5826" t="n">
        <v>1606.39242</v>
      </c>
      <c r="P5826" t="n">
        <v>0</v>
      </c>
    </row>
    <row r="5827">
      <c r="A5827" t="inlineStr">
        <is>
          <t>43</t>
        </is>
      </c>
      <c r="B5827" t="inlineStr">
        <is>
          <t>АТ "АЛЬТБАНК"</t>
        </is>
      </c>
      <c r="C5827" t="inlineStr">
        <is>
          <t>Приватний капітал</t>
        </is>
      </c>
      <c r="D5827" t="inlineStr">
        <is>
          <t>6015</t>
        </is>
      </c>
      <c r="E5827" t="inlineStr">
        <is>
          <t>Загальні доходи (6)</t>
        </is>
      </c>
      <c r="F58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7" t="inlineStr">
        <is>
          <t>П</t>
        </is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1606.39242</v>
      </c>
      <c r="O5827" t="n">
        <v>1606.39242</v>
      </c>
      <c r="P5827" t="n">
        <v>0</v>
      </c>
    </row>
    <row r="5828">
      <c r="A5828" t="inlineStr">
        <is>
          <t>43</t>
        </is>
      </c>
      <c r="B5828" t="inlineStr">
        <is>
          <t>АТ "АЛЬТБАНК"</t>
        </is>
      </c>
      <c r="C5828" t="inlineStr">
        <is>
          <t>Приватний капітал</t>
        </is>
      </c>
      <c r="D5828" t="inlineStr">
        <is>
          <t>6020</t>
        </is>
      </c>
      <c r="E5828" t="inlineStr">
        <is>
          <t>(без привʼязки)</t>
        </is>
      </c>
      <c r="F58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28" t="inlineStr">
        <is>
          <t>А</t>
        </is>
      </c>
      <c r="H5828" t="n">
        <v>0</v>
      </c>
      <c r="I5828" t="n">
        <v>0</v>
      </c>
      <c r="J5828" t="n">
        <v>0</v>
      </c>
      <c r="K5828" t="n">
        <v>450.29296</v>
      </c>
      <c r="L5828" t="n">
        <v>450.29296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43</t>
        </is>
      </c>
      <c r="B5829" t="inlineStr">
        <is>
          <t>АТ "АЛЬТБАНК"</t>
        </is>
      </c>
      <c r="C5829" t="inlineStr">
        <is>
          <t>Приватний капітал</t>
        </is>
      </c>
      <c r="D5829" t="inlineStr">
        <is>
          <t>6020</t>
        </is>
      </c>
      <c r="E5829" t="inlineStr">
        <is>
          <t>Процентні доходи (коди р.60,р.61)</t>
        </is>
      </c>
      <c r="F58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29" t="inlineStr">
        <is>
          <t>А</t>
        </is>
      </c>
      <c r="H5829" t="n">
        <v>0</v>
      </c>
      <c r="I5829" t="n">
        <v>0</v>
      </c>
      <c r="J5829" t="n">
        <v>0</v>
      </c>
      <c r="K5829" t="n">
        <v>450.29296</v>
      </c>
      <c r="L5829" t="n">
        <v>450.29296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43</t>
        </is>
      </c>
      <c r="B5830" t="inlineStr">
        <is>
          <t>АТ "АЛЬТБАНК"</t>
        </is>
      </c>
      <c r="C5830" t="inlineStr">
        <is>
          <t>Приватний капітал</t>
        </is>
      </c>
      <c r="D5830" t="inlineStr">
        <is>
          <t>6020</t>
        </is>
      </c>
      <c r="E5830" t="inlineStr">
        <is>
          <t>Проценти за кредитами НК (коди 602, 603, 609)</t>
        </is>
      </c>
      <c r="F583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0" t="inlineStr">
        <is>
          <t>А</t>
        </is>
      </c>
      <c r="H5830" t="n">
        <v>0</v>
      </c>
      <c r="I5830" t="n">
        <v>0</v>
      </c>
      <c r="J5830" t="n">
        <v>0</v>
      </c>
      <c r="K5830" t="n">
        <v>450.29296</v>
      </c>
      <c r="L5830" t="n">
        <v>450.29296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43</t>
        </is>
      </c>
      <c r="B5831" t="inlineStr">
        <is>
          <t>АТ "АЛЬТБАНК"</t>
        </is>
      </c>
      <c r="C5831" t="inlineStr">
        <is>
          <t>Приватний капітал</t>
        </is>
      </c>
      <c r="D5831" t="inlineStr">
        <is>
          <t>6020</t>
        </is>
      </c>
      <c r="E5831" t="inlineStr">
        <is>
          <t>Загальні доходи (6)</t>
        </is>
      </c>
      <c r="F583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1" t="inlineStr">
        <is>
          <t>А</t>
        </is>
      </c>
      <c r="H5831" t="n">
        <v>0</v>
      </c>
      <c r="I5831" t="n">
        <v>0</v>
      </c>
      <c r="J5831" t="n">
        <v>0</v>
      </c>
      <c r="K5831" t="n">
        <v>450.29296</v>
      </c>
      <c r="L5831" t="n">
        <v>450.29296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43</t>
        </is>
      </c>
      <c r="B5832" t="inlineStr">
        <is>
          <t>АТ "АЛЬТБАНК"</t>
        </is>
      </c>
      <c r="C5832" t="inlineStr">
        <is>
          <t>Приватний капітал</t>
        </is>
      </c>
      <c r="D5832" t="inlineStr">
        <is>
          <t>6020</t>
        </is>
      </c>
      <c r="E5832" t="inlineStr">
        <is>
          <t>(без привʼязки)</t>
        </is>
      </c>
      <c r="F583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2" t="inlineStr">
        <is>
          <t>П</t>
        </is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4401.88819</v>
      </c>
      <c r="O5832" t="n">
        <v>4401.88819</v>
      </c>
      <c r="P5832" t="n">
        <v>0</v>
      </c>
    </row>
    <row r="5833">
      <c r="A5833" t="inlineStr">
        <is>
          <t>43</t>
        </is>
      </c>
      <c r="B5833" t="inlineStr">
        <is>
          <t>АТ "АЛЬТБАНК"</t>
        </is>
      </c>
      <c r="C5833" t="inlineStr">
        <is>
          <t>Приватний капітал</t>
        </is>
      </c>
      <c r="D5833" t="inlineStr">
        <is>
          <t>6020</t>
        </is>
      </c>
      <c r="E5833" t="inlineStr">
        <is>
          <t>Процентні доходи (коди р.60,р.61)</t>
        </is>
      </c>
      <c r="F583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3" t="inlineStr">
        <is>
          <t>П</t>
        </is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4401.88819</v>
      </c>
      <c r="O5833" t="n">
        <v>4401.88819</v>
      </c>
      <c r="P5833" t="n">
        <v>0</v>
      </c>
    </row>
    <row r="5834">
      <c r="A5834" t="inlineStr">
        <is>
          <t>43</t>
        </is>
      </c>
      <c r="B5834" t="inlineStr">
        <is>
          <t>АТ "АЛЬТБАНК"</t>
        </is>
      </c>
      <c r="C5834" t="inlineStr">
        <is>
          <t>Приватний капітал</t>
        </is>
      </c>
      <c r="D5834" t="inlineStr">
        <is>
          <t>6020</t>
        </is>
      </c>
      <c r="E5834" t="inlineStr">
        <is>
          <t>Проценти за кредитами НК (коди 602, 603, 609)</t>
        </is>
      </c>
      <c r="F583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4" t="inlineStr">
        <is>
          <t>П</t>
        </is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4401.88819</v>
      </c>
      <c r="O5834" t="n">
        <v>4401.88819</v>
      </c>
      <c r="P5834" t="n">
        <v>0</v>
      </c>
    </row>
    <row r="5835">
      <c r="A5835" t="inlineStr">
        <is>
          <t>43</t>
        </is>
      </c>
      <c r="B5835" t="inlineStr">
        <is>
          <t>АТ "АЛЬТБАНК"</t>
        </is>
      </c>
      <c r="C5835" t="inlineStr">
        <is>
          <t>Приватний капітал</t>
        </is>
      </c>
      <c r="D5835" t="inlineStr">
        <is>
          <t>6020</t>
        </is>
      </c>
      <c r="E5835" t="inlineStr">
        <is>
          <t>Загальні доходи (6)</t>
        </is>
      </c>
      <c r="F583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5" t="inlineStr">
        <is>
          <t>П</t>
        </is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4401.88819</v>
      </c>
      <c r="O5835" t="n">
        <v>4401.88819</v>
      </c>
      <c r="P5835" t="n">
        <v>0</v>
      </c>
    </row>
    <row r="5836">
      <c r="A5836" t="inlineStr">
        <is>
          <t>43</t>
        </is>
      </c>
      <c r="B5836" t="inlineStr">
        <is>
          <t>АТ "АЛЬТБАНК"</t>
        </is>
      </c>
      <c r="C5836" t="inlineStr">
        <is>
          <t>Приватний капітал</t>
        </is>
      </c>
      <c r="D5836" t="inlineStr">
        <is>
          <t>6021</t>
        </is>
      </c>
      <c r="E5836" t="inlineStr">
        <is>
          <t>(без привʼязки)</t>
        </is>
      </c>
      <c r="F58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6" t="inlineStr">
        <is>
          <t>А</t>
        </is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43</t>
        </is>
      </c>
      <c r="B5837" t="inlineStr">
        <is>
          <t>АТ "АЛЬТБАНК"</t>
        </is>
      </c>
      <c r="C5837" t="inlineStr">
        <is>
          <t>Приватний капітал</t>
        </is>
      </c>
      <c r="D5837" t="inlineStr">
        <is>
          <t>6021</t>
        </is>
      </c>
      <c r="E5837" t="inlineStr">
        <is>
          <t>Процентні доходи (коди р.60,р.61)</t>
        </is>
      </c>
      <c r="F58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7" t="inlineStr">
        <is>
          <t>А</t>
        </is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43</t>
        </is>
      </c>
      <c r="B5838" t="inlineStr">
        <is>
          <t>АТ "АЛЬТБАНК"</t>
        </is>
      </c>
      <c r="C5838" t="inlineStr">
        <is>
          <t>Приватний капітал</t>
        </is>
      </c>
      <c r="D5838" t="inlineStr">
        <is>
          <t>6021</t>
        </is>
      </c>
      <c r="E5838" t="inlineStr">
        <is>
          <t>Проценти за кредитами НК (коди 602, 603, 609)</t>
        </is>
      </c>
      <c r="F583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8" t="inlineStr">
        <is>
          <t>А</t>
        </is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43</t>
        </is>
      </c>
      <c r="B5839" t="inlineStr">
        <is>
          <t>АТ "АЛЬТБАНК"</t>
        </is>
      </c>
      <c r="C5839" t="inlineStr">
        <is>
          <t>Приватний капітал</t>
        </is>
      </c>
      <c r="D5839" t="inlineStr">
        <is>
          <t>6021</t>
        </is>
      </c>
      <c r="E5839" t="inlineStr">
        <is>
          <t>Загальні доходи (6)</t>
        </is>
      </c>
      <c r="F583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9" t="inlineStr">
        <is>
          <t>А</t>
        </is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43</t>
        </is>
      </c>
      <c r="B5840" t="inlineStr">
        <is>
          <t>АТ "АЛЬТБАНК"</t>
        </is>
      </c>
      <c r="C5840" t="inlineStr">
        <is>
          <t>Приватний капітал</t>
        </is>
      </c>
      <c r="D5840" t="inlineStr">
        <is>
          <t>6021</t>
        </is>
      </c>
      <c r="E5840" t="inlineStr">
        <is>
          <t>(без привʼязки)</t>
        </is>
      </c>
      <c r="F584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0" t="inlineStr">
        <is>
          <t>П</t>
        </is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43</t>
        </is>
      </c>
      <c r="B5841" t="inlineStr">
        <is>
          <t>АТ "АЛЬТБАНК"</t>
        </is>
      </c>
      <c r="C5841" t="inlineStr">
        <is>
          <t>Приватний капітал</t>
        </is>
      </c>
      <c r="D5841" t="inlineStr">
        <is>
          <t>6021</t>
        </is>
      </c>
      <c r="E5841" t="inlineStr">
        <is>
          <t>Процентні доходи (коди р.60,р.61)</t>
        </is>
      </c>
      <c r="F584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1" t="inlineStr">
        <is>
          <t>П</t>
        </is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43</t>
        </is>
      </c>
      <c r="B5842" t="inlineStr">
        <is>
          <t>АТ "АЛЬТБАНК"</t>
        </is>
      </c>
      <c r="C5842" t="inlineStr">
        <is>
          <t>Приватний капітал</t>
        </is>
      </c>
      <c r="D5842" t="inlineStr">
        <is>
          <t>6021</t>
        </is>
      </c>
      <c r="E5842" t="inlineStr">
        <is>
          <t>Проценти за кредитами НК (коди 602, 603, 609)</t>
        </is>
      </c>
      <c r="F584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2" t="inlineStr">
        <is>
          <t>П</t>
        </is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43</t>
        </is>
      </c>
      <c r="B5843" t="inlineStr">
        <is>
          <t>АТ "АЛЬТБАНК"</t>
        </is>
      </c>
      <c r="C5843" t="inlineStr">
        <is>
          <t>Приватний капітал</t>
        </is>
      </c>
      <c r="D5843" t="inlineStr">
        <is>
          <t>6021</t>
        </is>
      </c>
      <c r="E5843" t="inlineStr">
        <is>
          <t>Загальні доходи (6)</t>
        </is>
      </c>
      <c r="F584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3" t="inlineStr">
        <is>
          <t>П</t>
        </is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43</t>
        </is>
      </c>
      <c r="B5844" t="inlineStr">
        <is>
          <t>АТ "АЛЬТБАНК"</t>
        </is>
      </c>
      <c r="C5844" t="inlineStr">
        <is>
          <t>Приватний капітал</t>
        </is>
      </c>
      <c r="D5844" t="inlineStr">
        <is>
          <t>6022</t>
        </is>
      </c>
      <c r="E5844" t="inlineStr">
        <is>
          <t>(без привʼязки)</t>
        </is>
      </c>
      <c r="F58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4" t="inlineStr">
        <is>
          <t>А</t>
        </is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43</t>
        </is>
      </c>
      <c r="B5845" t="inlineStr">
        <is>
          <t>АТ "АЛЬТБАНК"</t>
        </is>
      </c>
      <c r="C5845" t="inlineStr">
        <is>
          <t>Приватний капітал</t>
        </is>
      </c>
      <c r="D5845" t="inlineStr">
        <is>
          <t>6022</t>
        </is>
      </c>
      <c r="E5845" t="inlineStr">
        <is>
          <t>Процентні доходи (коди р.60,р.61)</t>
        </is>
      </c>
      <c r="F58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5" t="inlineStr">
        <is>
          <t>А</t>
        </is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43</t>
        </is>
      </c>
      <c r="B5846" t="inlineStr">
        <is>
          <t>АТ "АЛЬТБАНК"</t>
        </is>
      </c>
      <c r="C5846" t="inlineStr">
        <is>
          <t>Приватний капітал</t>
        </is>
      </c>
      <c r="D5846" t="inlineStr">
        <is>
          <t>6022</t>
        </is>
      </c>
      <c r="E5846" t="inlineStr">
        <is>
          <t>Проценти за кредитами НК (коди 602, 603, 609)</t>
        </is>
      </c>
      <c r="F584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6" t="inlineStr">
        <is>
          <t>А</t>
        </is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43</t>
        </is>
      </c>
      <c r="B5847" t="inlineStr">
        <is>
          <t>АТ "АЛЬТБАНК"</t>
        </is>
      </c>
      <c r="C5847" t="inlineStr">
        <is>
          <t>Приватний капітал</t>
        </is>
      </c>
      <c r="D5847" t="inlineStr">
        <is>
          <t>6022</t>
        </is>
      </c>
      <c r="E5847" t="inlineStr">
        <is>
          <t>Загальні доходи (6)</t>
        </is>
      </c>
      <c r="F584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7" t="inlineStr">
        <is>
          <t>А</t>
        </is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inlineStr">
        <is>
          <t>43</t>
        </is>
      </c>
      <c r="B5848" t="inlineStr">
        <is>
          <t>АТ "АЛЬТБАНК"</t>
        </is>
      </c>
      <c r="C5848" t="inlineStr">
        <is>
          <t>Приватний капітал</t>
        </is>
      </c>
      <c r="D5848" t="inlineStr">
        <is>
          <t>6022</t>
        </is>
      </c>
      <c r="E5848" t="inlineStr">
        <is>
          <t>(без привʼязки)</t>
        </is>
      </c>
      <c r="F584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8" t="inlineStr">
        <is>
          <t>П</t>
        </is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43</t>
        </is>
      </c>
      <c r="B5849" t="inlineStr">
        <is>
          <t>АТ "АЛЬТБАНК"</t>
        </is>
      </c>
      <c r="C5849" t="inlineStr">
        <is>
          <t>Приватний капітал</t>
        </is>
      </c>
      <c r="D5849" t="inlineStr">
        <is>
          <t>6022</t>
        </is>
      </c>
      <c r="E5849" t="inlineStr">
        <is>
          <t>Процентні доходи (коди р.60,р.61)</t>
        </is>
      </c>
      <c r="F584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9" t="inlineStr">
        <is>
          <t>П</t>
        </is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inlineStr">
        <is>
          <t>43</t>
        </is>
      </c>
      <c r="B5850" t="inlineStr">
        <is>
          <t>АТ "АЛЬТБАНК"</t>
        </is>
      </c>
      <c r="C5850" t="inlineStr">
        <is>
          <t>Приватний капітал</t>
        </is>
      </c>
      <c r="D5850" t="inlineStr">
        <is>
          <t>6022</t>
        </is>
      </c>
      <c r="E5850" t="inlineStr">
        <is>
          <t>Проценти за кредитами НК (коди 602, 603, 609)</t>
        </is>
      </c>
      <c r="F585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50" t="inlineStr">
        <is>
          <t>П</t>
        </is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inlineStr">
        <is>
          <t>43</t>
        </is>
      </c>
      <c r="B5851" t="inlineStr">
        <is>
          <t>АТ "АЛЬТБАНК"</t>
        </is>
      </c>
      <c r="C5851" t="inlineStr">
        <is>
          <t>Приватний капітал</t>
        </is>
      </c>
      <c r="D5851" t="inlineStr">
        <is>
          <t>6022</t>
        </is>
      </c>
      <c r="E5851" t="inlineStr">
        <is>
          <t>Загальні доходи (6)</t>
        </is>
      </c>
      <c r="F585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51" t="inlineStr">
        <is>
          <t>П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43</t>
        </is>
      </c>
      <c r="B5852" t="inlineStr">
        <is>
          <t>АТ "АЛЬТБАНК"</t>
        </is>
      </c>
      <c r="C5852" t="inlineStr">
        <is>
          <t>Приватний капітал</t>
        </is>
      </c>
      <c r="D5852" t="inlineStr">
        <is>
          <t>6023</t>
        </is>
      </c>
      <c r="E5852" t="inlineStr">
        <is>
          <t>(без привʼязки)</t>
        </is>
      </c>
      <c r="F58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2" t="inlineStr">
        <is>
          <t>А</t>
        </is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43</t>
        </is>
      </c>
      <c r="B5853" t="inlineStr">
        <is>
          <t>АТ "АЛЬТБАНК"</t>
        </is>
      </c>
      <c r="C5853" t="inlineStr">
        <is>
          <t>Приватний капітал</t>
        </is>
      </c>
      <c r="D5853" t="inlineStr">
        <is>
          <t>6023</t>
        </is>
      </c>
      <c r="E5853" t="inlineStr">
        <is>
          <t>Процентні доходи (коди р.60,р.61)</t>
        </is>
      </c>
      <c r="F58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3" t="inlineStr">
        <is>
          <t>А</t>
        </is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inlineStr">
        <is>
          <t>43</t>
        </is>
      </c>
      <c r="B5854" t="inlineStr">
        <is>
          <t>АТ "АЛЬТБАНК"</t>
        </is>
      </c>
      <c r="C5854" t="inlineStr">
        <is>
          <t>Приватний капітал</t>
        </is>
      </c>
      <c r="D5854" t="inlineStr">
        <is>
          <t>6023</t>
        </is>
      </c>
      <c r="E5854" t="inlineStr">
        <is>
          <t>Проценти за кредитами НК (коди 602, 603, 609)</t>
        </is>
      </c>
      <c r="F585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4" t="inlineStr">
        <is>
          <t>А</t>
        </is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inlineStr">
        <is>
          <t>43</t>
        </is>
      </c>
      <c r="B5855" t="inlineStr">
        <is>
          <t>АТ "АЛЬТБАНК"</t>
        </is>
      </c>
      <c r="C5855" t="inlineStr">
        <is>
          <t>Приватний капітал</t>
        </is>
      </c>
      <c r="D5855" t="inlineStr">
        <is>
          <t>6023</t>
        </is>
      </c>
      <c r="E5855" t="inlineStr">
        <is>
          <t>Загальні доходи (6)</t>
        </is>
      </c>
      <c r="F585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5" t="inlineStr">
        <is>
          <t>А</t>
        </is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inlineStr">
        <is>
          <t>43</t>
        </is>
      </c>
      <c r="B5856" t="inlineStr">
        <is>
          <t>АТ "АЛЬТБАНК"</t>
        </is>
      </c>
      <c r="C5856" t="inlineStr">
        <is>
          <t>Приватний капітал</t>
        </is>
      </c>
      <c r="D5856" t="inlineStr">
        <is>
          <t>6023</t>
        </is>
      </c>
      <c r="E5856" t="inlineStr">
        <is>
          <t>(без привʼязки)</t>
        </is>
      </c>
      <c r="F585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6" t="inlineStr">
        <is>
          <t>П</t>
        </is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43</t>
        </is>
      </c>
      <c r="B5857" t="inlineStr">
        <is>
          <t>АТ "АЛЬТБАНК"</t>
        </is>
      </c>
      <c r="C5857" t="inlineStr">
        <is>
          <t>Приватний капітал</t>
        </is>
      </c>
      <c r="D5857" t="inlineStr">
        <is>
          <t>6023</t>
        </is>
      </c>
      <c r="E5857" t="inlineStr">
        <is>
          <t>Процентні доходи (коди р.60,р.61)</t>
        </is>
      </c>
      <c r="F585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7" t="inlineStr">
        <is>
          <t>П</t>
        </is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43</t>
        </is>
      </c>
      <c r="B5858" t="inlineStr">
        <is>
          <t>АТ "АЛЬТБАНК"</t>
        </is>
      </c>
      <c r="C5858" t="inlineStr">
        <is>
          <t>Приватний капітал</t>
        </is>
      </c>
      <c r="D5858" t="inlineStr">
        <is>
          <t>6023</t>
        </is>
      </c>
      <c r="E5858" t="inlineStr">
        <is>
          <t>Проценти за кредитами НК (коди 602, 603, 609)</t>
        </is>
      </c>
      <c r="F585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8" t="inlineStr">
        <is>
          <t>П</t>
        </is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inlineStr">
        <is>
          <t>43</t>
        </is>
      </c>
      <c r="B5859" t="inlineStr">
        <is>
          <t>АТ "АЛЬТБАНК"</t>
        </is>
      </c>
      <c r="C5859" t="inlineStr">
        <is>
          <t>Приватний капітал</t>
        </is>
      </c>
      <c r="D5859" t="inlineStr">
        <is>
          <t>6023</t>
        </is>
      </c>
      <c r="E5859" t="inlineStr">
        <is>
          <t>Загальні доходи (6)</t>
        </is>
      </c>
      <c r="F585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9" t="inlineStr">
        <is>
          <t>П</t>
        </is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inlineStr">
        <is>
          <t>43</t>
        </is>
      </c>
      <c r="B5860" t="inlineStr">
        <is>
          <t>АТ "АЛЬТБАНК"</t>
        </is>
      </c>
      <c r="C5860" t="inlineStr">
        <is>
          <t>Приватний капітал</t>
        </is>
      </c>
      <c r="D5860" t="inlineStr">
        <is>
          <t>6024</t>
        </is>
      </c>
      <c r="E5860" t="inlineStr">
        <is>
          <t>(без привʼязки)</t>
        </is>
      </c>
      <c r="F58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0" t="inlineStr">
        <is>
          <t>А</t>
        </is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inlineStr">
        <is>
          <t>43</t>
        </is>
      </c>
      <c r="B5861" t="inlineStr">
        <is>
          <t>АТ "АЛЬТБАНК"</t>
        </is>
      </c>
      <c r="C5861" t="inlineStr">
        <is>
          <t>Приватний капітал</t>
        </is>
      </c>
      <c r="D5861" t="inlineStr">
        <is>
          <t>6024</t>
        </is>
      </c>
      <c r="E5861" t="inlineStr">
        <is>
          <t>Процентні доходи (коди р.60,р.61)</t>
        </is>
      </c>
      <c r="F58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1" t="inlineStr">
        <is>
          <t>А</t>
        </is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43</t>
        </is>
      </c>
      <c r="B5862" t="inlineStr">
        <is>
          <t>АТ "АЛЬТБАНК"</t>
        </is>
      </c>
      <c r="C5862" t="inlineStr">
        <is>
          <t>Приватний капітал</t>
        </is>
      </c>
      <c r="D5862" t="inlineStr">
        <is>
          <t>6024</t>
        </is>
      </c>
      <c r="E5862" t="inlineStr">
        <is>
          <t>Проценти за кредитами НК (коди 602, 603, 609)</t>
        </is>
      </c>
      <c r="F586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2" t="inlineStr">
        <is>
          <t>А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43</t>
        </is>
      </c>
      <c r="B5863" t="inlineStr">
        <is>
          <t>АТ "АЛЬТБАНК"</t>
        </is>
      </c>
      <c r="C5863" t="inlineStr">
        <is>
          <t>Приватний капітал</t>
        </is>
      </c>
      <c r="D5863" t="inlineStr">
        <is>
          <t>6024</t>
        </is>
      </c>
      <c r="E5863" t="inlineStr">
        <is>
          <t>Загальні доходи (6)</t>
        </is>
      </c>
      <c r="F586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3" t="inlineStr">
        <is>
          <t>А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43</t>
        </is>
      </c>
      <c r="B5864" t="inlineStr">
        <is>
          <t>АТ "АЛЬТБАНК"</t>
        </is>
      </c>
      <c r="C5864" t="inlineStr">
        <is>
          <t>Приватний капітал</t>
        </is>
      </c>
      <c r="D5864" t="inlineStr">
        <is>
          <t>6024</t>
        </is>
      </c>
      <c r="E5864" t="inlineStr">
        <is>
          <t>(без привʼязки)</t>
        </is>
      </c>
      <c r="F586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4" t="inlineStr">
        <is>
          <t>П</t>
        </is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43</t>
        </is>
      </c>
      <c r="B5865" t="inlineStr">
        <is>
          <t>АТ "АЛЬТБАНК"</t>
        </is>
      </c>
      <c r="C5865" t="inlineStr">
        <is>
          <t>Приватний капітал</t>
        </is>
      </c>
      <c r="D5865" t="inlineStr">
        <is>
          <t>6024</t>
        </is>
      </c>
      <c r="E5865" t="inlineStr">
        <is>
          <t>Процентні доходи (коди р.60,р.61)</t>
        </is>
      </c>
      <c r="F586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5" t="inlineStr">
        <is>
          <t>П</t>
        </is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inlineStr">
        <is>
          <t>43</t>
        </is>
      </c>
      <c r="B5866" t="inlineStr">
        <is>
          <t>АТ "АЛЬТБАНК"</t>
        </is>
      </c>
      <c r="C5866" t="inlineStr">
        <is>
          <t>Приватний капітал</t>
        </is>
      </c>
      <c r="D5866" t="inlineStr">
        <is>
          <t>6024</t>
        </is>
      </c>
      <c r="E5866" t="inlineStr">
        <is>
          <t>Проценти за кредитами НК (коди 602, 603, 609)</t>
        </is>
      </c>
      <c r="F586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6" t="inlineStr">
        <is>
          <t>П</t>
        </is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43</t>
        </is>
      </c>
      <c r="B5867" t="inlineStr">
        <is>
          <t>АТ "АЛЬТБАНК"</t>
        </is>
      </c>
      <c r="C5867" t="inlineStr">
        <is>
          <t>Приватний капітал</t>
        </is>
      </c>
      <c r="D5867" t="inlineStr">
        <is>
          <t>6024</t>
        </is>
      </c>
      <c r="E5867" t="inlineStr">
        <is>
          <t>Загальні доходи (6)</t>
        </is>
      </c>
      <c r="F586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7" t="inlineStr">
        <is>
          <t>П</t>
        </is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43</t>
        </is>
      </c>
      <c r="B5868" t="inlineStr">
        <is>
          <t>АТ "АЛЬТБАНК"</t>
        </is>
      </c>
      <c r="C5868" t="inlineStr">
        <is>
          <t>Приватний капітал</t>
        </is>
      </c>
      <c r="D5868" t="inlineStr">
        <is>
          <t>6025</t>
        </is>
      </c>
      <c r="E5868" t="inlineStr">
        <is>
          <t>(без привʼязки)</t>
        </is>
      </c>
      <c r="F58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68" t="inlineStr">
        <is>
          <t>А</t>
        </is>
      </c>
      <c r="H5868" t="n">
        <v>237.86017</v>
      </c>
      <c r="I5868" t="n">
        <v>237.86017</v>
      </c>
      <c r="J5868" t="n">
        <v>0</v>
      </c>
      <c r="K5868" t="n">
        <v>12414.0541</v>
      </c>
      <c r="L5868" t="n">
        <v>12414.0541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43</t>
        </is>
      </c>
      <c r="B5869" t="inlineStr">
        <is>
          <t>АТ "АЛЬТБАНК"</t>
        </is>
      </c>
      <c r="C5869" t="inlineStr">
        <is>
          <t>Приватний капітал</t>
        </is>
      </c>
      <c r="D5869" t="inlineStr">
        <is>
          <t>6025</t>
        </is>
      </c>
      <c r="E5869" t="inlineStr">
        <is>
          <t>Процентні доходи (коди р.60,р.61)</t>
        </is>
      </c>
      <c r="F58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69" t="inlineStr">
        <is>
          <t>А</t>
        </is>
      </c>
      <c r="H5869" t="n">
        <v>237.86017</v>
      </c>
      <c r="I5869" t="n">
        <v>237.86017</v>
      </c>
      <c r="J5869" t="n">
        <v>0</v>
      </c>
      <c r="K5869" t="n">
        <v>12414.0541</v>
      </c>
      <c r="L5869" t="n">
        <v>12414.0541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inlineStr">
        <is>
          <t>43</t>
        </is>
      </c>
      <c r="B5870" t="inlineStr">
        <is>
          <t>АТ "АЛЬТБАНК"</t>
        </is>
      </c>
      <c r="C5870" t="inlineStr">
        <is>
          <t>Приватний капітал</t>
        </is>
      </c>
      <c r="D5870" t="inlineStr">
        <is>
          <t>6025</t>
        </is>
      </c>
      <c r="E5870" t="inlineStr">
        <is>
          <t>Проценти за кредитами НК (коди 602, 603, 609)</t>
        </is>
      </c>
      <c r="F587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0" t="inlineStr">
        <is>
          <t>А</t>
        </is>
      </c>
      <c r="H5870" t="n">
        <v>237.86017</v>
      </c>
      <c r="I5870" t="n">
        <v>237.86017</v>
      </c>
      <c r="J5870" t="n">
        <v>0</v>
      </c>
      <c r="K5870" t="n">
        <v>12414.0541</v>
      </c>
      <c r="L5870" t="n">
        <v>12414.0541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inlineStr">
        <is>
          <t>43</t>
        </is>
      </c>
      <c r="B5871" t="inlineStr">
        <is>
          <t>АТ "АЛЬТБАНК"</t>
        </is>
      </c>
      <c r="C5871" t="inlineStr">
        <is>
          <t>Приватний капітал</t>
        </is>
      </c>
      <c r="D5871" t="inlineStr">
        <is>
          <t>6025</t>
        </is>
      </c>
      <c r="E5871" t="inlineStr">
        <is>
          <t>Загальні доходи (6)</t>
        </is>
      </c>
      <c r="F587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1" t="inlineStr">
        <is>
          <t>А</t>
        </is>
      </c>
      <c r="H5871" t="n">
        <v>237.86017</v>
      </c>
      <c r="I5871" t="n">
        <v>237.86017</v>
      </c>
      <c r="J5871" t="n">
        <v>0</v>
      </c>
      <c r="K5871" t="n">
        <v>12414.0541</v>
      </c>
      <c r="L5871" t="n">
        <v>12414.0541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43</t>
        </is>
      </c>
      <c r="B5872" t="inlineStr">
        <is>
          <t>АТ "АЛЬТБАНК"</t>
        </is>
      </c>
      <c r="C5872" t="inlineStr">
        <is>
          <t>Приватний капітал</t>
        </is>
      </c>
      <c r="D5872" t="inlineStr">
        <is>
          <t>6025</t>
        </is>
      </c>
      <c r="E5872" t="inlineStr">
        <is>
          <t>(без привʼязки)</t>
        </is>
      </c>
      <c r="F587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2" t="inlineStr">
        <is>
          <t>П</t>
        </is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103774.07351</v>
      </c>
      <c r="O5872" t="n">
        <v>103774.07351</v>
      </c>
      <c r="P5872" t="n">
        <v>0</v>
      </c>
    </row>
    <row r="5873">
      <c r="A5873" t="inlineStr">
        <is>
          <t>43</t>
        </is>
      </c>
      <c r="B5873" t="inlineStr">
        <is>
          <t>АТ "АЛЬТБАНК"</t>
        </is>
      </c>
      <c r="C5873" t="inlineStr">
        <is>
          <t>Приватний капітал</t>
        </is>
      </c>
      <c r="D5873" t="inlineStr">
        <is>
          <t>6025</t>
        </is>
      </c>
      <c r="E5873" t="inlineStr">
        <is>
          <t>Процентні доходи (коди р.60,р.61)</t>
        </is>
      </c>
      <c r="F587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3" t="inlineStr">
        <is>
          <t>П</t>
        </is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103774.07351</v>
      </c>
      <c r="O5873" t="n">
        <v>103774.07351</v>
      </c>
      <c r="P5873" t="n">
        <v>0</v>
      </c>
    </row>
    <row r="5874">
      <c r="A5874" t="inlineStr">
        <is>
          <t>43</t>
        </is>
      </c>
      <c r="B5874" t="inlineStr">
        <is>
          <t>АТ "АЛЬТБАНК"</t>
        </is>
      </c>
      <c r="C5874" t="inlineStr">
        <is>
          <t>Приватний капітал</t>
        </is>
      </c>
      <c r="D5874" t="inlineStr">
        <is>
          <t>6025</t>
        </is>
      </c>
      <c r="E5874" t="inlineStr">
        <is>
          <t>Проценти за кредитами НК (коди 602, 603, 609)</t>
        </is>
      </c>
      <c r="F587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4" t="inlineStr">
        <is>
          <t>П</t>
        </is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103774.07351</v>
      </c>
      <c r="O5874" t="n">
        <v>103774.07351</v>
      </c>
      <c r="P5874" t="n">
        <v>0</v>
      </c>
    </row>
    <row r="5875">
      <c r="A5875" t="inlineStr">
        <is>
          <t>43</t>
        </is>
      </c>
      <c r="B5875" t="inlineStr">
        <is>
          <t>АТ "АЛЬТБАНК"</t>
        </is>
      </c>
      <c r="C5875" t="inlineStr">
        <is>
          <t>Приватний капітал</t>
        </is>
      </c>
      <c r="D5875" t="inlineStr">
        <is>
          <t>6025</t>
        </is>
      </c>
      <c r="E5875" t="inlineStr">
        <is>
          <t>Загальні доходи (6)</t>
        </is>
      </c>
      <c r="F587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5" t="inlineStr">
        <is>
          <t>П</t>
        </is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103774.07351</v>
      </c>
      <c r="O5875" t="n">
        <v>103774.07351</v>
      </c>
      <c r="P5875" t="n">
        <v>0</v>
      </c>
    </row>
    <row r="5876">
      <c r="A5876" t="inlineStr">
        <is>
          <t>43</t>
        </is>
      </c>
      <c r="B5876" t="inlineStr">
        <is>
          <t>АТ "АЛЬТБАНК"</t>
        </is>
      </c>
      <c r="C5876" t="inlineStr">
        <is>
          <t>Приватний капітал</t>
        </is>
      </c>
      <c r="D5876" t="inlineStr">
        <is>
          <t>6026</t>
        </is>
      </c>
      <c r="E5876" t="inlineStr">
        <is>
          <t>(без привʼязки)</t>
        </is>
      </c>
      <c r="F58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6" t="inlineStr">
        <is>
          <t>А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43</t>
        </is>
      </c>
      <c r="B5877" t="inlineStr">
        <is>
          <t>АТ "АЛЬТБАНК"</t>
        </is>
      </c>
      <c r="C5877" t="inlineStr">
        <is>
          <t>Приватний капітал</t>
        </is>
      </c>
      <c r="D5877" t="inlineStr">
        <is>
          <t>6026</t>
        </is>
      </c>
      <c r="E5877" t="inlineStr">
        <is>
          <t>Процентні доходи (коди р.60,р.61)</t>
        </is>
      </c>
      <c r="F58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7" t="inlineStr">
        <is>
          <t>А</t>
        </is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43</t>
        </is>
      </c>
      <c r="B5878" t="inlineStr">
        <is>
          <t>АТ "АЛЬТБАНК"</t>
        </is>
      </c>
      <c r="C5878" t="inlineStr">
        <is>
          <t>Приватний капітал</t>
        </is>
      </c>
      <c r="D5878" t="inlineStr">
        <is>
          <t>6026</t>
        </is>
      </c>
      <c r="E5878" t="inlineStr">
        <is>
          <t>Проценти за кредитами НК (коди 602, 603, 609)</t>
        </is>
      </c>
      <c r="F587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8" t="inlineStr">
        <is>
          <t>А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inlineStr">
        <is>
          <t>43</t>
        </is>
      </c>
      <c r="B5879" t="inlineStr">
        <is>
          <t>АТ "АЛЬТБАНК"</t>
        </is>
      </c>
      <c r="C5879" t="inlineStr">
        <is>
          <t>Приватний капітал</t>
        </is>
      </c>
      <c r="D5879" t="inlineStr">
        <is>
          <t>6026</t>
        </is>
      </c>
      <c r="E5879" t="inlineStr">
        <is>
          <t>Загальні доходи (6)</t>
        </is>
      </c>
      <c r="F587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9" t="inlineStr">
        <is>
          <t>А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43</t>
        </is>
      </c>
      <c r="B5880" t="inlineStr">
        <is>
          <t>АТ "АЛЬТБАНК"</t>
        </is>
      </c>
      <c r="C5880" t="inlineStr">
        <is>
          <t>Приватний капітал</t>
        </is>
      </c>
      <c r="D5880" t="inlineStr">
        <is>
          <t>6026</t>
        </is>
      </c>
      <c r="E5880" t="inlineStr">
        <is>
          <t>(без привʼязки)</t>
        </is>
      </c>
      <c r="F588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0" t="inlineStr">
        <is>
          <t>П</t>
        </is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43</t>
        </is>
      </c>
      <c r="B5881" t="inlineStr">
        <is>
          <t>АТ "АЛЬТБАНК"</t>
        </is>
      </c>
      <c r="C5881" t="inlineStr">
        <is>
          <t>Приватний капітал</t>
        </is>
      </c>
      <c r="D5881" t="inlineStr">
        <is>
          <t>6026</t>
        </is>
      </c>
      <c r="E5881" t="inlineStr">
        <is>
          <t>Процентні доходи (коди р.60,р.61)</t>
        </is>
      </c>
      <c r="F588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1" t="inlineStr">
        <is>
          <t>П</t>
        </is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43</t>
        </is>
      </c>
      <c r="B5882" t="inlineStr">
        <is>
          <t>АТ "АЛЬТБАНК"</t>
        </is>
      </c>
      <c r="C5882" t="inlineStr">
        <is>
          <t>Приватний капітал</t>
        </is>
      </c>
      <c r="D5882" t="inlineStr">
        <is>
          <t>6026</t>
        </is>
      </c>
      <c r="E5882" t="inlineStr">
        <is>
          <t>Проценти за кредитами НК (коди 602, 603, 609)</t>
        </is>
      </c>
      <c r="F588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2" t="inlineStr">
        <is>
          <t>П</t>
        </is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43</t>
        </is>
      </c>
      <c r="B5883" t="inlineStr">
        <is>
          <t>АТ "АЛЬТБАНК"</t>
        </is>
      </c>
      <c r="C5883" t="inlineStr">
        <is>
          <t>Приватний капітал</t>
        </is>
      </c>
      <c r="D5883" t="inlineStr">
        <is>
          <t>6026</t>
        </is>
      </c>
      <c r="E5883" t="inlineStr">
        <is>
          <t>Загальні доходи (6)</t>
        </is>
      </c>
      <c r="F588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3" t="inlineStr">
        <is>
          <t>П</t>
        </is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43</t>
        </is>
      </c>
      <c r="B5884" t="inlineStr">
        <is>
          <t>АТ "АЛЬТБАНК"</t>
        </is>
      </c>
      <c r="C5884" t="inlineStr">
        <is>
          <t>Приватний капітал</t>
        </is>
      </c>
      <c r="D5884" t="inlineStr">
        <is>
          <t>6027</t>
        </is>
      </c>
      <c r="E5884" t="inlineStr">
        <is>
          <t>(без привʼязки)</t>
        </is>
      </c>
      <c r="F58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4" t="inlineStr">
        <is>
          <t>А</t>
        </is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43</t>
        </is>
      </c>
      <c r="B5885" t="inlineStr">
        <is>
          <t>АТ "АЛЬТБАНК"</t>
        </is>
      </c>
      <c r="C5885" t="inlineStr">
        <is>
          <t>Приватний капітал</t>
        </is>
      </c>
      <c r="D5885" t="inlineStr">
        <is>
          <t>6027</t>
        </is>
      </c>
      <c r="E5885" t="inlineStr">
        <is>
          <t>Процентні доходи (коди р.60,р.61)</t>
        </is>
      </c>
      <c r="F58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5" t="inlineStr">
        <is>
          <t>А</t>
        </is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inlineStr">
        <is>
          <t>43</t>
        </is>
      </c>
      <c r="B5886" t="inlineStr">
        <is>
          <t>АТ "АЛЬТБАНК"</t>
        </is>
      </c>
      <c r="C5886" t="inlineStr">
        <is>
          <t>Приватний капітал</t>
        </is>
      </c>
      <c r="D5886" t="inlineStr">
        <is>
          <t>6027</t>
        </is>
      </c>
      <c r="E5886" t="inlineStr">
        <is>
          <t>Проценти за кредитами НК (коди 602, 603, 609)</t>
        </is>
      </c>
      <c r="F588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6" t="inlineStr">
        <is>
          <t>А</t>
        </is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inlineStr">
        <is>
          <t>43</t>
        </is>
      </c>
      <c r="B5887" t="inlineStr">
        <is>
          <t>АТ "АЛЬТБАНК"</t>
        </is>
      </c>
      <c r="C5887" t="inlineStr">
        <is>
          <t>Приватний капітал</t>
        </is>
      </c>
      <c r="D5887" t="inlineStr">
        <is>
          <t>6027</t>
        </is>
      </c>
      <c r="E5887" t="inlineStr">
        <is>
          <t>Загальні доходи (6)</t>
        </is>
      </c>
      <c r="F588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7" t="inlineStr">
        <is>
          <t>А</t>
        </is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inlineStr">
        <is>
          <t>43</t>
        </is>
      </c>
      <c r="B5888" t="inlineStr">
        <is>
          <t>АТ "АЛЬТБАНК"</t>
        </is>
      </c>
      <c r="C5888" t="inlineStr">
        <is>
          <t>Приватний капітал</t>
        </is>
      </c>
      <c r="D5888" t="inlineStr">
        <is>
          <t>6027</t>
        </is>
      </c>
      <c r="E5888" t="inlineStr">
        <is>
          <t>(без привʼязки)</t>
        </is>
      </c>
      <c r="F588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8" t="inlineStr">
        <is>
          <t>П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inlineStr">
        <is>
          <t>43</t>
        </is>
      </c>
      <c r="B5889" t="inlineStr">
        <is>
          <t>АТ "АЛЬТБАНК"</t>
        </is>
      </c>
      <c r="C5889" t="inlineStr">
        <is>
          <t>Приватний капітал</t>
        </is>
      </c>
      <c r="D5889" t="inlineStr">
        <is>
          <t>6027</t>
        </is>
      </c>
      <c r="E5889" t="inlineStr">
        <is>
          <t>Процентні доходи (коди р.60,р.61)</t>
        </is>
      </c>
      <c r="F588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9" t="inlineStr">
        <is>
          <t>П</t>
        </is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inlineStr">
        <is>
          <t>43</t>
        </is>
      </c>
      <c r="B5890" t="inlineStr">
        <is>
          <t>АТ "АЛЬТБАНК"</t>
        </is>
      </c>
      <c r="C5890" t="inlineStr">
        <is>
          <t>Приватний капітал</t>
        </is>
      </c>
      <c r="D5890" t="inlineStr">
        <is>
          <t>6027</t>
        </is>
      </c>
      <c r="E5890" t="inlineStr">
        <is>
          <t>Проценти за кредитами НК (коди 602, 603, 609)</t>
        </is>
      </c>
      <c r="F589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90" t="inlineStr">
        <is>
          <t>П</t>
        </is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inlineStr">
        <is>
          <t>43</t>
        </is>
      </c>
      <c r="B5891" t="inlineStr">
        <is>
          <t>АТ "АЛЬТБАНК"</t>
        </is>
      </c>
      <c r="C5891" t="inlineStr">
        <is>
          <t>Приватний капітал</t>
        </is>
      </c>
      <c r="D5891" t="inlineStr">
        <is>
          <t>6027</t>
        </is>
      </c>
      <c r="E5891" t="inlineStr">
        <is>
          <t>Загальні доходи (6)</t>
        </is>
      </c>
      <c r="F589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91" t="inlineStr">
        <is>
          <t>П</t>
        </is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inlineStr">
        <is>
          <t>43</t>
        </is>
      </c>
      <c r="B5892" t="inlineStr">
        <is>
          <t>АТ "АЛЬТБАНК"</t>
        </is>
      </c>
      <c r="C5892" t="inlineStr">
        <is>
          <t>Приватний капітал</t>
        </is>
      </c>
      <c r="D5892" t="inlineStr">
        <is>
          <t>6033</t>
        </is>
      </c>
      <c r="E5892" t="inlineStr">
        <is>
          <t>(без привʼязки)</t>
        </is>
      </c>
      <c r="F58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2" t="inlineStr">
        <is>
          <t>А</t>
        </is>
      </c>
      <c r="H5892" t="n">
        <v>0</v>
      </c>
      <c r="I5892" t="n">
        <v>0</v>
      </c>
      <c r="J5892" t="n">
        <v>0</v>
      </c>
      <c r="K5892" t="n">
        <v>3.03543</v>
      </c>
      <c r="L5892" t="n">
        <v>3.03543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inlineStr">
        <is>
          <t>43</t>
        </is>
      </c>
      <c r="B5893" t="inlineStr">
        <is>
          <t>АТ "АЛЬТБАНК"</t>
        </is>
      </c>
      <c r="C5893" t="inlineStr">
        <is>
          <t>Приватний капітал</t>
        </is>
      </c>
      <c r="D5893" t="inlineStr">
        <is>
          <t>6033</t>
        </is>
      </c>
      <c r="E5893" t="inlineStr">
        <is>
          <t>Процентні доходи (коди р.60,р.61)</t>
        </is>
      </c>
      <c r="F58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3" t="inlineStr">
        <is>
          <t>А</t>
        </is>
      </c>
      <c r="H5893" t="n">
        <v>0</v>
      </c>
      <c r="I5893" t="n">
        <v>0</v>
      </c>
      <c r="J5893" t="n">
        <v>0</v>
      </c>
      <c r="K5893" t="n">
        <v>3.03543</v>
      </c>
      <c r="L5893" t="n">
        <v>3.03543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inlineStr">
        <is>
          <t>43</t>
        </is>
      </c>
      <c r="B5894" t="inlineStr">
        <is>
          <t>АТ "АЛЬТБАНК"</t>
        </is>
      </c>
      <c r="C5894" t="inlineStr">
        <is>
          <t>Приватний капітал</t>
        </is>
      </c>
      <c r="D5894" t="inlineStr">
        <is>
          <t>6033</t>
        </is>
      </c>
      <c r="E5894" t="inlineStr">
        <is>
          <t>Проценти за кредитами НК (коди 602, 603, 609)</t>
        </is>
      </c>
      <c r="F589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4" t="inlineStr">
        <is>
          <t>А</t>
        </is>
      </c>
      <c r="H5894" t="n">
        <v>0</v>
      </c>
      <c r="I5894" t="n">
        <v>0</v>
      </c>
      <c r="J5894" t="n">
        <v>0</v>
      </c>
      <c r="K5894" t="n">
        <v>3.03543</v>
      </c>
      <c r="L5894" t="n">
        <v>3.03543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inlineStr">
        <is>
          <t>43</t>
        </is>
      </c>
      <c r="B5895" t="inlineStr">
        <is>
          <t>АТ "АЛЬТБАНК"</t>
        </is>
      </c>
      <c r="C5895" t="inlineStr">
        <is>
          <t>Приватний капітал</t>
        </is>
      </c>
      <c r="D5895" t="inlineStr">
        <is>
          <t>6033</t>
        </is>
      </c>
      <c r="E5895" t="inlineStr">
        <is>
          <t>Загальні доходи (6)</t>
        </is>
      </c>
      <c r="F589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5" t="inlineStr">
        <is>
          <t>А</t>
        </is>
      </c>
      <c r="H5895" t="n">
        <v>0</v>
      </c>
      <c r="I5895" t="n">
        <v>0</v>
      </c>
      <c r="J5895" t="n">
        <v>0</v>
      </c>
      <c r="K5895" t="n">
        <v>3.03543</v>
      </c>
      <c r="L5895" t="n">
        <v>3.03543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inlineStr">
        <is>
          <t>43</t>
        </is>
      </c>
      <c r="B5896" t="inlineStr">
        <is>
          <t>АТ "АЛЬТБАНК"</t>
        </is>
      </c>
      <c r="C5896" t="inlineStr">
        <is>
          <t>Приватний капітал</t>
        </is>
      </c>
      <c r="D5896" t="inlineStr">
        <is>
          <t>6033</t>
        </is>
      </c>
      <c r="E5896" t="inlineStr">
        <is>
          <t>(без привʼязки)</t>
        </is>
      </c>
      <c r="F589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6" t="inlineStr">
        <is>
          <t>П</t>
        </is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16.89676</v>
      </c>
      <c r="O5896" t="n">
        <v>16.89676</v>
      </c>
      <c r="P5896" t="n">
        <v>0</v>
      </c>
    </row>
    <row r="5897">
      <c r="A5897" t="inlineStr">
        <is>
          <t>43</t>
        </is>
      </c>
      <c r="B5897" t="inlineStr">
        <is>
          <t>АТ "АЛЬТБАНК"</t>
        </is>
      </c>
      <c r="C5897" t="inlineStr">
        <is>
          <t>Приватний капітал</t>
        </is>
      </c>
      <c r="D5897" t="inlineStr">
        <is>
          <t>6033</t>
        </is>
      </c>
      <c r="E5897" t="inlineStr">
        <is>
          <t>Процентні доходи (коди р.60,р.61)</t>
        </is>
      </c>
      <c r="F589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7" t="inlineStr">
        <is>
          <t>П</t>
        </is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16.89676</v>
      </c>
      <c r="O5897" t="n">
        <v>16.89676</v>
      </c>
      <c r="P5897" t="n">
        <v>0</v>
      </c>
    </row>
    <row r="5898">
      <c r="A5898" t="inlineStr">
        <is>
          <t>43</t>
        </is>
      </c>
      <c r="B5898" t="inlineStr">
        <is>
          <t>АТ "АЛЬТБАНК"</t>
        </is>
      </c>
      <c r="C5898" t="inlineStr">
        <is>
          <t>Приватний капітал</t>
        </is>
      </c>
      <c r="D5898" t="inlineStr">
        <is>
          <t>6033</t>
        </is>
      </c>
      <c r="E5898" t="inlineStr">
        <is>
          <t>Проценти за кредитами НК (коди 602, 603, 609)</t>
        </is>
      </c>
      <c r="F589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8" t="inlineStr">
        <is>
          <t>П</t>
        </is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16.89676</v>
      </c>
      <c r="O5898" t="n">
        <v>16.89676</v>
      </c>
      <c r="P5898" t="n">
        <v>0</v>
      </c>
    </row>
    <row r="5899">
      <c r="A5899" t="inlineStr">
        <is>
          <t>43</t>
        </is>
      </c>
      <c r="B5899" t="inlineStr">
        <is>
          <t>АТ "АЛЬТБАНК"</t>
        </is>
      </c>
      <c r="C5899" t="inlineStr">
        <is>
          <t>Приватний капітал</t>
        </is>
      </c>
      <c r="D5899" t="inlineStr">
        <is>
          <t>6033</t>
        </is>
      </c>
      <c r="E5899" t="inlineStr">
        <is>
          <t>Загальні доходи (6)</t>
        </is>
      </c>
      <c r="F589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9" t="inlineStr">
        <is>
          <t>П</t>
        </is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16.89676</v>
      </c>
      <c r="O5899" t="n">
        <v>16.89676</v>
      </c>
      <c r="P5899" t="n">
        <v>0</v>
      </c>
    </row>
    <row r="5900">
      <c r="A5900" t="inlineStr">
        <is>
          <t>43</t>
        </is>
      </c>
      <c r="B5900" t="inlineStr">
        <is>
          <t>АТ "АЛЬТБАНК"</t>
        </is>
      </c>
      <c r="C5900" t="inlineStr">
        <is>
          <t>Приватний капітал</t>
        </is>
      </c>
      <c r="D5900" t="inlineStr">
        <is>
          <t>6034</t>
        </is>
      </c>
      <c r="E5900" t="inlineStr">
        <is>
          <t>(без привʼязки)</t>
        </is>
      </c>
      <c r="F59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0" t="inlineStr">
        <is>
          <t>А</t>
        </is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inlineStr">
        <is>
          <t>43</t>
        </is>
      </c>
      <c r="B5901" t="inlineStr">
        <is>
          <t>АТ "АЛЬТБАНК"</t>
        </is>
      </c>
      <c r="C5901" t="inlineStr">
        <is>
          <t>Приватний капітал</t>
        </is>
      </c>
      <c r="D5901" t="inlineStr">
        <is>
          <t>6034</t>
        </is>
      </c>
      <c r="E5901" t="inlineStr">
        <is>
          <t>Процентні доходи (коди р.60,р.61)</t>
        </is>
      </c>
      <c r="F59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1" t="inlineStr">
        <is>
          <t>А</t>
        </is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43</t>
        </is>
      </c>
      <c r="B5902" t="inlineStr">
        <is>
          <t>АТ "АЛЬТБАНК"</t>
        </is>
      </c>
      <c r="C5902" t="inlineStr">
        <is>
          <t>Приватний капітал</t>
        </is>
      </c>
      <c r="D5902" t="inlineStr">
        <is>
          <t>6034</t>
        </is>
      </c>
      <c r="E5902" t="inlineStr">
        <is>
          <t>Проценти за кредитами НК (коди 602, 603, 609)</t>
        </is>
      </c>
      <c r="F590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2" t="inlineStr">
        <is>
          <t>А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inlineStr">
        <is>
          <t>43</t>
        </is>
      </c>
      <c r="B5903" t="inlineStr">
        <is>
          <t>АТ "АЛЬТБАНК"</t>
        </is>
      </c>
      <c r="C5903" t="inlineStr">
        <is>
          <t>Приватний капітал</t>
        </is>
      </c>
      <c r="D5903" t="inlineStr">
        <is>
          <t>6034</t>
        </is>
      </c>
      <c r="E5903" t="inlineStr">
        <is>
          <t>Загальні доходи (6)</t>
        </is>
      </c>
      <c r="F590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3" t="inlineStr">
        <is>
          <t>А</t>
        </is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inlineStr">
        <is>
          <t>43</t>
        </is>
      </c>
      <c r="B5904" t="inlineStr">
        <is>
          <t>АТ "АЛЬТБАНК"</t>
        </is>
      </c>
      <c r="C5904" t="inlineStr">
        <is>
          <t>Приватний капітал</t>
        </is>
      </c>
      <c r="D5904" t="inlineStr">
        <is>
          <t>6034</t>
        </is>
      </c>
      <c r="E5904" t="inlineStr">
        <is>
          <t>(без привʼязки)</t>
        </is>
      </c>
      <c r="F590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4" t="inlineStr">
        <is>
          <t>П</t>
        </is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43</t>
        </is>
      </c>
      <c r="B5905" t="inlineStr">
        <is>
          <t>АТ "АЛЬТБАНК"</t>
        </is>
      </c>
      <c r="C5905" t="inlineStr">
        <is>
          <t>Приватний капітал</t>
        </is>
      </c>
      <c r="D5905" t="inlineStr">
        <is>
          <t>6034</t>
        </is>
      </c>
      <c r="E5905" t="inlineStr">
        <is>
          <t>Процентні доходи (коди р.60,р.61)</t>
        </is>
      </c>
      <c r="F590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5" t="inlineStr">
        <is>
          <t>П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inlineStr">
        <is>
          <t>43</t>
        </is>
      </c>
      <c r="B5906" t="inlineStr">
        <is>
          <t>АТ "АЛЬТБАНК"</t>
        </is>
      </c>
      <c r="C5906" t="inlineStr">
        <is>
          <t>Приватний капітал</t>
        </is>
      </c>
      <c r="D5906" t="inlineStr">
        <is>
          <t>6034</t>
        </is>
      </c>
      <c r="E5906" t="inlineStr">
        <is>
          <t>Проценти за кредитами НК (коди 602, 603, 609)</t>
        </is>
      </c>
      <c r="F590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6" t="inlineStr">
        <is>
          <t>П</t>
        </is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43</t>
        </is>
      </c>
      <c r="B5907" t="inlineStr">
        <is>
          <t>АТ "АЛЬТБАНК"</t>
        </is>
      </c>
      <c r="C5907" t="inlineStr">
        <is>
          <t>Приватний капітал</t>
        </is>
      </c>
      <c r="D5907" t="inlineStr">
        <is>
          <t>6034</t>
        </is>
      </c>
      <c r="E5907" t="inlineStr">
        <is>
          <t>Загальні доходи (6)</t>
        </is>
      </c>
      <c r="F590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7" t="inlineStr">
        <is>
          <t>П</t>
        </is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43</t>
        </is>
      </c>
      <c r="B5908" t="inlineStr">
        <is>
          <t>АТ "АЛЬТБАНК"</t>
        </is>
      </c>
      <c r="C5908" t="inlineStr">
        <is>
          <t>Приватний капітал</t>
        </is>
      </c>
      <c r="D5908" t="inlineStr">
        <is>
          <t>6035</t>
        </is>
      </c>
      <c r="E5908" t="inlineStr">
        <is>
          <t>(без привʼязки)</t>
        </is>
      </c>
      <c r="F59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08" t="inlineStr">
        <is>
          <t>А</t>
        </is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inlineStr">
        <is>
          <t>43</t>
        </is>
      </c>
      <c r="B5909" t="inlineStr">
        <is>
          <t>АТ "АЛЬТБАНК"</t>
        </is>
      </c>
      <c r="C5909" t="inlineStr">
        <is>
          <t>Приватний капітал</t>
        </is>
      </c>
      <c r="D5909" t="inlineStr">
        <is>
          <t>6035</t>
        </is>
      </c>
      <c r="E5909" t="inlineStr">
        <is>
          <t>Процентні доходи (коди р.60,р.61)</t>
        </is>
      </c>
      <c r="F59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09" t="inlineStr">
        <is>
          <t>А</t>
        </is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43</t>
        </is>
      </c>
      <c r="B5910" t="inlineStr">
        <is>
          <t>АТ "АЛЬТБАНК"</t>
        </is>
      </c>
      <c r="C5910" t="inlineStr">
        <is>
          <t>Приватний капітал</t>
        </is>
      </c>
      <c r="D5910" t="inlineStr">
        <is>
          <t>6035</t>
        </is>
      </c>
      <c r="E5910" t="inlineStr">
        <is>
          <t>Проценти за кредитами НК (коди 602, 603, 609)</t>
        </is>
      </c>
      <c r="F591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0" t="inlineStr">
        <is>
          <t>А</t>
        </is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inlineStr">
        <is>
          <t>43</t>
        </is>
      </c>
      <c r="B5911" t="inlineStr">
        <is>
          <t>АТ "АЛЬТБАНК"</t>
        </is>
      </c>
      <c r="C5911" t="inlineStr">
        <is>
          <t>Приватний капітал</t>
        </is>
      </c>
      <c r="D5911" t="inlineStr">
        <is>
          <t>6035</t>
        </is>
      </c>
      <c r="E5911" t="inlineStr">
        <is>
          <t>Загальні доходи (6)</t>
        </is>
      </c>
      <c r="F591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1" t="inlineStr">
        <is>
          <t>А</t>
        </is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inlineStr">
        <is>
          <t>43</t>
        </is>
      </c>
      <c r="B5912" t="inlineStr">
        <is>
          <t>АТ "АЛЬТБАНК"</t>
        </is>
      </c>
      <c r="C5912" t="inlineStr">
        <is>
          <t>Приватний капітал</t>
        </is>
      </c>
      <c r="D5912" t="inlineStr">
        <is>
          <t>6035</t>
        </is>
      </c>
      <c r="E5912" t="inlineStr">
        <is>
          <t>(без привʼязки)</t>
        </is>
      </c>
      <c r="F591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2" t="inlineStr">
        <is>
          <t>П</t>
        </is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inlineStr">
        <is>
          <t>43</t>
        </is>
      </c>
      <c r="B5913" t="inlineStr">
        <is>
          <t>АТ "АЛЬТБАНК"</t>
        </is>
      </c>
      <c r="C5913" t="inlineStr">
        <is>
          <t>Приватний капітал</t>
        </is>
      </c>
      <c r="D5913" t="inlineStr">
        <is>
          <t>6035</t>
        </is>
      </c>
      <c r="E5913" t="inlineStr">
        <is>
          <t>Процентні доходи (коди р.60,р.61)</t>
        </is>
      </c>
      <c r="F591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3" t="inlineStr">
        <is>
          <t>П</t>
        </is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inlineStr">
        <is>
          <t>43</t>
        </is>
      </c>
      <c r="B5914" t="inlineStr">
        <is>
          <t>АТ "АЛЬТБАНК"</t>
        </is>
      </c>
      <c r="C5914" t="inlineStr">
        <is>
          <t>Приватний капітал</t>
        </is>
      </c>
      <c r="D5914" t="inlineStr">
        <is>
          <t>6035</t>
        </is>
      </c>
      <c r="E5914" t="inlineStr">
        <is>
          <t>Проценти за кредитами НК (коди 602, 603, 609)</t>
        </is>
      </c>
      <c r="F59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4" t="inlineStr">
        <is>
          <t>П</t>
        </is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inlineStr">
        <is>
          <t>43</t>
        </is>
      </c>
      <c r="B5915" t="inlineStr">
        <is>
          <t>АТ "АЛЬТБАНК"</t>
        </is>
      </c>
      <c r="C5915" t="inlineStr">
        <is>
          <t>Приватний капітал</t>
        </is>
      </c>
      <c r="D5915" t="inlineStr">
        <is>
          <t>6035</t>
        </is>
      </c>
      <c r="E5915" t="inlineStr">
        <is>
          <t>Загальні доходи (6)</t>
        </is>
      </c>
      <c r="F59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5" t="inlineStr">
        <is>
          <t>П</t>
        </is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inlineStr">
        <is>
          <t>43</t>
        </is>
      </c>
      <c r="B5916" t="inlineStr">
        <is>
          <t>АТ "АЛЬТБАНК"</t>
        </is>
      </c>
      <c r="C5916" t="inlineStr">
        <is>
          <t>Приватний капітал</t>
        </is>
      </c>
      <c r="D5916" t="inlineStr">
        <is>
          <t>6040</t>
        </is>
      </c>
      <c r="E5916" t="inlineStr">
        <is>
          <t>(без привʼязки)</t>
        </is>
      </c>
      <c r="F59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6" t="inlineStr">
        <is>
          <t>А</t>
        </is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inlineStr">
        <is>
          <t>43</t>
        </is>
      </c>
      <c r="B5917" t="inlineStr">
        <is>
          <t>АТ "АЛЬТБАНК"</t>
        </is>
      </c>
      <c r="C5917" t="inlineStr">
        <is>
          <t>Приватний капітал</t>
        </is>
      </c>
      <c r="D5917" t="inlineStr">
        <is>
          <t>6040</t>
        </is>
      </c>
      <c r="E5917" t="inlineStr">
        <is>
          <t>Процентні доходи (коди р.60,р.61)</t>
        </is>
      </c>
      <c r="F59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7" t="inlineStr">
        <is>
          <t>А</t>
        </is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inlineStr">
        <is>
          <t>43</t>
        </is>
      </c>
      <c r="B5918" t="inlineStr">
        <is>
          <t>АТ "АЛЬТБАНК"</t>
        </is>
      </c>
      <c r="C5918" t="inlineStr">
        <is>
          <t>Приватний капітал</t>
        </is>
      </c>
      <c r="D5918" t="inlineStr">
        <is>
          <t>6040</t>
        </is>
      </c>
      <c r="E5918" t="inlineStr">
        <is>
          <t>Проценти за кредитами ЗДУ (код 604)</t>
        </is>
      </c>
      <c r="F591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8" t="inlineStr">
        <is>
          <t>А</t>
        </is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43</t>
        </is>
      </c>
      <c r="B5919" t="inlineStr">
        <is>
          <t>АТ "АЛЬТБАНК"</t>
        </is>
      </c>
      <c r="C5919" t="inlineStr">
        <is>
          <t>Приватний капітал</t>
        </is>
      </c>
      <c r="D5919" t="inlineStr">
        <is>
          <t>6040</t>
        </is>
      </c>
      <c r="E5919" t="inlineStr">
        <is>
          <t>Загальні доходи (6)</t>
        </is>
      </c>
      <c r="F591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9" t="inlineStr">
        <is>
          <t>А</t>
        </is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inlineStr">
        <is>
          <t>43</t>
        </is>
      </c>
      <c r="B5920" t="inlineStr">
        <is>
          <t>АТ "АЛЬТБАНК"</t>
        </is>
      </c>
      <c r="C5920" t="inlineStr">
        <is>
          <t>Приватний капітал</t>
        </is>
      </c>
      <c r="D5920" t="inlineStr">
        <is>
          <t>6040</t>
        </is>
      </c>
      <c r="E5920" t="inlineStr">
        <is>
          <t>(без привʼязки)</t>
        </is>
      </c>
      <c r="F592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0" t="inlineStr">
        <is>
          <t>П</t>
        </is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inlineStr">
        <is>
          <t>43</t>
        </is>
      </c>
      <c r="B5921" t="inlineStr">
        <is>
          <t>АТ "АЛЬТБАНК"</t>
        </is>
      </c>
      <c r="C5921" t="inlineStr">
        <is>
          <t>Приватний капітал</t>
        </is>
      </c>
      <c r="D5921" t="inlineStr">
        <is>
          <t>6040</t>
        </is>
      </c>
      <c r="E5921" t="inlineStr">
        <is>
          <t>Процентні доходи (коди р.60,р.61)</t>
        </is>
      </c>
      <c r="F592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1" t="inlineStr">
        <is>
          <t>П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43</t>
        </is>
      </c>
      <c r="B5922" t="inlineStr">
        <is>
          <t>АТ "АЛЬТБАНК"</t>
        </is>
      </c>
      <c r="C5922" t="inlineStr">
        <is>
          <t>Приватний капітал</t>
        </is>
      </c>
      <c r="D5922" t="inlineStr">
        <is>
          <t>6040</t>
        </is>
      </c>
      <c r="E5922" t="inlineStr">
        <is>
          <t>Проценти за кредитами ЗДУ (код 604)</t>
        </is>
      </c>
      <c r="F592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2" t="inlineStr">
        <is>
          <t>П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43</t>
        </is>
      </c>
      <c r="B5923" t="inlineStr">
        <is>
          <t>АТ "АЛЬТБАНК"</t>
        </is>
      </c>
      <c r="C5923" t="inlineStr">
        <is>
          <t>Приватний капітал</t>
        </is>
      </c>
      <c r="D5923" t="inlineStr">
        <is>
          <t>6040</t>
        </is>
      </c>
      <c r="E5923" t="inlineStr">
        <is>
          <t>Загальні доходи (6)</t>
        </is>
      </c>
      <c r="F592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3" t="inlineStr">
        <is>
          <t>П</t>
        </is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inlineStr">
        <is>
          <t>43</t>
        </is>
      </c>
      <c r="B5924" t="inlineStr">
        <is>
          <t>АТ "АЛЬТБАНК"</t>
        </is>
      </c>
      <c r="C5924" t="inlineStr">
        <is>
          <t>Приватний капітал</t>
        </is>
      </c>
      <c r="D5924" t="inlineStr">
        <is>
          <t>6041</t>
        </is>
      </c>
      <c r="E5924" t="inlineStr">
        <is>
          <t>(без привʼязки)</t>
        </is>
      </c>
      <c r="F59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4" t="inlineStr">
        <is>
          <t>А</t>
        </is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43</t>
        </is>
      </c>
      <c r="B5925" t="inlineStr">
        <is>
          <t>АТ "АЛЬТБАНК"</t>
        </is>
      </c>
      <c r="C5925" t="inlineStr">
        <is>
          <t>Приватний капітал</t>
        </is>
      </c>
      <c r="D5925" t="inlineStr">
        <is>
          <t>6041</t>
        </is>
      </c>
      <c r="E5925" t="inlineStr">
        <is>
          <t>Процентні доходи (коди р.60,р.61)</t>
        </is>
      </c>
      <c r="F59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5" t="inlineStr">
        <is>
          <t>А</t>
        </is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43</t>
        </is>
      </c>
      <c r="B5926" t="inlineStr">
        <is>
          <t>АТ "АЛЬТБАНК"</t>
        </is>
      </c>
      <c r="C5926" t="inlineStr">
        <is>
          <t>Приватний капітал</t>
        </is>
      </c>
      <c r="D5926" t="inlineStr">
        <is>
          <t>6041</t>
        </is>
      </c>
      <c r="E5926" t="inlineStr">
        <is>
          <t>Проценти за кредитами ЗДУ (код 604)</t>
        </is>
      </c>
      <c r="F592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6" t="inlineStr">
        <is>
          <t>А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>
        <is>
          <t>43</t>
        </is>
      </c>
      <c r="B5927" t="inlineStr">
        <is>
          <t>АТ "АЛЬТБАНК"</t>
        </is>
      </c>
      <c r="C5927" t="inlineStr">
        <is>
          <t>Приватний капітал</t>
        </is>
      </c>
      <c r="D5927" t="inlineStr">
        <is>
          <t>6041</t>
        </is>
      </c>
      <c r="E5927" t="inlineStr">
        <is>
          <t>Загальні доходи (6)</t>
        </is>
      </c>
      <c r="F59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7" t="inlineStr">
        <is>
          <t>А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43</t>
        </is>
      </c>
      <c r="B5928" t="inlineStr">
        <is>
          <t>АТ "АЛЬТБАНК"</t>
        </is>
      </c>
      <c r="C5928" t="inlineStr">
        <is>
          <t>Приватний капітал</t>
        </is>
      </c>
      <c r="D5928" t="inlineStr">
        <is>
          <t>6041</t>
        </is>
      </c>
      <c r="E5928" t="inlineStr">
        <is>
          <t>(без привʼязки)</t>
        </is>
      </c>
      <c r="F592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8" t="inlineStr">
        <is>
          <t>П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>
        <is>
          <t>43</t>
        </is>
      </c>
      <c r="B5929" t="inlineStr">
        <is>
          <t>АТ "АЛЬТБАНК"</t>
        </is>
      </c>
      <c r="C5929" t="inlineStr">
        <is>
          <t>Приватний капітал</t>
        </is>
      </c>
      <c r="D5929" t="inlineStr">
        <is>
          <t>6041</t>
        </is>
      </c>
      <c r="E5929" t="inlineStr">
        <is>
          <t>Процентні доходи (коди р.60,р.61)</t>
        </is>
      </c>
      <c r="F592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9" t="inlineStr">
        <is>
          <t>П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inlineStr">
        <is>
          <t>43</t>
        </is>
      </c>
      <c r="B5930" t="inlineStr">
        <is>
          <t>АТ "АЛЬТБАНК"</t>
        </is>
      </c>
      <c r="C5930" t="inlineStr">
        <is>
          <t>Приватний капітал</t>
        </is>
      </c>
      <c r="D5930" t="inlineStr">
        <is>
          <t>6041</t>
        </is>
      </c>
      <c r="E5930" t="inlineStr">
        <is>
          <t>Проценти за кредитами ЗДУ (код 604)</t>
        </is>
      </c>
      <c r="F593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30" t="inlineStr">
        <is>
          <t>П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43</t>
        </is>
      </c>
      <c r="B5931" t="inlineStr">
        <is>
          <t>АТ "АЛЬТБАНК"</t>
        </is>
      </c>
      <c r="C5931" t="inlineStr">
        <is>
          <t>Приватний капітал</t>
        </is>
      </c>
      <c r="D5931" t="inlineStr">
        <is>
          <t>6041</t>
        </is>
      </c>
      <c r="E5931" t="inlineStr">
        <is>
          <t>Загальні доходи (6)</t>
        </is>
      </c>
      <c r="F593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31" t="inlineStr">
        <is>
          <t>П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inlineStr">
        <is>
          <t>43</t>
        </is>
      </c>
      <c r="B5932" t="inlineStr">
        <is>
          <t>АТ "АЛЬТБАНК"</t>
        </is>
      </c>
      <c r="C5932" t="inlineStr">
        <is>
          <t>Приватний капітал</t>
        </is>
      </c>
      <c r="D5932" t="inlineStr">
        <is>
          <t>6050</t>
        </is>
      </c>
      <c r="E5932" t="inlineStr">
        <is>
          <t>(без привʼязки)</t>
        </is>
      </c>
      <c r="F59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2" t="inlineStr">
        <is>
          <t>А</t>
        </is>
      </c>
      <c r="H5932" t="n">
        <v>0</v>
      </c>
      <c r="I5932" t="n">
        <v>0</v>
      </c>
      <c r="J5932" t="n">
        <v>0</v>
      </c>
      <c r="K5932" t="n">
        <v>7.03466</v>
      </c>
      <c r="L5932" t="n">
        <v>7.03466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43</t>
        </is>
      </c>
      <c r="B5933" t="inlineStr">
        <is>
          <t>АТ "АЛЬТБАНК"</t>
        </is>
      </c>
      <c r="C5933" t="inlineStr">
        <is>
          <t>Приватний капітал</t>
        </is>
      </c>
      <c r="D5933" t="inlineStr">
        <is>
          <t>6050</t>
        </is>
      </c>
      <c r="E5933" t="inlineStr">
        <is>
          <t>Процентні доходи (коди р.60,р.61)</t>
        </is>
      </c>
      <c r="F59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3" t="inlineStr">
        <is>
          <t>А</t>
        </is>
      </c>
      <c r="H5933" t="n">
        <v>0</v>
      </c>
      <c r="I5933" t="n">
        <v>0</v>
      </c>
      <c r="J5933" t="n">
        <v>0</v>
      </c>
      <c r="K5933" t="n">
        <v>7.03466</v>
      </c>
      <c r="L5933" t="n">
        <v>7.03466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43</t>
        </is>
      </c>
      <c r="B5934" t="inlineStr">
        <is>
          <t>АТ "АЛЬТБАНК"</t>
        </is>
      </c>
      <c r="C5934" t="inlineStr">
        <is>
          <t>Приватний капітал</t>
        </is>
      </c>
      <c r="D5934" t="inlineStr">
        <is>
          <t>6050</t>
        </is>
      </c>
      <c r="E5934" t="inlineStr">
        <is>
          <t>Проценти за кредитами ДГ (коди 605, 606, 611)</t>
        </is>
      </c>
      <c r="F593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4" t="inlineStr">
        <is>
          <t>А</t>
        </is>
      </c>
      <c r="H5934" t="n">
        <v>0</v>
      </c>
      <c r="I5934" t="n">
        <v>0</v>
      </c>
      <c r="J5934" t="n">
        <v>0</v>
      </c>
      <c r="K5934" t="n">
        <v>7.03466</v>
      </c>
      <c r="L5934" t="n">
        <v>7.03466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43</t>
        </is>
      </c>
      <c r="B5935" t="inlineStr">
        <is>
          <t>АТ "АЛЬТБАНК"</t>
        </is>
      </c>
      <c r="C5935" t="inlineStr">
        <is>
          <t>Приватний капітал</t>
        </is>
      </c>
      <c r="D5935" t="inlineStr">
        <is>
          <t>6050</t>
        </is>
      </c>
      <c r="E5935" t="inlineStr">
        <is>
          <t>Загальні доходи (6)</t>
        </is>
      </c>
      <c r="F593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5" t="inlineStr">
        <is>
          <t>А</t>
        </is>
      </c>
      <c r="H5935" t="n">
        <v>0</v>
      </c>
      <c r="I5935" t="n">
        <v>0</v>
      </c>
      <c r="J5935" t="n">
        <v>0</v>
      </c>
      <c r="K5935" t="n">
        <v>7.03466</v>
      </c>
      <c r="L5935" t="n">
        <v>7.03466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inlineStr">
        <is>
          <t>43</t>
        </is>
      </c>
      <c r="B5936" t="inlineStr">
        <is>
          <t>АТ "АЛЬТБАНК"</t>
        </is>
      </c>
      <c r="C5936" t="inlineStr">
        <is>
          <t>Приватний капітал</t>
        </is>
      </c>
      <c r="D5936" t="inlineStr">
        <is>
          <t>6050</t>
        </is>
      </c>
      <c r="E5936" t="inlineStr">
        <is>
          <t>(без привʼязки)</t>
        </is>
      </c>
      <c r="F593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6" t="inlineStr">
        <is>
          <t>П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68.14299</v>
      </c>
      <c r="O5936" t="n">
        <v>68.14299</v>
      </c>
      <c r="P5936" t="n">
        <v>0</v>
      </c>
    </row>
    <row r="5937">
      <c r="A5937" t="inlineStr">
        <is>
          <t>43</t>
        </is>
      </c>
      <c r="B5937" t="inlineStr">
        <is>
          <t>АТ "АЛЬТБАНК"</t>
        </is>
      </c>
      <c r="C5937" t="inlineStr">
        <is>
          <t>Приватний капітал</t>
        </is>
      </c>
      <c r="D5937" t="inlineStr">
        <is>
          <t>6050</t>
        </is>
      </c>
      <c r="E5937" t="inlineStr">
        <is>
          <t>Процентні доходи (коди р.60,р.61)</t>
        </is>
      </c>
      <c r="F593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7" t="inlineStr">
        <is>
          <t>П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68.14299</v>
      </c>
      <c r="O5937" t="n">
        <v>68.14299</v>
      </c>
      <c r="P5937" t="n">
        <v>0</v>
      </c>
    </row>
    <row r="5938">
      <c r="A5938" t="inlineStr">
        <is>
          <t>43</t>
        </is>
      </c>
      <c r="B5938" t="inlineStr">
        <is>
          <t>АТ "АЛЬТБАНК"</t>
        </is>
      </c>
      <c r="C5938" t="inlineStr">
        <is>
          <t>Приватний капітал</t>
        </is>
      </c>
      <c r="D5938" t="inlineStr">
        <is>
          <t>6050</t>
        </is>
      </c>
      <c r="E5938" t="inlineStr">
        <is>
          <t>Проценти за кредитами ДГ (коди 605, 606, 611)</t>
        </is>
      </c>
      <c r="F593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8" t="inlineStr">
        <is>
          <t>П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68.14299</v>
      </c>
      <c r="O5938" t="n">
        <v>68.14299</v>
      </c>
      <c r="P5938" t="n">
        <v>0</v>
      </c>
    </row>
    <row r="5939">
      <c r="A5939" t="inlineStr">
        <is>
          <t>43</t>
        </is>
      </c>
      <c r="B5939" t="inlineStr">
        <is>
          <t>АТ "АЛЬТБАНК"</t>
        </is>
      </c>
      <c r="C5939" t="inlineStr">
        <is>
          <t>Приватний капітал</t>
        </is>
      </c>
      <c r="D5939" t="inlineStr">
        <is>
          <t>6050</t>
        </is>
      </c>
      <c r="E5939" t="inlineStr">
        <is>
          <t>Загальні доходи (6)</t>
        </is>
      </c>
      <c r="F593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9" t="inlineStr">
        <is>
          <t>П</t>
        </is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68.14299</v>
      </c>
      <c r="O5939" t="n">
        <v>68.14299</v>
      </c>
      <c r="P5939" t="n">
        <v>0</v>
      </c>
    </row>
    <row r="5940">
      <c r="A5940" t="inlineStr">
        <is>
          <t>43</t>
        </is>
      </c>
      <c r="B5940" t="inlineStr">
        <is>
          <t>АТ "АЛЬТБАНК"</t>
        </is>
      </c>
      <c r="C5940" t="inlineStr">
        <is>
          <t>Приватний капітал</t>
        </is>
      </c>
      <c r="D5940" t="inlineStr">
        <is>
          <t>6052</t>
        </is>
      </c>
      <c r="E5940" t="inlineStr">
        <is>
          <t>(без привʼязки)</t>
        </is>
      </c>
      <c r="F59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0" t="inlineStr">
        <is>
          <t>А</t>
        </is>
      </c>
      <c r="H5940" t="n">
        <v>0</v>
      </c>
      <c r="I5940" t="n">
        <v>0</v>
      </c>
      <c r="J5940" t="n">
        <v>0</v>
      </c>
      <c r="K5940" t="n">
        <v>392.66871</v>
      </c>
      <c r="L5940" t="n">
        <v>392.66871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inlineStr">
        <is>
          <t>43</t>
        </is>
      </c>
      <c r="B5941" t="inlineStr">
        <is>
          <t>АТ "АЛЬТБАНК"</t>
        </is>
      </c>
      <c r="C5941" t="inlineStr">
        <is>
          <t>Приватний капітал</t>
        </is>
      </c>
      <c r="D5941" t="inlineStr">
        <is>
          <t>6052</t>
        </is>
      </c>
      <c r="E5941" t="inlineStr">
        <is>
          <t>Процентні доходи (коди р.60,р.61)</t>
        </is>
      </c>
      <c r="F59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1" t="inlineStr">
        <is>
          <t>А</t>
        </is>
      </c>
      <c r="H5941" t="n">
        <v>0</v>
      </c>
      <c r="I5941" t="n">
        <v>0</v>
      </c>
      <c r="J5941" t="n">
        <v>0</v>
      </c>
      <c r="K5941" t="n">
        <v>392.66871</v>
      </c>
      <c r="L5941" t="n">
        <v>392.66871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inlineStr">
        <is>
          <t>43</t>
        </is>
      </c>
      <c r="B5942" t="inlineStr">
        <is>
          <t>АТ "АЛЬТБАНК"</t>
        </is>
      </c>
      <c r="C5942" t="inlineStr">
        <is>
          <t>Приватний капітал</t>
        </is>
      </c>
      <c r="D5942" t="inlineStr">
        <is>
          <t>6052</t>
        </is>
      </c>
      <c r="E5942" t="inlineStr">
        <is>
          <t>Проценти за кредитами ДГ (коди 605, 606, 611)</t>
        </is>
      </c>
      <c r="F594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2" t="inlineStr">
        <is>
          <t>А</t>
        </is>
      </c>
      <c r="H5942" t="n">
        <v>0</v>
      </c>
      <c r="I5942" t="n">
        <v>0</v>
      </c>
      <c r="J5942" t="n">
        <v>0</v>
      </c>
      <c r="K5942" t="n">
        <v>392.66871</v>
      </c>
      <c r="L5942" t="n">
        <v>392.66871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inlineStr">
        <is>
          <t>43</t>
        </is>
      </c>
      <c r="B5943" t="inlineStr">
        <is>
          <t>АТ "АЛЬТБАНК"</t>
        </is>
      </c>
      <c r="C5943" t="inlineStr">
        <is>
          <t>Приватний капітал</t>
        </is>
      </c>
      <c r="D5943" t="inlineStr">
        <is>
          <t>6052</t>
        </is>
      </c>
      <c r="E5943" t="inlineStr">
        <is>
          <t>Загальні доходи (6)</t>
        </is>
      </c>
      <c r="F594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3" t="inlineStr">
        <is>
          <t>А</t>
        </is>
      </c>
      <c r="H5943" t="n">
        <v>0</v>
      </c>
      <c r="I5943" t="n">
        <v>0</v>
      </c>
      <c r="J5943" t="n">
        <v>0</v>
      </c>
      <c r="K5943" t="n">
        <v>392.66871</v>
      </c>
      <c r="L5943" t="n">
        <v>392.66871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>
        <is>
          <t>43</t>
        </is>
      </c>
      <c r="B5944" t="inlineStr">
        <is>
          <t>АТ "АЛЬТБАНК"</t>
        </is>
      </c>
      <c r="C5944" t="inlineStr">
        <is>
          <t>Приватний капітал</t>
        </is>
      </c>
      <c r="D5944" t="inlineStr">
        <is>
          <t>6052</t>
        </is>
      </c>
      <c r="E5944" t="inlineStr">
        <is>
          <t>(без привʼязки)</t>
        </is>
      </c>
      <c r="F594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4" t="inlineStr">
        <is>
          <t>П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2494.28239</v>
      </c>
      <c r="O5944" t="n">
        <v>2494.28239</v>
      </c>
      <c r="P5944" t="n">
        <v>0</v>
      </c>
    </row>
    <row r="5945">
      <c r="A5945" t="inlineStr">
        <is>
          <t>43</t>
        </is>
      </c>
      <c r="B5945" t="inlineStr">
        <is>
          <t>АТ "АЛЬТБАНК"</t>
        </is>
      </c>
      <c r="C5945" t="inlineStr">
        <is>
          <t>Приватний капітал</t>
        </is>
      </c>
      <c r="D5945" t="inlineStr">
        <is>
          <t>6052</t>
        </is>
      </c>
      <c r="E5945" t="inlineStr">
        <is>
          <t>Процентні доходи (коди р.60,р.61)</t>
        </is>
      </c>
      <c r="F594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5" t="inlineStr">
        <is>
          <t>П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2494.28239</v>
      </c>
      <c r="O5945" t="n">
        <v>2494.28239</v>
      </c>
      <c r="P5945" t="n">
        <v>0</v>
      </c>
    </row>
    <row r="5946">
      <c r="A5946" t="inlineStr">
        <is>
          <t>43</t>
        </is>
      </c>
      <c r="B5946" t="inlineStr">
        <is>
          <t>АТ "АЛЬТБАНК"</t>
        </is>
      </c>
      <c r="C5946" t="inlineStr">
        <is>
          <t>Приватний капітал</t>
        </is>
      </c>
      <c r="D5946" t="inlineStr">
        <is>
          <t>6052</t>
        </is>
      </c>
      <c r="E5946" t="inlineStr">
        <is>
          <t>Проценти за кредитами ДГ (коди 605, 606, 611)</t>
        </is>
      </c>
      <c r="F594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6" t="inlineStr">
        <is>
          <t>П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2494.28239</v>
      </c>
      <c r="O5946" t="n">
        <v>2494.28239</v>
      </c>
      <c r="P5946" t="n">
        <v>0</v>
      </c>
    </row>
    <row r="5947">
      <c r="A5947" t="inlineStr">
        <is>
          <t>43</t>
        </is>
      </c>
      <c r="B5947" t="inlineStr">
        <is>
          <t>АТ "АЛЬТБАНК"</t>
        </is>
      </c>
      <c r="C5947" t="inlineStr">
        <is>
          <t>Приватний капітал</t>
        </is>
      </c>
      <c r="D5947" t="inlineStr">
        <is>
          <t>6052</t>
        </is>
      </c>
      <c r="E5947" t="inlineStr">
        <is>
          <t>Загальні доходи (6)</t>
        </is>
      </c>
      <c r="F594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7" t="inlineStr">
        <is>
          <t>П</t>
        </is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2494.28239</v>
      </c>
      <c r="O5947" t="n">
        <v>2494.28239</v>
      </c>
      <c r="P5947" t="n">
        <v>0</v>
      </c>
    </row>
    <row r="5948">
      <c r="A5948" t="inlineStr">
        <is>
          <t>43</t>
        </is>
      </c>
      <c r="B5948" t="inlineStr">
        <is>
          <t>АТ "АЛЬТБАНК"</t>
        </is>
      </c>
      <c r="C5948" t="inlineStr">
        <is>
          <t>Приватний капітал</t>
        </is>
      </c>
      <c r="D5948" t="inlineStr">
        <is>
          <t>6053</t>
        </is>
      </c>
      <c r="E5948" t="inlineStr">
        <is>
          <t>(без привʼязки)</t>
        </is>
      </c>
      <c r="F59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48" t="inlineStr">
        <is>
          <t>А</t>
        </is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inlineStr">
        <is>
          <t>43</t>
        </is>
      </c>
      <c r="B5949" t="inlineStr">
        <is>
          <t>АТ "АЛЬТБАНК"</t>
        </is>
      </c>
      <c r="C5949" t="inlineStr">
        <is>
          <t>Приватний капітал</t>
        </is>
      </c>
      <c r="D5949" t="inlineStr">
        <is>
          <t>6053</t>
        </is>
      </c>
      <c r="E5949" t="inlineStr">
        <is>
          <t>Процентні доходи (коди р.60,р.61)</t>
        </is>
      </c>
      <c r="F59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49" t="inlineStr">
        <is>
          <t>А</t>
        </is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43</t>
        </is>
      </c>
      <c r="B5950" t="inlineStr">
        <is>
          <t>АТ "АЛЬТБАНК"</t>
        </is>
      </c>
      <c r="C5950" t="inlineStr">
        <is>
          <t>Приватний капітал</t>
        </is>
      </c>
      <c r="D5950" t="inlineStr">
        <is>
          <t>6053</t>
        </is>
      </c>
      <c r="E5950" t="inlineStr">
        <is>
          <t>Проценти за кредитами ДГ (коди 605, 606, 611)</t>
        </is>
      </c>
      <c r="F595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0" t="inlineStr">
        <is>
          <t>А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inlineStr">
        <is>
          <t>43</t>
        </is>
      </c>
      <c r="B5951" t="inlineStr">
        <is>
          <t>АТ "АЛЬТБАНК"</t>
        </is>
      </c>
      <c r="C5951" t="inlineStr">
        <is>
          <t>Приватний капітал</t>
        </is>
      </c>
      <c r="D5951" t="inlineStr">
        <is>
          <t>6053</t>
        </is>
      </c>
      <c r="E5951" t="inlineStr">
        <is>
          <t>Загальні доходи (6)</t>
        </is>
      </c>
      <c r="F595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1" t="inlineStr">
        <is>
          <t>А</t>
        </is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inlineStr">
        <is>
          <t>43</t>
        </is>
      </c>
      <c r="B5952" t="inlineStr">
        <is>
          <t>АТ "АЛЬТБАНК"</t>
        </is>
      </c>
      <c r="C5952" t="inlineStr">
        <is>
          <t>Приватний капітал</t>
        </is>
      </c>
      <c r="D5952" t="inlineStr">
        <is>
          <t>6053</t>
        </is>
      </c>
      <c r="E5952" t="inlineStr">
        <is>
          <t>(без привʼязки)</t>
        </is>
      </c>
      <c r="F595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2" t="inlineStr">
        <is>
          <t>П</t>
        </is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inlineStr">
        <is>
          <t>43</t>
        </is>
      </c>
      <c r="B5953" t="inlineStr">
        <is>
          <t>АТ "АЛЬТБАНК"</t>
        </is>
      </c>
      <c r="C5953" t="inlineStr">
        <is>
          <t>Приватний капітал</t>
        </is>
      </c>
      <c r="D5953" t="inlineStr">
        <is>
          <t>6053</t>
        </is>
      </c>
      <c r="E5953" t="inlineStr">
        <is>
          <t>Процентні доходи (коди р.60,р.61)</t>
        </is>
      </c>
      <c r="F595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3" t="inlineStr">
        <is>
          <t>П</t>
        </is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inlineStr">
        <is>
          <t>43</t>
        </is>
      </c>
      <c r="B5954" t="inlineStr">
        <is>
          <t>АТ "АЛЬТБАНК"</t>
        </is>
      </c>
      <c r="C5954" t="inlineStr">
        <is>
          <t>Приватний капітал</t>
        </is>
      </c>
      <c r="D5954" t="inlineStr">
        <is>
          <t>6053</t>
        </is>
      </c>
      <c r="E5954" t="inlineStr">
        <is>
          <t>Проценти за кредитами ДГ (коди 605, 606, 611)</t>
        </is>
      </c>
      <c r="F595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4" t="inlineStr">
        <is>
          <t>П</t>
        </is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43</t>
        </is>
      </c>
      <c r="B5955" t="inlineStr">
        <is>
          <t>АТ "АЛЬТБАНК"</t>
        </is>
      </c>
      <c r="C5955" t="inlineStr">
        <is>
          <t>Приватний капітал</t>
        </is>
      </c>
      <c r="D5955" t="inlineStr">
        <is>
          <t>6053</t>
        </is>
      </c>
      <c r="E5955" t="inlineStr">
        <is>
          <t>Загальні доходи (6)</t>
        </is>
      </c>
      <c r="F595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5" t="inlineStr">
        <is>
          <t>П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inlineStr">
        <is>
          <t>43</t>
        </is>
      </c>
      <c r="B5956" t="inlineStr">
        <is>
          <t>АТ "АЛЬТБАНК"</t>
        </is>
      </c>
      <c r="C5956" t="inlineStr">
        <is>
          <t>Приватний капітал</t>
        </is>
      </c>
      <c r="D5956" t="inlineStr">
        <is>
          <t>6055</t>
        </is>
      </c>
      <c r="E5956" t="inlineStr">
        <is>
          <t>(без привʼязки)</t>
        </is>
      </c>
      <c r="F59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6" t="inlineStr">
        <is>
          <t>А</t>
        </is>
      </c>
      <c r="H5956" t="n">
        <v>0</v>
      </c>
      <c r="I5956" t="n">
        <v>0</v>
      </c>
      <c r="J5956" t="n">
        <v>0</v>
      </c>
      <c r="K5956" t="n">
        <v>642.65511</v>
      </c>
      <c r="L5956" t="n">
        <v>642.65511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inlineStr">
        <is>
          <t>43</t>
        </is>
      </c>
      <c r="B5957" t="inlineStr">
        <is>
          <t>АТ "АЛЬТБАНК"</t>
        </is>
      </c>
      <c r="C5957" t="inlineStr">
        <is>
          <t>Приватний капітал</t>
        </is>
      </c>
      <c r="D5957" t="inlineStr">
        <is>
          <t>6055</t>
        </is>
      </c>
      <c r="E5957" t="inlineStr">
        <is>
          <t>Процентні доходи (коди р.60,р.61)</t>
        </is>
      </c>
      <c r="F59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7" t="inlineStr">
        <is>
          <t>А</t>
        </is>
      </c>
      <c r="H5957" t="n">
        <v>0</v>
      </c>
      <c r="I5957" t="n">
        <v>0</v>
      </c>
      <c r="J5957" t="n">
        <v>0</v>
      </c>
      <c r="K5957" t="n">
        <v>642.65511</v>
      </c>
      <c r="L5957" t="n">
        <v>642.65511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43</t>
        </is>
      </c>
      <c r="B5958" t="inlineStr">
        <is>
          <t>АТ "АЛЬТБАНК"</t>
        </is>
      </c>
      <c r="C5958" t="inlineStr">
        <is>
          <t>Приватний капітал</t>
        </is>
      </c>
      <c r="D5958" t="inlineStr">
        <is>
          <t>6055</t>
        </is>
      </c>
      <c r="E5958" t="inlineStr">
        <is>
          <t>Проценти за кредитами ДГ (коди 605, 606, 611)</t>
        </is>
      </c>
      <c r="F595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8" t="inlineStr">
        <is>
          <t>А</t>
        </is>
      </c>
      <c r="H5958" t="n">
        <v>0</v>
      </c>
      <c r="I5958" t="n">
        <v>0</v>
      </c>
      <c r="J5958" t="n">
        <v>0</v>
      </c>
      <c r="K5958" t="n">
        <v>642.65511</v>
      </c>
      <c r="L5958" t="n">
        <v>642.65511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inlineStr">
        <is>
          <t>43</t>
        </is>
      </c>
      <c r="B5959" t="inlineStr">
        <is>
          <t>АТ "АЛЬТБАНК"</t>
        </is>
      </c>
      <c r="C5959" t="inlineStr">
        <is>
          <t>Приватний капітал</t>
        </is>
      </c>
      <c r="D5959" t="inlineStr">
        <is>
          <t>6055</t>
        </is>
      </c>
      <c r="E5959" t="inlineStr">
        <is>
          <t>Загальні доходи (6)</t>
        </is>
      </c>
      <c r="F595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9" t="inlineStr">
        <is>
          <t>А</t>
        </is>
      </c>
      <c r="H5959" t="n">
        <v>0</v>
      </c>
      <c r="I5959" t="n">
        <v>0</v>
      </c>
      <c r="J5959" t="n">
        <v>0</v>
      </c>
      <c r="K5959" t="n">
        <v>642.65511</v>
      </c>
      <c r="L5959" t="n">
        <v>642.65511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inlineStr">
        <is>
          <t>43</t>
        </is>
      </c>
      <c r="B5960" t="inlineStr">
        <is>
          <t>АТ "АЛЬТБАНК"</t>
        </is>
      </c>
      <c r="C5960" t="inlineStr">
        <is>
          <t>Приватний капітал</t>
        </is>
      </c>
      <c r="D5960" t="inlineStr">
        <is>
          <t>6055</t>
        </is>
      </c>
      <c r="E5960" t="inlineStr">
        <is>
          <t>(без привʼязки)</t>
        </is>
      </c>
      <c r="F596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0" t="inlineStr">
        <is>
          <t>П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5688.41251</v>
      </c>
      <c r="O5960" t="n">
        <v>5688.41251</v>
      </c>
      <c r="P5960" t="n">
        <v>0</v>
      </c>
    </row>
    <row r="5961">
      <c r="A5961" t="inlineStr">
        <is>
          <t>43</t>
        </is>
      </c>
      <c r="B5961" t="inlineStr">
        <is>
          <t>АТ "АЛЬТБАНК"</t>
        </is>
      </c>
      <c r="C5961" t="inlineStr">
        <is>
          <t>Приватний капітал</t>
        </is>
      </c>
      <c r="D5961" t="inlineStr">
        <is>
          <t>6055</t>
        </is>
      </c>
      <c r="E5961" t="inlineStr">
        <is>
          <t>Процентні доходи (коди р.60,р.61)</t>
        </is>
      </c>
      <c r="F596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1" t="inlineStr">
        <is>
          <t>П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5688.41251</v>
      </c>
      <c r="O5961" t="n">
        <v>5688.41251</v>
      </c>
      <c r="P5961" t="n">
        <v>0</v>
      </c>
    </row>
    <row r="5962">
      <c r="A5962" t="inlineStr">
        <is>
          <t>43</t>
        </is>
      </c>
      <c r="B5962" t="inlineStr">
        <is>
          <t>АТ "АЛЬТБАНК"</t>
        </is>
      </c>
      <c r="C5962" t="inlineStr">
        <is>
          <t>Приватний капітал</t>
        </is>
      </c>
      <c r="D5962" t="inlineStr">
        <is>
          <t>6055</t>
        </is>
      </c>
      <c r="E5962" t="inlineStr">
        <is>
          <t>Проценти за кредитами ДГ (коди 605, 606, 611)</t>
        </is>
      </c>
      <c r="F596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2" t="inlineStr">
        <is>
          <t>П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5688.41251</v>
      </c>
      <c r="O5962" t="n">
        <v>5688.41251</v>
      </c>
      <c r="P5962" t="n">
        <v>0</v>
      </c>
    </row>
    <row r="5963">
      <c r="A5963" t="inlineStr">
        <is>
          <t>43</t>
        </is>
      </c>
      <c r="B5963" t="inlineStr">
        <is>
          <t>АТ "АЛЬТБАНК"</t>
        </is>
      </c>
      <c r="C5963" t="inlineStr">
        <is>
          <t>Приватний капітал</t>
        </is>
      </c>
      <c r="D5963" t="inlineStr">
        <is>
          <t>6055</t>
        </is>
      </c>
      <c r="E5963" t="inlineStr">
        <is>
          <t>Загальні доходи (6)</t>
        </is>
      </c>
      <c r="F596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3" t="inlineStr">
        <is>
          <t>П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5688.41251</v>
      </c>
      <c r="O5963" t="n">
        <v>5688.41251</v>
      </c>
      <c r="P5963" t="n">
        <v>0</v>
      </c>
    </row>
    <row r="5964">
      <c r="A5964" t="inlineStr">
        <is>
          <t>43</t>
        </is>
      </c>
      <c r="B5964" t="inlineStr">
        <is>
          <t>АТ "АЛЬТБАНК"</t>
        </is>
      </c>
      <c r="C5964" t="inlineStr">
        <is>
          <t>Приватний капітал</t>
        </is>
      </c>
      <c r="D5964" t="inlineStr">
        <is>
          <t>6060</t>
        </is>
      </c>
      <c r="E5964" t="inlineStr">
        <is>
          <t>(без привʼязки)</t>
        </is>
      </c>
      <c r="F59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4" t="inlineStr">
        <is>
          <t>А</t>
        </is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43</t>
        </is>
      </c>
      <c r="B5965" t="inlineStr">
        <is>
          <t>АТ "АЛЬТБАНК"</t>
        </is>
      </c>
      <c r="C5965" t="inlineStr">
        <is>
          <t>Приватний капітал</t>
        </is>
      </c>
      <c r="D5965" t="inlineStr">
        <is>
          <t>6060</t>
        </is>
      </c>
      <c r="E5965" t="inlineStr">
        <is>
          <t>Процентні доходи (коди р.60,р.61)</t>
        </is>
      </c>
      <c r="F59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5" t="inlineStr">
        <is>
          <t>А</t>
        </is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43</t>
        </is>
      </c>
      <c r="B5966" t="inlineStr">
        <is>
          <t>АТ "АЛЬТБАНК"</t>
        </is>
      </c>
      <c r="C5966" t="inlineStr">
        <is>
          <t>Приватний капітал</t>
        </is>
      </c>
      <c r="D5966" t="inlineStr">
        <is>
          <t>6060</t>
        </is>
      </c>
      <c r="E5966" t="inlineStr">
        <is>
          <t>Проценти за кредитами ДГ (коди 605, 606, 611)</t>
        </is>
      </c>
      <c r="F596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6" t="inlineStr">
        <is>
          <t>А</t>
        </is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inlineStr">
        <is>
          <t>43</t>
        </is>
      </c>
      <c r="B5967" t="inlineStr">
        <is>
          <t>АТ "АЛЬТБАНК"</t>
        </is>
      </c>
      <c r="C5967" t="inlineStr">
        <is>
          <t>Приватний капітал</t>
        </is>
      </c>
      <c r="D5967" t="inlineStr">
        <is>
          <t>6060</t>
        </is>
      </c>
      <c r="E5967" t="inlineStr">
        <is>
          <t>Загальні доходи (6)</t>
        </is>
      </c>
      <c r="F596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7" t="inlineStr">
        <is>
          <t>А</t>
        </is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43</t>
        </is>
      </c>
      <c r="B5968" t="inlineStr">
        <is>
          <t>АТ "АЛЬТБАНК"</t>
        </is>
      </c>
      <c r="C5968" t="inlineStr">
        <is>
          <t>Приватний капітал</t>
        </is>
      </c>
      <c r="D5968" t="inlineStr">
        <is>
          <t>6060</t>
        </is>
      </c>
      <c r="E5968" t="inlineStr">
        <is>
          <t>(без привʼязки)</t>
        </is>
      </c>
      <c r="F596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8" t="inlineStr">
        <is>
          <t>П</t>
        </is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inlineStr">
        <is>
          <t>43</t>
        </is>
      </c>
      <c r="B5969" t="inlineStr">
        <is>
          <t>АТ "АЛЬТБАНК"</t>
        </is>
      </c>
      <c r="C5969" t="inlineStr">
        <is>
          <t>Приватний капітал</t>
        </is>
      </c>
      <c r="D5969" t="inlineStr">
        <is>
          <t>6060</t>
        </is>
      </c>
      <c r="E5969" t="inlineStr">
        <is>
          <t>Процентні доходи (коди р.60,р.61)</t>
        </is>
      </c>
      <c r="F596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9" t="inlineStr">
        <is>
          <t>П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inlineStr">
        <is>
          <t>43</t>
        </is>
      </c>
      <c r="B5970" t="inlineStr">
        <is>
          <t>АТ "АЛЬТБАНК"</t>
        </is>
      </c>
      <c r="C5970" t="inlineStr">
        <is>
          <t>Приватний капітал</t>
        </is>
      </c>
      <c r="D5970" t="inlineStr">
        <is>
          <t>6060</t>
        </is>
      </c>
      <c r="E5970" t="inlineStr">
        <is>
          <t>Проценти за кредитами ДГ (коди 605, 606, 611)</t>
        </is>
      </c>
      <c r="F597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70" t="inlineStr">
        <is>
          <t>П</t>
        </is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43</t>
        </is>
      </c>
      <c r="B5971" t="inlineStr">
        <is>
          <t>АТ "АЛЬТБАНК"</t>
        </is>
      </c>
      <c r="C5971" t="inlineStr">
        <is>
          <t>Приватний капітал</t>
        </is>
      </c>
      <c r="D5971" t="inlineStr">
        <is>
          <t>6060</t>
        </is>
      </c>
      <c r="E5971" t="inlineStr">
        <is>
          <t>Загальні доходи (6)</t>
        </is>
      </c>
      <c r="F597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71" t="inlineStr">
        <is>
          <t>П</t>
        </is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inlineStr">
        <is>
          <t>43</t>
        </is>
      </c>
      <c r="B5972" t="inlineStr">
        <is>
          <t>АТ "АЛЬТБАНК"</t>
        </is>
      </c>
      <c r="C5972" t="inlineStr">
        <is>
          <t>Приватний капітал</t>
        </is>
      </c>
      <c r="D5972" t="inlineStr">
        <is>
          <t>6061</t>
        </is>
      </c>
      <c r="E5972" t="inlineStr">
        <is>
          <t>(без привʼязки)</t>
        </is>
      </c>
      <c r="F59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2" t="inlineStr">
        <is>
          <t>А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43</t>
        </is>
      </c>
      <c r="B5973" t="inlineStr">
        <is>
          <t>АТ "АЛЬТБАНК"</t>
        </is>
      </c>
      <c r="C5973" t="inlineStr">
        <is>
          <t>Приватний капітал</t>
        </is>
      </c>
      <c r="D5973" t="inlineStr">
        <is>
          <t>6061</t>
        </is>
      </c>
      <c r="E5973" t="inlineStr">
        <is>
          <t>Процентні доходи (коди р.60,р.61)</t>
        </is>
      </c>
      <c r="F59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3" t="inlineStr">
        <is>
          <t>А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inlineStr">
        <is>
          <t>43</t>
        </is>
      </c>
      <c r="B5974" t="inlineStr">
        <is>
          <t>АТ "АЛЬТБАНК"</t>
        </is>
      </c>
      <c r="C5974" t="inlineStr">
        <is>
          <t>Приватний капітал</t>
        </is>
      </c>
      <c r="D5974" t="inlineStr">
        <is>
          <t>6061</t>
        </is>
      </c>
      <c r="E5974" t="inlineStr">
        <is>
          <t>Проценти за кредитами ДГ (коди 605, 606, 611)</t>
        </is>
      </c>
      <c r="F597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4" t="inlineStr">
        <is>
          <t>А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43</t>
        </is>
      </c>
      <c r="B5975" t="inlineStr">
        <is>
          <t>АТ "АЛЬТБАНК"</t>
        </is>
      </c>
      <c r="C5975" t="inlineStr">
        <is>
          <t>Приватний капітал</t>
        </is>
      </c>
      <c r="D5975" t="inlineStr">
        <is>
          <t>6061</t>
        </is>
      </c>
      <c r="E5975" t="inlineStr">
        <is>
          <t>Загальні доходи (6)</t>
        </is>
      </c>
      <c r="F597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5" t="inlineStr">
        <is>
          <t>А</t>
        </is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43</t>
        </is>
      </c>
      <c r="B5976" t="inlineStr">
        <is>
          <t>АТ "АЛЬТБАНК"</t>
        </is>
      </c>
      <c r="C5976" t="inlineStr">
        <is>
          <t>Приватний капітал</t>
        </is>
      </c>
      <c r="D5976" t="inlineStr">
        <is>
          <t>6061</t>
        </is>
      </c>
      <c r="E5976" t="inlineStr">
        <is>
          <t>(без привʼязки)</t>
        </is>
      </c>
      <c r="F597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6" t="inlineStr">
        <is>
          <t>П</t>
        </is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inlineStr">
        <is>
          <t>43</t>
        </is>
      </c>
      <c r="B5977" t="inlineStr">
        <is>
          <t>АТ "АЛЬТБАНК"</t>
        </is>
      </c>
      <c r="C5977" t="inlineStr">
        <is>
          <t>Приватний капітал</t>
        </is>
      </c>
      <c r="D5977" t="inlineStr">
        <is>
          <t>6061</t>
        </is>
      </c>
      <c r="E5977" t="inlineStr">
        <is>
          <t>Процентні доходи (коди р.60,р.61)</t>
        </is>
      </c>
      <c r="F597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7" t="inlineStr">
        <is>
          <t>П</t>
        </is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inlineStr">
        <is>
          <t>43</t>
        </is>
      </c>
      <c r="B5978" t="inlineStr">
        <is>
          <t>АТ "АЛЬТБАНК"</t>
        </is>
      </c>
      <c r="C5978" t="inlineStr">
        <is>
          <t>Приватний капітал</t>
        </is>
      </c>
      <c r="D5978" t="inlineStr">
        <is>
          <t>6061</t>
        </is>
      </c>
      <c r="E5978" t="inlineStr">
        <is>
          <t>Проценти за кредитами ДГ (коди 605, 606, 611)</t>
        </is>
      </c>
      <c r="F597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8" t="inlineStr">
        <is>
          <t>П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inlineStr">
        <is>
          <t>43</t>
        </is>
      </c>
      <c r="B5979" t="inlineStr">
        <is>
          <t>АТ "АЛЬТБАНК"</t>
        </is>
      </c>
      <c r="C5979" t="inlineStr">
        <is>
          <t>Приватний капітал</t>
        </is>
      </c>
      <c r="D5979" t="inlineStr">
        <is>
          <t>6061</t>
        </is>
      </c>
      <c r="E5979" t="inlineStr">
        <is>
          <t>Загальні доходи (6)</t>
        </is>
      </c>
      <c r="F597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9" t="inlineStr">
        <is>
          <t>П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inlineStr">
        <is>
          <t>43</t>
        </is>
      </c>
      <c r="B5980" t="inlineStr">
        <is>
          <t>АТ "АЛЬТБАНК"</t>
        </is>
      </c>
      <c r="C5980" t="inlineStr">
        <is>
          <t>Приватний капітал</t>
        </is>
      </c>
      <c r="D5980" t="inlineStr">
        <is>
          <t>6063</t>
        </is>
      </c>
      <c r="E5980" t="inlineStr">
        <is>
          <t>(без привʼязки)</t>
        </is>
      </c>
      <c r="F59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0" t="inlineStr">
        <is>
          <t>А</t>
        </is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inlineStr">
        <is>
          <t>43</t>
        </is>
      </c>
      <c r="B5981" t="inlineStr">
        <is>
          <t>АТ "АЛЬТБАНК"</t>
        </is>
      </c>
      <c r="C5981" t="inlineStr">
        <is>
          <t>Приватний капітал</t>
        </is>
      </c>
      <c r="D5981" t="inlineStr">
        <is>
          <t>6063</t>
        </is>
      </c>
      <c r="E5981" t="inlineStr">
        <is>
          <t>Процентні доходи (коди р.60,р.61)</t>
        </is>
      </c>
      <c r="F59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1" t="inlineStr">
        <is>
          <t>А</t>
        </is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43</t>
        </is>
      </c>
      <c r="B5982" t="inlineStr">
        <is>
          <t>АТ "АЛЬТБАНК"</t>
        </is>
      </c>
      <c r="C5982" t="inlineStr">
        <is>
          <t>Приватний капітал</t>
        </is>
      </c>
      <c r="D5982" t="inlineStr">
        <is>
          <t>6063</t>
        </is>
      </c>
      <c r="E5982" t="inlineStr">
        <is>
          <t>Проценти за кредитами ДГ (коди 605, 606, 611)</t>
        </is>
      </c>
      <c r="F598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2" t="inlineStr">
        <is>
          <t>А</t>
        </is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inlineStr">
        <is>
          <t>43</t>
        </is>
      </c>
      <c r="B5983" t="inlineStr">
        <is>
          <t>АТ "АЛЬТБАНК"</t>
        </is>
      </c>
      <c r="C5983" t="inlineStr">
        <is>
          <t>Приватний капітал</t>
        </is>
      </c>
      <c r="D5983" t="inlineStr">
        <is>
          <t>6063</t>
        </is>
      </c>
      <c r="E5983" t="inlineStr">
        <is>
          <t>Загальні доходи (6)</t>
        </is>
      </c>
      <c r="F598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3" t="inlineStr">
        <is>
          <t>А</t>
        </is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43</t>
        </is>
      </c>
      <c r="B5984" t="inlineStr">
        <is>
          <t>АТ "АЛЬТБАНК"</t>
        </is>
      </c>
      <c r="C5984" t="inlineStr">
        <is>
          <t>Приватний капітал</t>
        </is>
      </c>
      <c r="D5984" t="inlineStr">
        <is>
          <t>6063</t>
        </is>
      </c>
      <c r="E5984" t="inlineStr">
        <is>
          <t>(без привʼязки)</t>
        </is>
      </c>
      <c r="F598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4" t="inlineStr">
        <is>
          <t>П</t>
        </is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inlineStr">
        <is>
          <t>43</t>
        </is>
      </c>
      <c r="B5985" t="inlineStr">
        <is>
          <t>АТ "АЛЬТБАНК"</t>
        </is>
      </c>
      <c r="C5985" t="inlineStr">
        <is>
          <t>Приватний капітал</t>
        </is>
      </c>
      <c r="D5985" t="inlineStr">
        <is>
          <t>6063</t>
        </is>
      </c>
      <c r="E5985" t="inlineStr">
        <is>
          <t>Процентні доходи (коди р.60,р.61)</t>
        </is>
      </c>
      <c r="F598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5" t="inlineStr">
        <is>
          <t>П</t>
        </is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inlineStr">
        <is>
          <t>43</t>
        </is>
      </c>
      <c r="B5986" t="inlineStr">
        <is>
          <t>АТ "АЛЬТБАНК"</t>
        </is>
      </c>
      <c r="C5986" t="inlineStr">
        <is>
          <t>Приватний капітал</t>
        </is>
      </c>
      <c r="D5986" t="inlineStr">
        <is>
          <t>6063</t>
        </is>
      </c>
      <c r="E5986" t="inlineStr">
        <is>
          <t>Проценти за кредитами ДГ (коди 605, 606, 611)</t>
        </is>
      </c>
      <c r="F598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6" t="inlineStr">
        <is>
          <t>П</t>
        </is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43</t>
        </is>
      </c>
      <c r="B5987" t="inlineStr">
        <is>
          <t>АТ "АЛЬТБАНК"</t>
        </is>
      </c>
      <c r="C5987" t="inlineStr">
        <is>
          <t>Приватний капітал</t>
        </is>
      </c>
      <c r="D5987" t="inlineStr">
        <is>
          <t>6063</t>
        </is>
      </c>
      <c r="E5987" t="inlineStr">
        <is>
          <t>Загальні доходи (6)</t>
        </is>
      </c>
      <c r="F598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7" t="inlineStr">
        <is>
          <t>П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inlineStr">
        <is>
          <t>43</t>
        </is>
      </c>
      <c r="B5988" t="inlineStr">
        <is>
          <t>АТ "АЛЬТБАНК"</t>
        </is>
      </c>
      <c r="C5988" t="inlineStr">
        <is>
          <t>Приватний капітал</t>
        </is>
      </c>
      <c r="D5988" t="inlineStr">
        <is>
          <t>6090</t>
        </is>
      </c>
      <c r="E5988" t="inlineStr">
        <is>
          <t>(без привʼязки)</t>
        </is>
      </c>
      <c r="F598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88" t="inlineStr">
        <is>
          <t>П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inlineStr">
        <is>
          <t>43</t>
        </is>
      </c>
      <c r="B5989" t="inlineStr">
        <is>
          <t>АТ "АЛЬТБАНК"</t>
        </is>
      </c>
      <c r="C5989" t="inlineStr">
        <is>
          <t>Приватний капітал</t>
        </is>
      </c>
      <c r="D5989" t="inlineStr">
        <is>
          <t>6090</t>
        </is>
      </c>
      <c r="E5989" t="inlineStr">
        <is>
          <t>Процентні доходи (коди р.60,р.61)</t>
        </is>
      </c>
      <c r="F598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89" t="inlineStr">
        <is>
          <t>П</t>
        </is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inlineStr">
        <is>
          <t>43</t>
        </is>
      </c>
      <c r="B5990" t="inlineStr">
        <is>
          <t>АТ "АЛЬТБАНК"</t>
        </is>
      </c>
      <c r="C5990" t="inlineStr">
        <is>
          <t>Приватний капітал</t>
        </is>
      </c>
      <c r="D5990" t="inlineStr">
        <is>
          <t>6090</t>
        </is>
      </c>
      <c r="E5990" t="inlineStr">
        <is>
          <t>Проценти за кредитами НК (коди 602, 603, 609)</t>
        </is>
      </c>
      <c r="F5990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90" t="inlineStr">
        <is>
          <t>П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43</t>
        </is>
      </c>
      <c r="B5991" t="inlineStr">
        <is>
          <t>АТ "АЛЬТБАНК"</t>
        </is>
      </c>
      <c r="C5991" t="inlineStr">
        <is>
          <t>Приватний капітал</t>
        </is>
      </c>
      <c r="D5991" t="inlineStr">
        <is>
          <t>6090</t>
        </is>
      </c>
      <c r="E5991" t="inlineStr">
        <is>
          <t>Загальні доходи (6)</t>
        </is>
      </c>
      <c r="F5991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91" t="inlineStr">
        <is>
          <t>П</t>
        </is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inlineStr">
        <is>
          <t>43</t>
        </is>
      </c>
      <c r="B5992" t="inlineStr">
        <is>
          <t>АТ "АЛЬТБАНК"</t>
        </is>
      </c>
      <c r="C5992" t="inlineStr">
        <is>
          <t>Приватний капітал</t>
        </is>
      </c>
      <c r="D5992" t="inlineStr">
        <is>
          <t>6094</t>
        </is>
      </c>
      <c r="E5992" t="inlineStr">
        <is>
          <t>(без привʼязки)</t>
        </is>
      </c>
      <c r="F599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2" t="inlineStr">
        <is>
          <t>П</t>
        </is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43</t>
        </is>
      </c>
      <c r="B5993" t="inlineStr">
        <is>
          <t>АТ "АЛЬТБАНК"</t>
        </is>
      </c>
      <c r="C5993" t="inlineStr">
        <is>
          <t>Приватний капітал</t>
        </is>
      </c>
      <c r="D5993" t="inlineStr">
        <is>
          <t>6094</t>
        </is>
      </c>
      <c r="E5993" t="inlineStr">
        <is>
          <t>Процентні доходи (коди р.60,р.61)</t>
        </is>
      </c>
      <c r="F599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3" t="inlineStr">
        <is>
          <t>П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inlineStr">
        <is>
          <t>43</t>
        </is>
      </c>
      <c r="B5994" t="inlineStr">
        <is>
          <t>АТ "АЛЬТБАНК"</t>
        </is>
      </c>
      <c r="C5994" t="inlineStr">
        <is>
          <t>Приватний капітал</t>
        </is>
      </c>
      <c r="D5994" t="inlineStr">
        <is>
          <t>6094</t>
        </is>
      </c>
      <c r="E5994" t="inlineStr">
        <is>
          <t>Проценти за кредитами НК (коди 602, 603, 609)</t>
        </is>
      </c>
      <c r="F599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4" t="inlineStr">
        <is>
          <t>П</t>
        </is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>
        <is>
          <t>43</t>
        </is>
      </c>
      <c r="B5995" t="inlineStr">
        <is>
          <t>АТ "АЛЬТБАНК"</t>
        </is>
      </c>
      <c r="C5995" t="inlineStr">
        <is>
          <t>Приватний капітал</t>
        </is>
      </c>
      <c r="D5995" t="inlineStr">
        <is>
          <t>6094</t>
        </is>
      </c>
      <c r="E5995" t="inlineStr">
        <is>
          <t>Загальні доходи (6)</t>
        </is>
      </c>
      <c r="F599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5" t="inlineStr">
        <is>
          <t>П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inlineStr">
        <is>
          <t>43</t>
        </is>
      </c>
      <c r="B5996" t="inlineStr">
        <is>
          <t>АТ "АЛЬТБАНК"</t>
        </is>
      </c>
      <c r="C5996" t="inlineStr">
        <is>
          <t>Приватний капітал</t>
        </is>
      </c>
      <c r="D5996" t="inlineStr">
        <is>
          <t>6110</t>
        </is>
      </c>
      <c r="E5996" t="inlineStr">
        <is>
          <t>(без привʼязки)</t>
        </is>
      </c>
      <c r="F599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6" t="inlineStr">
        <is>
          <t>П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43</t>
        </is>
      </c>
      <c r="B5997" t="inlineStr">
        <is>
          <t>АТ "АЛЬТБАНК"</t>
        </is>
      </c>
      <c r="C5997" t="inlineStr">
        <is>
          <t>Приватний капітал</t>
        </is>
      </c>
      <c r="D5997" t="inlineStr">
        <is>
          <t>6110</t>
        </is>
      </c>
      <c r="E5997" t="inlineStr">
        <is>
          <t>Процентні доходи (коди р.60,р.61)</t>
        </is>
      </c>
      <c r="F599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7" t="inlineStr">
        <is>
          <t>П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43</t>
        </is>
      </c>
      <c r="B5998" t="inlineStr">
        <is>
          <t>АТ "АЛЬТБАНК"</t>
        </is>
      </c>
      <c r="C5998" t="inlineStr">
        <is>
          <t>Приватний капітал</t>
        </is>
      </c>
      <c r="D5998" t="inlineStr">
        <is>
          <t>6110</t>
        </is>
      </c>
      <c r="E5998" t="inlineStr">
        <is>
          <t>Проценти за кредитами ДГ (коди 605, 606, 611)</t>
        </is>
      </c>
      <c r="F5998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8" t="inlineStr">
        <is>
          <t>П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inlineStr">
        <is>
          <t>43</t>
        </is>
      </c>
      <c r="B5999" t="inlineStr">
        <is>
          <t>АТ "АЛЬТБАНК"</t>
        </is>
      </c>
      <c r="C5999" t="inlineStr">
        <is>
          <t>Приватний капітал</t>
        </is>
      </c>
      <c r="D5999" t="inlineStr">
        <is>
          <t>6110</t>
        </is>
      </c>
      <c r="E5999" t="inlineStr">
        <is>
          <t>Загальні доходи (6)</t>
        </is>
      </c>
      <c r="F5999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9" t="inlineStr">
        <is>
          <t>П</t>
        </is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43</t>
        </is>
      </c>
      <c r="B6000" t="inlineStr">
        <is>
          <t>АТ "АЛЬТБАНК"</t>
        </is>
      </c>
      <c r="C6000" t="inlineStr">
        <is>
          <t>Приватний капітал</t>
        </is>
      </c>
      <c r="D6000" t="inlineStr">
        <is>
          <t>6113</t>
        </is>
      </c>
      <c r="E6000" t="inlineStr">
        <is>
          <t>(без привʼязки)</t>
        </is>
      </c>
      <c r="F600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0" t="inlineStr">
        <is>
          <t>П</t>
        </is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inlineStr">
        <is>
          <t>43</t>
        </is>
      </c>
      <c r="B6001" t="inlineStr">
        <is>
          <t>АТ "АЛЬТБАНК"</t>
        </is>
      </c>
      <c r="C6001" t="inlineStr">
        <is>
          <t>Приватний капітал</t>
        </is>
      </c>
      <c r="D6001" t="inlineStr">
        <is>
          <t>6113</t>
        </is>
      </c>
      <c r="E6001" t="inlineStr">
        <is>
          <t>Процентні доходи (коди р.60,р.61)</t>
        </is>
      </c>
      <c r="F600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1" t="inlineStr">
        <is>
          <t>П</t>
        </is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>
        <is>
          <t>43</t>
        </is>
      </c>
      <c r="B6002" t="inlineStr">
        <is>
          <t>АТ "АЛЬТБАНК"</t>
        </is>
      </c>
      <c r="C6002" t="inlineStr">
        <is>
          <t>Приватний капітал</t>
        </is>
      </c>
      <c r="D6002" t="inlineStr">
        <is>
          <t>6113</t>
        </is>
      </c>
      <c r="E6002" t="inlineStr">
        <is>
          <t>Проценти за кредитами ДГ (коди 605, 606, 611)</t>
        </is>
      </c>
      <c r="F6002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2" t="inlineStr">
        <is>
          <t>П</t>
        </is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inlineStr">
        <is>
          <t>43</t>
        </is>
      </c>
      <c r="B6003" t="inlineStr">
        <is>
          <t>АТ "АЛЬТБАНК"</t>
        </is>
      </c>
      <c r="C6003" t="inlineStr">
        <is>
          <t>Приватний капітал</t>
        </is>
      </c>
      <c r="D6003" t="inlineStr">
        <is>
          <t>6113</t>
        </is>
      </c>
      <c r="E6003" t="inlineStr">
        <is>
          <t>Загальні доходи (6)</t>
        </is>
      </c>
      <c r="F6003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3" t="inlineStr">
        <is>
          <t>П</t>
        </is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inlineStr">
        <is>
          <t>43</t>
        </is>
      </c>
      <c r="B6004" t="inlineStr">
        <is>
          <t>АТ "АЛЬТБАНК"</t>
        </is>
      </c>
      <c r="C6004" t="inlineStr">
        <is>
          <t>Приватний капітал</t>
        </is>
      </c>
      <c r="D6004" t="inlineStr">
        <is>
          <t>6120</t>
        </is>
      </c>
      <c r="E6004" t="inlineStr">
        <is>
          <t>(без привʼязки)</t>
        </is>
      </c>
      <c r="F60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4" t="inlineStr">
        <is>
          <t>П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>
        <is>
          <t>43</t>
        </is>
      </c>
      <c r="B6005" t="inlineStr">
        <is>
          <t>АТ "АЛЬТБАНК"</t>
        </is>
      </c>
      <c r="C6005" t="inlineStr">
        <is>
          <t>Приватний капітал</t>
        </is>
      </c>
      <c r="D6005" t="inlineStr">
        <is>
          <t>6120</t>
        </is>
      </c>
      <c r="E6005" t="inlineStr">
        <is>
          <t>Проценти по ОВДП (коди 6120-6122)</t>
        </is>
      </c>
      <c r="F60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5" t="inlineStr">
        <is>
          <t>П</t>
        </is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inlineStr">
        <is>
          <t>43</t>
        </is>
      </c>
      <c r="B6006" t="inlineStr">
        <is>
          <t>АТ "АЛЬТБАНК"</t>
        </is>
      </c>
      <c r="C6006" t="inlineStr">
        <is>
          <t>Приватний капітал</t>
        </is>
      </c>
      <c r="D6006" t="inlineStr">
        <is>
          <t>6120</t>
        </is>
      </c>
      <c r="E6006" t="inlineStr">
        <is>
          <t>Процентні доходи (коди р.60,р.61)</t>
        </is>
      </c>
      <c r="F60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6" t="inlineStr">
        <is>
          <t>П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inlineStr">
        <is>
          <t>43</t>
        </is>
      </c>
      <c r="B6007" t="inlineStr">
        <is>
          <t>АТ "АЛЬТБАНК"</t>
        </is>
      </c>
      <c r="C6007" t="inlineStr">
        <is>
          <t>Приватний капітал</t>
        </is>
      </c>
      <c r="D6007" t="inlineStr">
        <is>
          <t>6120</t>
        </is>
      </c>
      <c r="E6007" t="inlineStr">
        <is>
          <t>Загальні доходи (6)</t>
        </is>
      </c>
      <c r="F60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7" t="inlineStr">
        <is>
          <t>П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inlineStr">
        <is>
          <t>43</t>
        </is>
      </c>
      <c r="B6008" t="inlineStr">
        <is>
          <t>АТ "АЛЬТБАНК"</t>
        </is>
      </c>
      <c r="C6008" t="inlineStr">
        <is>
          <t>Приватний капітал</t>
        </is>
      </c>
      <c r="D6008" t="inlineStr">
        <is>
          <t>6121</t>
        </is>
      </c>
      <c r="E6008" t="inlineStr">
        <is>
          <t>(без привʼязки)</t>
        </is>
      </c>
      <c r="F60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08" t="inlineStr">
        <is>
          <t>А</t>
        </is>
      </c>
      <c r="H6008" t="n">
        <v>2182.98181</v>
      </c>
      <c r="I6008" t="n">
        <v>2182.98181</v>
      </c>
      <c r="J6008" t="n">
        <v>0</v>
      </c>
      <c r="K6008" t="n">
        <v>14347.17206</v>
      </c>
      <c r="L6008" t="n">
        <v>14347.17206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inlineStr">
        <is>
          <t>43</t>
        </is>
      </c>
      <c r="B6009" t="inlineStr">
        <is>
          <t>АТ "АЛЬТБАНК"</t>
        </is>
      </c>
      <c r="C6009" t="inlineStr">
        <is>
          <t>Приватний капітал</t>
        </is>
      </c>
      <c r="D6009" t="inlineStr">
        <is>
          <t>6121</t>
        </is>
      </c>
      <c r="E6009" t="inlineStr">
        <is>
          <t>Проценти по ОВДП (коди 6120-6122)</t>
        </is>
      </c>
      <c r="F60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09" t="inlineStr">
        <is>
          <t>А</t>
        </is>
      </c>
      <c r="H6009" t="n">
        <v>2182.98181</v>
      </c>
      <c r="I6009" t="n">
        <v>2182.98181</v>
      </c>
      <c r="J6009" t="n">
        <v>0</v>
      </c>
      <c r="K6009" t="n">
        <v>14347.17206</v>
      </c>
      <c r="L6009" t="n">
        <v>14347.17206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>
        <is>
          <t>43</t>
        </is>
      </c>
      <c r="B6010" t="inlineStr">
        <is>
          <t>АТ "АЛЬТБАНК"</t>
        </is>
      </c>
      <c r="C6010" t="inlineStr">
        <is>
          <t>Приватний капітал</t>
        </is>
      </c>
      <c r="D6010" t="inlineStr">
        <is>
          <t>6121</t>
        </is>
      </c>
      <c r="E6010" t="inlineStr">
        <is>
          <t>Процентні доходи (коди р.60,р.61)</t>
        </is>
      </c>
      <c r="F601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0" t="inlineStr">
        <is>
          <t>А</t>
        </is>
      </c>
      <c r="H6010" t="n">
        <v>2182.98181</v>
      </c>
      <c r="I6010" t="n">
        <v>2182.98181</v>
      </c>
      <c r="J6010" t="n">
        <v>0</v>
      </c>
      <c r="K6010" t="n">
        <v>14347.17206</v>
      </c>
      <c r="L6010" t="n">
        <v>14347.17206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inlineStr">
        <is>
          <t>43</t>
        </is>
      </c>
      <c r="B6011" t="inlineStr">
        <is>
          <t>АТ "АЛЬТБАНК"</t>
        </is>
      </c>
      <c r="C6011" t="inlineStr">
        <is>
          <t>Приватний капітал</t>
        </is>
      </c>
      <c r="D6011" t="inlineStr">
        <is>
          <t>6121</t>
        </is>
      </c>
      <c r="E6011" t="inlineStr">
        <is>
          <t>Загальні доходи (6)</t>
        </is>
      </c>
      <c r="F601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1" t="inlineStr">
        <is>
          <t>А</t>
        </is>
      </c>
      <c r="H6011" t="n">
        <v>2182.98181</v>
      </c>
      <c r="I6011" t="n">
        <v>2182.98181</v>
      </c>
      <c r="J6011" t="n">
        <v>0</v>
      </c>
      <c r="K6011" t="n">
        <v>14347.17206</v>
      </c>
      <c r="L6011" t="n">
        <v>14347.17206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inlineStr">
        <is>
          <t>43</t>
        </is>
      </c>
      <c r="B6012" t="inlineStr">
        <is>
          <t>АТ "АЛЬТБАНК"</t>
        </is>
      </c>
      <c r="C6012" t="inlineStr">
        <is>
          <t>Приватний капітал</t>
        </is>
      </c>
      <c r="D6012" t="inlineStr">
        <is>
          <t>6121</t>
        </is>
      </c>
      <c r="E6012" t="inlineStr">
        <is>
          <t>(без привʼязки)</t>
        </is>
      </c>
      <c r="F601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2" t="inlineStr">
        <is>
          <t>П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87835.12884999999</v>
      </c>
      <c r="O6012" t="n">
        <v>87835.12884999999</v>
      </c>
      <c r="P6012" t="n">
        <v>0</v>
      </c>
    </row>
    <row r="6013">
      <c r="A6013" t="inlineStr">
        <is>
          <t>43</t>
        </is>
      </c>
      <c r="B6013" t="inlineStr">
        <is>
          <t>АТ "АЛЬТБАНК"</t>
        </is>
      </c>
      <c r="C6013" t="inlineStr">
        <is>
          <t>Приватний капітал</t>
        </is>
      </c>
      <c r="D6013" t="inlineStr">
        <is>
          <t>6121</t>
        </is>
      </c>
      <c r="E6013" t="inlineStr">
        <is>
          <t>Проценти по ОВДП (коди 6120-6122)</t>
        </is>
      </c>
      <c r="F601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3" t="inlineStr">
        <is>
          <t>П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87835.12884999999</v>
      </c>
      <c r="O6013" t="n">
        <v>87835.12884999999</v>
      </c>
      <c r="P6013" t="n">
        <v>0</v>
      </c>
    </row>
    <row r="6014">
      <c r="A6014" t="inlineStr">
        <is>
          <t>43</t>
        </is>
      </c>
      <c r="B6014" t="inlineStr">
        <is>
          <t>АТ "АЛЬТБАНК"</t>
        </is>
      </c>
      <c r="C6014" t="inlineStr">
        <is>
          <t>Приватний капітал</t>
        </is>
      </c>
      <c r="D6014" t="inlineStr">
        <is>
          <t>6121</t>
        </is>
      </c>
      <c r="E6014" t="inlineStr">
        <is>
          <t>Процентні доходи (коди р.60,р.61)</t>
        </is>
      </c>
      <c r="F60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4" t="inlineStr">
        <is>
          <t>П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87835.12884999999</v>
      </c>
      <c r="O6014" t="n">
        <v>87835.12884999999</v>
      </c>
      <c r="P6014" t="n">
        <v>0</v>
      </c>
    </row>
    <row r="6015">
      <c r="A6015" t="inlineStr">
        <is>
          <t>43</t>
        </is>
      </c>
      <c r="B6015" t="inlineStr">
        <is>
          <t>АТ "АЛЬТБАНК"</t>
        </is>
      </c>
      <c r="C6015" t="inlineStr">
        <is>
          <t>Приватний капітал</t>
        </is>
      </c>
      <c r="D6015" t="inlineStr">
        <is>
          <t>6121</t>
        </is>
      </c>
      <c r="E6015" t="inlineStr">
        <is>
          <t>Загальні доходи (6)</t>
        </is>
      </c>
      <c r="F60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5" t="inlineStr">
        <is>
          <t>П</t>
        </is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87835.12884999999</v>
      </c>
      <c r="O6015" t="n">
        <v>87835.12884999999</v>
      </c>
      <c r="P6015" t="n">
        <v>0</v>
      </c>
    </row>
    <row r="6016">
      <c r="A6016" t="inlineStr">
        <is>
          <t>43</t>
        </is>
      </c>
      <c r="B6016" t="inlineStr">
        <is>
          <t>АТ "АЛЬТБАНК"</t>
        </is>
      </c>
      <c r="C6016" t="inlineStr">
        <is>
          <t>Приватний капітал</t>
        </is>
      </c>
      <c r="D6016" t="inlineStr">
        <is>
          <t>6122</t>
        </is>
      </c>
      <c r="E6016" t="inlineStr">
        <is>
          <t>(без привʼязки)</t>
        </is>
      </c>
      <c r="F60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6" t="inlineStr">
        <is>
          <t>А</t>
        </is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43</t>
        </is>
      </c>
      <c r="B6017" t="inlineStr">
        <is>
          <t>АТ "АЛЬТБАНК"</t>
        </is>
      </c>
      <c r="C6017" t="inlineStr">
        <is>
          <t>Приватний капітал</t>
        </is>
      </c>
      <c r="D6017" t="inlineStr">
        <is>
          <t>6122</t>
        </is>
      </c>
      <c r="E6017" t="inlineStr">
        <is>
          <t>Проценти по ОВДП (коди 6120-6122)</t>
        </is>
      </c>
      <c r="F60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7" t="inlineStr">
        <is>
          <t>А</t>
        </is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43</t>
        </is>
      </c>
      <c r="B6018" t="inlineStr">
        <is>
          <t>АТ "АЛЬТБАНК"</t>
        </is>
      </c>
      <c r="C6018" t="inlineStr">
        <is>
          <t>Приватний капітал</t>
        </is>
      </c>
      <c r="D6018" t="inlineStr">
        <is>
          <t>6122</t>
        </is>
      </c>
      <c r="E6018" t="inlineStr">
        <is>
          <t>Процентні доходи (коди р.60,р.61)</t>
        </is>
      </c>
      <c r="F601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8" t="inlineStr">
        <is>
          <t>А</t>
        </is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43</t>
        </is>
      </c>
      <c r="B6019" t="inlineStr">
        <is>
          <t>АТ "АЛЬТБАНК"</t>
        </is>
      </c>
      <c r="C6019" t="inlineStr">
        <is>
          <t>Приватний капітал</t>
        </is>
      </c>
      <c r="D6019" t="inlineStr">
        <is>
          <t>6122</t>
        </is>
      </c>
      <c r="E6019" t="inlineStr">
        <is>
          <t>Загальні доходи (6)</t>
        </is>
      </c>
      <c r="F601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9" t="inlineStr">
        <is>
          <t>А</t>
        </is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43</t>
        </is>
      </c>
      <c r="B6020" t="inlineStr">
        <is>
          <t>АТ "АЛЬТБАНК"</t>
        </is>
      </c>
      <c r="C6020" t="inlineStr">
        <is>
          <t>Приватний капітал</t>
        </is>
      </c>
      <c r="D6020" t="inlineStr">
        <is>
          <t>6122</t>
        </is>
      </c>
      <c r="E6020" t="inlineStr">
        <is>
          <t>(без привʼязки)</t>
        </is>
      </c>
      <c r="F602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0" t="inlineStr">
        <is>
          <t>П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43</t>
        </is>
      </c>
      <c r="B6021" t="inlineStr">
        <is>
          <t>АТ "АЛЬТБАНК"</t>
        </is>
      </c>
      <c r="C6021" t="inlineStr">
        <is>
          <t>Приватний капітал</t>
        </is>
      </c>
      <c r="D6021" t="inlineStr">
        <is>
          <t>6122</t>
        </is>
      </c>
      <c r="E6021" t="inlineStr">
        <is>
          <t>Проценти по ОВДП (коди 6120-6122)</t>
        </is>
      </c>
      <c r="F602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1" t="inlineStr">
        <is>
          <t>П</t>
        </is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43</t>
        </is>
      </c>
      <c r="B6022" t="inlineStr">
        <is>
          <t>АТ "АЛЬТБАНК"</t>
        </is>
      </c>
      <c r="C6022" t="inlineStr">
        <is>
          <t>Приватний капітал</t>
        </is>
      </c>
      <c r="D6022" t="inlineStr">
        <is>
          <t>6122</t>
        </is>
      </c>
      <c r="E6022" t="inlineStr">
        <is>
          <t>Процентні доходи (коди р.60,р.61)</t>
        </is>
      </c>
      <c r="F602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2" t="inlineStr">
        <is>
          <t>П</t>
        </is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43</t>
        </is>
      </c>
      <c r="B6023" t="inlineStr">
        <is>
          <t>АТ "АЛЬТБАНК"</t>
        </is>
      </c>
      <c r="C6023" t="inlineStr">
        <is>
          <t>Приватний капітал</t>
        </is>
      </c>
      <c r="D6023" t="inlineStr">
        <is>
          <t>6122</t>
        </is>
      </c>
      <c r="E6023" t="inlineStr">
        <is>
          <t>Загальні доходи (6)</t>
        </is>
      </c>
      <c r="F602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3" t="inlineStr">
        <is>
          <t>П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inlineStr">
        <is>
          <t>43</t>
        </is>
      </c>
      <c r="B6024" t="inlineStr">
        <is>
          <t>АТ "АЛЬТБАНК"</t>
        </is>
      </c>
      <c r="C6024" t="inlineStr">
        <is>
          <t>Приватний капітал</t>
        </is>
      </c>
      <c r="D6024" t="inlineStr">
        <is>
          <t>6123</t>
        </is>
      </c>
      <c r="E6024" t="inlineStr">
        <is>
          <t>(без привʼязки)</t>
        </is>
      </c>
      <c r="F602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4" t="inlineStr">
        <is>
          <t>П</t>
        </is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inlineStr">
        <is>
          <t>43</t>
        </is>
      </c>
      <c r="B6025" t="inlineStr">
        <is>
          <t>АТ "АЛЬТБАНК"</t>
        </is>
      </c>
      <c r="C6025" t="inlineStr">
        <is>
          <t>Приватний капітал</t>
        </is>
      </c>
      <c r="D6025" t="inlineStr">
        <is>
          <t>6123</t>
        </is>
      </c>
      <c r="E6025" t="inlineStr">
        <is>
          <t>Процентні доходи (коди р.60,р.61)</t>
        </is>
      </c>
      <c r="F602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5" t="inlineStr">
        <is>
          <t>П</t>
        </is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inlineStr">
        <is>
          <t>43</t>
        </is>
      </c>
      <c r="B6026" t="inlineStr">
        <is>
          <t>АТ "АЛЬТБАНК"</t>
        </is>
      </c>
      <c r="C6026" t="inlineStr">
        <is>
          <t>Приватний капітал</t>
        </is>
      </c>
      <c r="D6026" t="inlineStr">
        <is>
          <t>6123</t>
        </is>
      </c>
      <c r="E6026" t="inlineStr">
        <is>
          <t>Загальні доходи (6)</t>
        </is>
      </c>
      <c r="F6026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6" t="inlineStr">
        <is>
          <t>П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inlineStr">
        <is>
          <t>43</t>
        </is>
      </c>
      <c r="B6027" t="inlineStr">
        <is>
          <t>АТ "АЛЬТБАНК"</t>
        </is>
      </c>
      <c r="C6027" t="inlineStr">
        <is>
          <t>Приватний капітал</t>
        </is>
      </c>
      <c r="D6027" t="inlineStr">
        <is>
          <t>6124</t>
        </is>
      </c>
      <c r="E6027" t="inlineStr">
        <is>
          <t>(без привʼязки)</t>
        </is>
      </c>
      <c r="F60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7" t="inlineStr">
        <is>
          <t>А</t>
        </is>
      </c>
      <c r="H6027" t="n">
        <v>0</v>
      </c>
      <c r="I6027" t="n">
        <v>0</v>
      </c>
      <c r="J6027" t="n">
        <v>0</v>
      </c>
      <c r="K6027" t="n">
        <v>133.57325</v>
      </c>
      <c r="L6027" t="n">
        <v>133.57325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inlineStr">
        <is>
          <t>43</t>
        </is>
      </c>
      <c r="B6028" t="inlineStr">
        <is>
          <t>АТ "АЛЬТБАНК"</t>
        </is>
      </c>
      <c r="C6028" t="inlineStr">
        <is>
          <t>Приватний капітал</t>
        </is>
      </c>
      <c r="D6028" t="inlineStr">
        <is>
          <t>6124</t>
        </is>
      </c>
      <c r="E6028" t="inlineStr">
        <is>
          <t>Процентні доходи (коди р.60,р.61)</t>
        </is>
      </c>
      <c r="F602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8" t="inlineStr">
        <is>
          <t>А</t>
        </is>
      </c>
      <c r="H6028" t="n">
        <v>0</v>
      </c>
      <c r="I6028" t="n">
        <v>0</v>
      </c>
      <c r="J6028" t="n">
        <v>0</v>
      </c>
      <c r="K6028" t="n">
        <v>133.57325</v>
      </c>
      <c r="L6028" t="n">
        <v>133.57325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inlineStr">
        <is>
          <t>43</t>
        </is>
      </c>
      <c r="B6029" t="inlineStr">
        <is>
          <t>АТ "АЛЬТБАНК"</t>
        </is>
      </c>
      <c r="C6029" t="inlineStr">
        <is>
          <t>Приватний капітал</t>
        </is>
      </c>
      <c r="D6029" t="inlineStr">
        <is>
          <t>6124</t>
        </is>
      </c>
      <c r="E6029" t="inlineStr">
        <is>
          <t>Загальні доходи (6)</t>
        </is>
      </c>
      <c r="F602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9" t="inlineStr">
        <is>
          <t>А</t>
        </is>
      </c>
      <c r="H6029" t="n">
        <v>0</v>
      </c>
      <c r="I6029" t="n">
        <v>0</v>
      </c>
      <c r="J6029" t="n">
        <v>0</v>
      </c>
      <c r="K6029" t="n">
        <v>133.57325</v>
      </c>
      <c r="L6029" t="n">
        <v>133.57325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inlineStr">
        <is>
          <t>43</t>
        </is>
      </c>
      <c r="B6030" t="inlineStr">
        <is>
          <t>АТ "АЛЬТБАНК"</t>
        </is>
      </c>
      <c r="C6030" t="inlineStr">
        <is>
          <t>Приватний капітал</t>
        </is>
      </c>
      <c r="D6030" t="inlineStr">
        <is>
          <t>6124</t>
        </is>
      </c>
      <c r="E6030" t="inlineStr">
        <is>
          <t>(без привʼязки)</t>
        </is>
      </c>
      <c r="F603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0" t="inlineStr">
        <is>
          <t>П</t>
        </is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133.57325</v>
      </c>
      <c r="O6030" t="n">
        <v>133.57325</v>
      </c>
      <c r="P6030" t="n">
        <v>0</v>
      </c>
    </row>
    <row r="6031">
      <c r="A6031" t="inlineStr">
        <is>
          <t>43</t>
        </is>
      </c>
      <c r="B6031" t="inlineStr">
        <is>
          <t>АТ "АЛЬТБАНК"</t>
        </is>
      </c>
      <c r="C6031" t="inlineStr">
        <is>
          <t>Приватний капітал</t>
        </is>
      </c>
      <c r="D6031" t="inlineStr">
        <is>
          <t>6124</t>
        </is>
      </c>
      <c r="E6031" t="inlineStr">
        <is>
          <t>Процентні доходи (коди р.60,р.61)</t>
        </is>
      </c>
      <c r="F603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1" t="inlineStr">
        <is>
          <t>П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133.57325</v>
      </c>
      <c r="O6031" t="n">
        <v>133.57325</v>
      </c>
      <c r="P6031" t="n">
        <v>0</v>
      </c>
    </row>
    <row r="6032">
      <c r="A6032" t="inlineStr">
        <is>
          <t>43</t>
        </is>
      </c>
      <c r="B6032" t="inlineStr">
        <is>
          <t>АТ "АЛЬТБАНК"</t>
        </is>
      </c>
      <c r="C6032" t="inlineStr">
        <is>
          <t>Приватний капітал</t>
        </is>
      </c>
      <c r="D6032" t="inlineStr">
        <is>
          <t>6124</t>
        </is>
      </c>
      <c r="E6032" t="inlineStr">
        <is>
          <t>Загальні доходи (6)</t>
        </is>
      </c>
      <c r="F603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2" t="inlineStr">
        <is>
          <t>П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133.57325</v>
      </c>
      <c r="O6032" t="n">
        <v>133.57325</v>
      </c>
      <c r="P6032" t="n">
        <v>0</v>
      </c>
    </row>
    <row r="6033">
      <c r="A6033" t="inlineStr">
        <is>
          <t>43</t>
        </is>
      </c>
      <c r="B6033" t="inlineStr">
        <is>
          <t>АТ "АЛЬТБАНК"</t>
        </is>
      </c>
      <c r="C6033" t="inlineStr">
        <is>
          <t>Приватний капітал</t>
        </is>
      </c>
      <c r="D6033" t="inlineStr">
        <is>
          <t>6125</t>
        </is>
      </c>
      <c r="E6033" t="inlineStr">
        <is>
          <t>(без привʼязки)</t>
        </is>
      </c>
      <c r="F6033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3" t="inlineStr">
        <is>
          <t>А</t>
        </is>
      </c>
      <c r="H6033" t="n">
        <v>0</v>
      </c>
      <c r="I6033" t="n">
        <v>0</v>
      </c>
      <c r="J6033" t="n">
        <v>0</v>
      </c>
      <c r="K6033" t="n">
        <v>575.60822</v>
      </c>
      <c r="L6033" t="n">
        <v>575.60822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inlineStr">
        <is>
          <t>43</t>
        </is>
      </c>
      <c r="B6034" t="inlineStr">
        <is>
          <t>АТ "АЛЬТБАНК"</t>
        </is>
      </c>
      <c r="C6034" t="inlineStr">
        <is>
          <t>Приватний капітал</t>
        </is>
      </c>
      <c r="D6034" t="inlineStr">
        <is>
          <t>6125</t>
        </is>
      </c>
      <c r="E6034" t="inlineStr">
        <is>
          <t>Процентні доходи (коди р.60,р.61)</t>
        </is>
      </c>
      <c r="F6034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4" t="inlineStr">
        <is>
          <t>А</t>
        </is>
      </c>
      <c r="H6034" t="n">
        <v>0</v>
      </c>
      <c r="I6034" t="n">
        <v>0</v>
      </c>
      <c r="J6034" t="n">
        <v>0</v>
      </c>
      <c r="K6034" t="n">
        <v>575.60822</v>
      </c>
      <c r="L6034" t="n">
        <v>575.60822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inlineStr">
        <is>
          <t>43</t>
        </is>
      </c>
      <c r="B6035" t="inlineStr">
        <is>
          <t>АТ "АЛЬТБАНК"</t>
        </is>
      </c>
      <c r="C6035" t="inlineStr">
        <is>
          <t>Приватний капітал</t>
        </is>
      </c>
      <c r="D6035" t="inlineStr">
        <is>
          <t>6125</t>
        </is>
      </c>
      <c r="E6035" t="inlineStr">
        <is>
          <t>Загальні доходи (6)</t>
        </is>
      </c>
      <c r="F6035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5" t="inlineStr">
        <is>
          <t>А</t>
        </is>
      </c>
      <c r="H6035" t="n">
        <v>0</v>
      </c>
      <c r="I6035" t="n">
        <v>0</v>
      </c>
      <c r="J6035" t="n">
        <v>0</v>
      </c>
      <c r="K6035" t="n">
        <v>575.60822</v>
      </c>
      <c r="L6035" t="n">
        <v>575.60822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inlineStr">
        <is>
          <t>43</t>
        </is>
      </c>
      <c r="B6036" t="inlineStr">
        <is>
          <t>АТ "АЛЬТБАНК"</t>
        </is>
      </c>
      <c r="C6036" t="inlineStr">
        <is>
          <t>Приватний капітал</t>
        </is>
      </c>
      <c r="D6036" t="inlineStr">
        <is>
          <t>6125</t>
        </is>
      </c>
      <c r="E6036" t="inlineStr">
        <is>
          <t>(без привʼязки)</t>
        </is>
      </c>
      <c r="F6036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6" t="inlineStr">
        <is>
          <t>П</t>
        </is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6430.15838</v>
      </c>
      <c r="O6036" t="n">
        <v>6430.15838</v>
      </c>
      <c r="P6036" t="n">
        <v>0</v>
      </c>
    </row>
    <row r="6037">
      <c r="A6037" t="inlineStr">
        <is>
          <t>43</t>
        </is>
      </c>
      <c r="B6037" t="inlineStr">
        <is>
          <t>АТ "АЛЬТБАНК"</t>
        </is>
      </c>
      <c r="C6037" t="inlineStr">
        <is>
          <t>Приватний капітал</t>
        </is>
      </c>
      <c r="D6037" t="inlineStr">
        <is>
          <t>6125</t>
        </is>
      </c>
      <c r="E6037" t="inlineStr">
        <is>
          <t>Процентні доходи (коди р.60,р.61)</t>
        </is>
      </c>
      <c r="F6037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7" t="inlineStr">
        <is>
          <t>П</t>
        </is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6430.15838</v>
      </c>
      <c r="O6037" t="n">
        <v>6430.15838</v>
      </c>
      <c r="P6037" t="n">
        <v>0</v>
      </c>
    </row>
    <row r="6038">
      <c r="A6038" t="inlineStr">
        <is>
          <t>43</t>
        </is>
      </c>
      <c r="B6038" t="inlineStr">
        <is>
          <t>АТ "АЛЬТБАНК"</t>
        </is>
      </c>
      <c r="C6038" t="inlineStr">
        <is>
          <t>Приватний капітал</t>
        </is>
      </c>
      <c r="D6038" t="inlineStr">
        <is>
          <t>6125</t>
        </is>
      </c>
      <c r="E6038" t="inlineStr">
        <is>
          <t>Загальні доходи (6)</t>
        </is>
      </c>
      <c r="F6038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8" t="inlineStr">
        <is>
          <t>П</t>
        </is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6430.15838</v>
      </c>
      <c r="O6038" t="n">
        <v>6430.15838</v>
      </c>
      <c r="P6038" t="n">
        <v>0</v>
      </c>
    </row>
    <row r="6039">
      <c r="A6039" t="inlineStr">
        <is>
          <t>43</t>
        </is>
      </c>
      <c r="B6039" t="inlineStr">
        <is>
          <t>АТ "АЛЬТБАНК"</t>
        </is>
      </c>
      <c r="C6039" t="inlineStr">
        <is>
          <t>Приватний капітал</t>
        </is>
      </c>
      <c r="D6039" t="inlineStr">
        <is>
          <t>6127</t>
        </is>
      </c>
      <c r="E6039" t="inlineStr">
        <is>
          <t>(без привʼязки)</t>
        </is>
      </c>
      <c r="F60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39" t="inlineStr">
        <is>
          <t>А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43</t>
        </is>
      </c>
      <c r="B6040" t="inlineStr">
        <is>
          <t>АТ "АЛЬТБАНК"</t>
        </is>
      </c>
      <c r="C6040" t="inlineStr">
        <is>
          <t>Приватний капітал</t>
        </is>
      </c>
      <c r="D6040" t="inlineStr">
        <is>
          <t>6127</t>
        </is>
      </c>
      <c r="E6040" t="inlineStr">
        <is>
          <t>Проценти по ДС (коди 6127-6128)</t>
        </is>
      </c>
      <c r="F60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0" t="inlineStr">
        <is>
          <t>А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inlineStr">
        <is>
          <t>43</t>
        </is>
      </c>
      <c r="B6041" t="inlineStr">
        <is>
          <t>АТ "АЛЬТБАНК"</t>
        </is>
      </c>
      <c r="C6041" t="inlineStr">
        <is>
          <t>Приватний капітал</t>
        </is>
      </c>
      <c r="D6041" t="inlineStr">
        <is>
          <t>6127</t>
        </is>
      </c>
      <c r="E6041" t="inlineStr">
        <is>
          <t>Процентні доходи (коди р.60,р.61)</t>
        </is>
      </c>
      <c r="F60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1" t="inlineStr">
        <is>
          <t>А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>
        <is>
          <t>43</t>
        </is>
      </c>
      <c r="B6042" t="inlineStr">
        <is>
          <t>АТ "АЛЬТБАНК"</t>
        </is>
      </c>
      <c r="C6042" t="inlineStr">
        <is>
          <t>Приватний капітал</t>
        </is>
      </c>
      <c r="D6042" t="inlineStr">
        <is>
          <t>6127</t>
        </is>
      </c>
      <c r="E6042" t="inlineStr">
        <is>
          <t>Загальні доходи (6)</t>
        </is>
      </c>
      <c r="F60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2" t="inlineStr">
        <is>
          <t>А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43</t>
        </is>
      </c>
      <c r="B6043" t="inlineStr">
        <is>
          <t>АТ "АЛЬТБАНК"</t>
        </is>
      </c>
      <c r="C6043" t="inlineStr">
        <is>
          <t>Приватний капітал</t>
        </is>
      </c>
      <c r="D6043" t="inlineStr">
        <is>
          <t>6127</t>
        </is>
      </c>
      <c r="E6043" t="inlineStr">
        <is>
          <t>(без привʼязки)</t>
        </is>
      </c>
      <c r="F60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3" t="inlineStr">
        <is>
          <t>П</t>
        </is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inlineStr">
        <is>
          <t>43</t>
        </is>
      </c>
      <c r="B6044" t="inlineStr">
        <is>
          <t>АТ "АЛЬТБАНК"</t>
        </is>
      </c>
      <c r="C6044" t="inlineStr">
        <is>
          <t>Приватний капітал</t>
        </is>
      </c>
      <c r="D6044" t="inlineStr">
        <is>
          <t>6127</t>
        </is>
      </c>
      <c r="E6044" t="inlineStr">
        <is>
          <t>Проценти по ДС (коди 6127-6128)</t>
        </is>
      </c>
      <c r="F60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4" t="inlineStr">
        <is>
          <t>П</t>
        </is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43</t>
        </is>
      </c>
      <c r="B6045" t="inlineStr">
        <is>
          <t>АТ "АЛЬТБАНК"</t>
        </is>
      </c>
      <c r="C6045" t="inlineStr">
        <is>
          <t>Приватний капітал</t>
        </is>
      </c>
      <c r="D6045" t="inlineStr">
        <is>
          <t>6127</t>
        </is>
      </c>
      <c r="E6045" t="inlineStr">
        <is>
          <t>Процентні доходи (коди р.60,р.61)</t>
        </is>
      </c>
      <c r="F60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5" t="inlineStr">
        <is>
          <t>П</t>
        </is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43</t>
        </is>
      </c>
      <c r="B6046" t="inlineStr">
        <is>
          <t>АТ "АЛЬТБАНК"</t>
        </is>
      </c>
      <c r="C6046" t="inlineStr">
        <is>
          <t>Приватний капітал</t>
        </is>
      </c>
      <c r="D6046" t="inlineStr">
        <is>
          <t>6127</t>
        </is>
      </c>
      <c r="E6046" t="inlineStr">
        <is>
          <t>Загальні доходи (6)</t>
        </is>
      </c>
      <c r="F60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6" t="inlineStr">
        <is>
          <t>П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inlineStr">
        <is>
          <t>43</t>
        </is>
      </c>
      <c r="B6047" t="inlineStr">
        <is>
          <t>АТ "АЛЬТБАНК"</t>
        </is>
      </c>
      <c r="C6047" t="inlineStr">
        <is>
          <t>Приватний капітал</t>
        </is>
      </c>
      <c r="D6047" t="inlineStr">
        <is>
          <t>6128</t>
        </is>
      </c>
      <c r="E6047" t="inlineStr">
        <is>
          <t>(без привʼязки)</t>
        </is>
      </c>
      <c r="F60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7" t="inlineStr">
        <is>
          <t>А</t>
        </is>
      </c>
      <c r="H6047" t="n">
        <v>0</v>
      </c>
      <c r="I6047" t="n">
        <v>0</v>
      </c>
      <c r="J6047" t="n">
        <v>0</v>
      </c>
      <c r="K6047" t="n">
        <v>7016.67357</v>
      </c>
      <c r="L6047" t="n">
        <v>7016.67357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inlineStr">
        <is>
          <t>43</t>
        </is>
      </c>
      <c r="B6048" t="inlineStr">
        <is>
          <t>АТ "АЛЬТБАНК"</t>
        </is>
      </c>
      <c r="C6048" t="inlineStr">
        <is>
          <t>Приватний капітал</t>
        </is>
      </c>
      <c r="D6048" t="inlineStr">
        <is>
          <t>6128</t>
        </is>
      </c>
      <c r="E6048" t="inlineStr">
        <is>
          <t>Проценти по ДС (коди 6127-6128)</t>
        </is>
      </c>
      <c r="F60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8" t="inlineStr">
        <is>
          <t>А</t>
        </is>
      </c>
      <c r="H6048" t="n">
        <v>0</v>
      </c>
      <c r="I6048" t="n">
        <v>0</v>
      </c>
      <c r="J6048" t="n">
        <v>0</v>
      </c>
      <c r="K6048" t="n">
        <v>7016.67357</v>
      </c>
      <c r="L6048" t="n">
        <v>7016.67357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inlineStr">
        <is>
          <t>43</t>
        </is>
      </c>
      <c r="B6049" t="inlineStr">
        <is>
          <t>АТ "АЛЬТБАНК"</t>
        </is>
      </c>
      <c r="C6049" t="inlineStr">
        <is>
          <t>Приватний капітал</t>
        </is>
      </c>
      <c r="D6049" t="inlineStr">
        <is>
          <t>6128</t>
        </is>
      </c>
      <c r="E6049" t="inlineStr">
        <is>
          <t>Процентні доходи (коди р.60,р.61)</t>
        </is>
      </c>
      <c r="F604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9" t="inlineStr">
        <is>
          <t>А</t>
        </is>
      </c>
      <c r="H6049" t="n">
        <v>0</v>
      </c>
      <c r="I6049" t="n">
        <v>0</v>
      </c>
      <c r="J6049" t="n">
        <v>0</v>
      </c>
      <c r="K6049" t="n">
        <v>7016.67357</v>
      </c>
      <c r="L6049" t="n">
        <v>7016.67357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inlineStr">
        <is>
          <t>43</t>
        </is>
      </c>
      <c r="B6050" t="inlineStr">
        <is>
          <t>АТ "АЛЬТБАНК"</t>
        </is>
      </c>
      <c r="C6050" t="inlineStr">
        <is>
          <t>Приватний капітал</t>
        </is>
      </c>
      <c r="D6050" t="inlineStr">
        <is>
          <t>6128</t>
        </is>
      </c>
      <c r="E6050" t="inlineStr">
        <is>
          <t>Загальні доходи (6)</t>
        </is>
      </c>
      <c r="F605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0" t="inlineStr">
        <is>
          <t>А</t>
        </is>
      </c>
      <c r="H6050" t="n">
        <v>0</v>
      </c>
      <c r="I6050" t="n">
        <v>0</v>
      </c>
      <c r="J6050" t="n">
        <v>0</v>
      </c>
      <c r="K6050" t="n">
        <v>7016.67357</v>
      </c>
      <c r="L6050" t="n">
        <v>7016.67357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>
        <is>
          <t>43</t>
        </is>
      </c>
      <c r="B6051" t="inlineStr">
        <is>
          <t>АТ "АЛЬТБАНК"</t>
        </is>
      </c>
      <c r="C6051" t="inlineStr">
        <is>
          <t>Приватний капітал</t>
        </is>
      </c>
      <c r="D6051" t="inlineStr">
        <is>
          <t>6128</t>
        </is>
      </c>
      <c r="E6051" t="inlineStr">
        <is>
          <t>(без привʼязки)</t>
        </is>
      </c>
      <c r="F605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1" t="inlineStr">
        <is>
          <t>П</t>
        </is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68847.90371</v>
      </c>
      <c r="O6051" t="n">
        <v>68847.90371</v>
      </c>
      <c r="P6051" t="n">
        <v>0</v>
      </c>
    </row>
    <row r="6052">
      <c r="A6052" t="inlineStr">
        <is>
          <t>43</t>
        </is>
      </c>
      <c r="B6052" t="inlineStr">
        <is>
          <t>АТ "АЛЬТБАНК"</t>
        </is>
      </c>
      <c r="C6052" t="inlineStr">
        <is>
          <t>Приватний капітал</t>
        </is>
      </c>
      <c r="D6052" t="inlineStr">
        <is>
          <t>6128</t>
        </is>
      </c>
      <c r="E6052" t="inlineStr">
        <is>
          <t>Проценти по ДС (коди 6127-6128)</t>
        </is>
      </c>
      <c r="F605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2" t="inlineStr">
        <is>
          <t>П</t>
        </is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68847.90371</v>
      </c>
      <c r="O6052" t="n">
        <v>68847.90371</v>
      </c>
      <c r="P6052" t="n">
        <v>0</v>
      </c>
    </row>
    <row r="6053">
      <c r="A6053" t="inlineStr">
        <is>
          <t>43</t>
        </is>
      </c>
      <c r="B6053" t="inlineStr">
        <is>
          <t>АТ "АЛЬТБАНК"</t>
        </is>
      </c>
      <c r="C6053" t="inlineStr">
        <is>
          <t>Приватний капітал</t>
        </is>
      </c>
      <c r="D6053" t="inlineStr">
        <is>
          <t>6128</t>
        </is>
      </c>
      <c r="E6053" t="inlineStr">
        <is>
          <t>Процентні доходи (коди р.60,р.61)</t>
        </is>
      </c>
      <c r="F605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3" t="inlineStr">
        <is>
          <t>П</t>
        </is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68847.90371</v>
      </c>
      <c r="O6053" t="n">
        <v>68847.90371</v>
      </c>
      <c r="P6053" t="n">
        <v>0</v>
      </c>
    </row>
    <row r="6054">
      <c r="A6054" t="inlineStr">
        <is>
          <t>43</t>
        </is>
      </c>
      <c r="B6054" t="inlineStr">
        <is>
          <t>АТ "АЛЬТБАНК"</t>
        </is>
      </c>
      <c r="C6054" t="inlineStr">
        <is>
          <t>Приватний капітал</t>
        </is>
      </c>
      <c r="D6054" t="inlineStr">
        <is>
          <t>6128</t>
        </is>
      </c>
      <c r="E6054" t="inlineStr">
        <is>
          <t>Загальні доходи (6)</t>
        </is>
      </c>
      <c r="F605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4" t="inlineStr">
        <is>
          <t>П</t>
        </is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68847.90371</v>
      </c>
      <c r="O6054" t="n">
        <v>68847.90371</v>
      </c>
      <c r="P6054" t="n">
        <v>0</v>
      </c>
    </row>
    <row r="6055">
      <c r="A6055" t="inlineStr">
        <is>
          <t>43</t>
        </is>
      </c>
      <c r="B6055" t="inlineStr">
        <is>
          <t>АТ "АЛЬТБАНК"</t>
        </is>
      </c>
      <c r="C6055" t="inlineStr">
        <is>
          <t>Приватний капітал</t>
        </is>
      </c>
      <c r="D6055" t="inlineStr">
        <is>
          <t>6141</t>
        </is>
      </c>
      <c r="E6055" t="inlineStr">
        <is>
          <t>(без привʼязки)</t>
        </is>
      </c>
      <c r="F6055" t="inlineStr">
        <is>
          <t>Інші процентні доходи</t>
        </is>
      </c>
      <c r="G6055" t="inlineStr">
        <is>
          <t>А</t>
        </is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inlineStr">
        <is>
          <t>43</t>
        </is>
      </c>
      <c r="B6056" t="inlineStr">
        <is>
          <t>АТ "АЛЬТБАНК"</t>
        </is>
      </c>
      <c r="C6056" t="inlineStr">
        <is>
          <t>Приватний капітал</t>
        </is>
      </c>
      <c r="D6056" t="inlineStr">
        <is>
          <t>6141</t>
        </is>
      </c>
      <c r="E6056" t="inlineStr">
        <is>
          <t>Процентні доходи (коди р.60,р.61)</t>
        </is>
      </c>
      <c r="F6056" t="inlineStr">
        <is>
          <t>Інші процентні доходи</t>
        </is>
      </c>
      <c r="G6056" t="inlineStr">
        <is>
          <t>А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43</t>
        </is>
      </c>
      <c r="B6057" t="inlineStr">
        <is>
          <t>АТ "АЛЬТБАНК"</t>
        </is>
      </c>
      <c r="C6057" t="inlineStr">
        <is>
          <t>Приватний капітал</t>
        </is>
      </c>
      <c r="D6057" t="inlineStr">
        <is>
          <t>6141</t>
        </is>
      </c>
      <c r="E6057" t="inlineStr">
        <is>
          <t>Загальні доходи (6)</t>
        </is>
      </c>
      <c r="F6057" t="inlineStr">
        <is>
          <t>Інші процентні доходи</t>
        </is>
      </c>
      <c r="G6057" t="inlineStr">
        <is>
          <t>А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inlineStr">
        <is>
          <t>43</t>
        </is>
      </c>
      <c r="B6058" t="inlineStr">
        <is>
          <t>АТ "АЛЬТБАНК"</t>
        </is>
      </c>
      <c r="C6058" t="inlineStr">
        <is>
          <t>Приватний капітал</t>
        </is>
      </c>
      <c r="D6058" t="inlineStr">
        <is>
          <t>6141</t>
        </is>
      </c>
      <c r="E6058" t="inlineStr">
        <is>
          <t>(без привʼязки)</t>
        </is>
      </c>
      <c r="F6058" t="inlineStr">
        <is>
          <t>Інші процентні доходи</t>
        </is>
      </c>
      <c r="G6058" t="inlineStr">
        <is>
          <t>П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inlineStr">
        <is>
          <t>43</t>
        </is>
      </c>
      <c r="B6059" t="inlineStr">
        <is>
          <t>АТ "АЛЬТБАНК"</t>
        </is>
      </c>
      <c r="C6059" t="inlineStr">
        <is>
          <t>Приватний капітал</t>
        </is>
      </c>
      <c r="D6059" t="inlineStr">
        <is>
          <t>6141</t>
        </is>
      </c>
      <c r="E6059" t="inlineStr">
        <is>
          <t>Процентні доходи (коди р.60,р.61)</t>
        </is>
      </c>
      <c r="F6059" t="inlineStr">
        <is>
          <t>Інші процентні доходи</t>
        </is>
      </c>
      <c r="G6059" t="inlineStr">
        <is>
          <t>П</t>
        </is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inlineStr">
        <is>
          <t>43</t>
        </is>
      </c>
      <c r="B6060" t="inlineStr">
        <is>
          <t>АТ "АЛЬТБАНК"</t>
        </is>
      </c>
      <c r="C6060" t="inlineStr">
        <is>
          <t>Приватний капітал</t>
        </is>
      </c>
      <c r="D6060" t="inlineStr">
        <is>
          <t>6141</t>
        </is>
      </c>
      <c r="E6060" t="inlineStr">
        <is>
          <t>Загальні доходи (6)</t>
        </is>
      </c>
      <c r="F6060" t="inlineStr">
        <is>
          <t>Інші процентні доходи</t>
        </is>
      </c>
      <c r="G6060" t="inlineStr">
        <is>
          <t>П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inlineStr">
        <is>
          <t>43</t>
        </is>
      </c>
      <c r="B6061" t="inlineStr">
        <is>
          <t>АТ "АЛЬТБАНК"</t>
        </is>
      </c>
      <c r="C6061" t="inlineStr">
        <is>
          <t>Приватний капітал</t>
        </is>
      </c>
      <c r="D6061" t="inlineStr">
        <is>
          <t>6201</t>
        </is>
      </c>
      <c r="E6061" t="inlineStr">
        <is>
          <t>(без привʼязки)</t>
        </is>
      </c>
      <c r="F6061" t="inlineStr">
        <is>
          <t>Результат від переоцінки інших похідних фінансових інструментів</t>
        </is>
      </c>
      <c r="G6061" t="inlineStr">
        <is>
          <t>А</t>
        </is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inlineStr">
        <is>
          <t>43</t>
        </is>
      </c>
      <c r="B6062" t="inlineStr">
        <is>
          <t>АТ "АЛЬТБАНК"</t>
        </is>
      </c>
      <c r="C6062" t="inlineStr">
        <is>
          <t>Приватний капітал</t>
        </is>
      </c>
      <c r="D6062" t="inlineStr">
        <is>
          <t>6201</t>
        </is>
      </c>
      <c r="E6062" t="inlineStr">
        <is>
          <t>Загальні доходи (6)</t>
        </is>
      </c>
      <c r="F6062" t="inlineStr">
        <is>
          <t>Результат від переоцінки інших похідних фінансових інструментів</t>
        </is>
      </c>
      <c r="G6062" t="inlineStr">
        <is>
          <t>А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43</t>
        </is>
      </c>
      <c r="B6063" t="inlineStr">
        <is>
          <t>АТ "АЛЬТБАНК"</t>
        </is>
      </c>
      <c r="C6063" t="inlineStr">
        <is>
          <t>Приватний капітал</t>
        </is>
      </c>
      <c r="D6063" t="inlineStr">
        <is>
          <t>6201</t>
        </is>
      </c>
      <c r="E6063" t="inlineStr">
        <is>
          <t>(без привʼязки)</t>
        </is>
      </c>
      <c r="F6063" t="inlineStr">
        <is>
          <t>Результат від переоцінки інших похідних фінансових інструментів</t>
        </is>
      </c>
      <c r="G6063" t="inlineStr">
        <is>
          <t>П</t>
        </is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inlineStr">
        <is>
          <t>43</t>
        </is>
      </c>
      <c r="B6064" t="inlineStr">
        <is>
          <t>АТ "АЛЬТБАНК"</t>
        </is>
      </c>
      <c r="C6064" t="inlineStr">
        <is>
          <t>Приватний капітал</t>
        </is>
      </c>
      <c r="D6064" t="inlineStr">
        <is>
          <t>6201</t>
        </is>
      </c>
      <c r="E6064" t="inlineStr">
        <is>
          <t>Загальні доходи (6)</t>
        </is>
      </c>
      <c r="F6064" t="inlineStr">
        <is>
          <t>Результат від переоцінки інших похідних фінансових інструментів</t>
        </is>
      </c>
      <c r="G6064" t="inlineStr">
        <is>
          <t>П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inlineStr">
        <is>
          <t>43</t>
        </is>
      </c>
      <c r="B6065" t="inlineStr">
        <is>
          <t>АТ "АЛЬТБАНК"</t>
        </is>
      </c>
      <c r="C6065" t="inlineStr">
        <is>
          <t>Приватний капітал</t>
        </is>
      </c>
      <c r="D6065" t="inlineStr">
        <is>
          <t>6204</t>
        </is>
      </c>
      <c r="E6065" t="inlineStr">
        <is>
          <t>(без привʼязки)</t>
        </is>
      </c>
      <c r="F6065" t="inlineStr">
        <is>
          <t>Результат від переоцінки іноземної валюти та банківських металів</t>
        </is>
      </c>
      <c r="G6065" t="inlineStr">
        <is>
          <t>А</t>
        </is>
      </c>
      <c r="H6065" t="n">
        <v>25077.38288</v>
      </c>
      <c r="I6065" t="n">
        <v>25077.38288</v>
      </c>
      <c r="J6065" t="n">
        <v>0</v>
      </c>
      <c r="K6065" t="n">
        <v>24202.45535</v>
      </c>
      <c r="L6065" t="n">
        <v>24202.45535</v>
      </c>
      <c r="M6065" t="n">
        <v>0</v>
      </c>
      <c r="N6065" t="n">
        <v>-5398.46455</v>
      </c>
      <c r="O6065" t="n">
        <v>-5398.46455</v>
      </c>
      <c r="P6065" t="n">
        <v>0</v>
      </c>
    </row>
    <row r="6066">
      <c r="A6066" t="inlineStr">
        <is>
          <t>43</t>
        </is>
      </c>
      <c r="B6066" t="inlineStr">
        <is>
          <t>АТ "АЛЬТБАНК"</t>
        </is>
      </c>
      <c r="C6066" t="inlineStr">
        <is>
          <t>Приватний капітал</t>
        </is>
      </c>
      <c r="D6066" t="inlineStr">
        <is>
          <t>6204</t>
        </is>
      </c>
      <c r="E6066" t="inlineStr">
        <is>
          <t>Загальні доходи (6)</t>
        </is>
      </c>
      <c r="F6066" t="inlineStr">
        <is>
          <t>Результат від переоцінки іноземної валюти та банківських металів</t>
        </is>
      </c>
      <c r="G6066" t="inlineStr">
        <is>
          <t>А</t>
        </is>
      </c>
      <c r="H6066" t="n">
        <v>25077.38288</v>
      </c>
      <c r="I6066" t="n">
        <v>25077.38288</v>
      </c>
      <c r="J6066" t="n">
        <v>0</v>
      </c>
      <c r="K6066" t="n">
        <v>24202.45535</v>
      </c>
      <c r="L6066" t="n">
        <v>24202.45535</v>
      </c>
      <c r="M6066" t="n">
        <v>0</v>
      </c>
      <c r="N6066" t="n">
        <v>-5398.46455</v>
      </c>
      <c r="O6066" t="n">
        <v>-5398.46455</v>
      </c>
      <c r="P6066" t="n">
        <v>0</v>
      </c>
    </row>
    <row r="6067">
      <c r="A6067" t="inlineStr">
        <is>
          <t>43</t>
        </is>
      </c>
      <c r="B6067" t="inlineStr">
        <is>
          <t>АТ "АЛЬТБАНК"</t>
        </is>
      </c>
      <c r="C6067" t="inlineStr">
        <is>
          <t>Приватний капітал</t>
        </is>
      </c>
      <c r="D6067" t="inlineStr">
        <is>
          <t>6204</t>
        </is>
      </c>
      <c r="E6067" t="inlineStr">
        <is>
          <t>(без привʼязки)</t>
        </is>
      </c>
      <c r="F6067" t="inlineStr">
        <is>
          <t>Результат від переоцінки іноземної валюти та банківських металів</t>
        </is>
      </c>
      <c r="G6067" t="inlineStr">
        <is>
          <t>П</t>
        </is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196.07873</v>
      </c>
      <c r="O6067" t="n">
        <v>196.07873</v>
      </c>
      <c r="P6067" t="n">
        <v>0</v>
      </c>
    </row>
    <row r="6068">
      <c r="A6068" t="inlineStr">
        <is>
          <t>43</t>
        </is>
      </c>
      <c r="B6068" t="inlineStr">
        <is>
          <t>АТ "АЛЬТБАНК"</t>
        </is>
      </c>
      <c r="C6068" t="inlineStr">
        <is>
          <t>Приватний капітал</t>
        </is>
      </c>
      <c r="D6068" t="inlineStr">
        <is>
          <t>6204</t>
        </is>
      </c>
      <c r="E6068" t="inlineStr">
        <is>
          <t>Загальні доходи (6)</t>
        </is>
      </c>
      <c r="F6068" t="inlineStr">
        <is>
          <t>Результат від переоцінки іноземної валюти та банківських металів</t>
        </is>
      </c>
      <c r="G6068" t="inlineStr">
        <is>
          <t>П</t>
        </is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196.07873</v>
      </c>
      <c r="O6068" t="n">
        <v>196.07873</v>
      </c>
      <c r="P6068" t="n">
        <v>0</v>
      </c>
    </row>
    <row r="6069">
      <c r="A6069" t="inlineStr">
        <is>
          <t>43</t>
        </is>
      </c>
      <c r="B6069" t="inlineStr">
        <is>
          <t>АТ "АЛЬТБАНК"</t>
        </is>
      </c>
      <c r="C6069" t="inlineStr">
        <is>
          <t>Приватний капітал</t>
        </is>
      </c>
      <c r="D6069" t="inlineStr">
        <is>
          <t>6206</t>
        </is>
      </c>
      <c r="E6069" t="inlineStr">
        <is>
          <t>(без привʼязки)</t>
        </is>
      </c>
      <c r="F6069" t="inlineStr">
        <is>
          <t>Результат від переоцінки форвардних контрактів</t>
        </is>
      </c>
      <c r="G6069" t="inlineStr">
        <is>
          <t>А</t>
        </is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43</t>
        </is>
      </c>
      <c r="B6070" t="inlineStr">
        <is>
          <t>АТ "АЛЬТБАНК"</t>
        </is>
      </c>
      <c r="C6070" t="inlineStr">
        <is>
          <t>Приватний капітал</t>
        </is>
      </c>
      <c r="D6070" t="inlineStr">
        <is>
          <t>6206</t>
        </is>
      </c>
      <c r="E6070" t="inlineStr">
        <is>
          <t>Загальні доходи (6)</t>
        </is>
      </c>
      <c r="F6070" t="inlineStr">
        <is>
          <t>Результат від переоцінки форвардних контрактів</t>
        </is>
      </c>
      <c r="G6070" t="inlineStr">
        <is>
          <t>А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inlineStr">
        <is>
          <t>43</t>
        </is>
      </c>
      <c r="B6071" t="inlineStr">
        <is>
          <t>АТ "АЛЬТБАНК"</t>
        </is>
      </c>
      <c r="C6071" t="inlineStr">
        <is>
          <t>Приватний капітал</t>
        </is>
      </c>
      <c r="D6071" t="inlineStr">
        <is>
          <t>6206</t>
        </is>
      </c>
      <c r="E6071" t="inlineStr">
        <is>
          <t>(без привʼязки)</t>
        </is>
      </c>
      <c r="F6071" t="inlineStr">
        <is>
          <t>Результат від переоцінки форвардних контрактів</t>
        </is>
      </c>
      <c r="G6071" t="inlineStr">
        <is>
          <t>П</t>
        </is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inlineStr">
        <is>
          <t>43</t>
        </is>
      </c>
      <c r="B6072" t="inlineStr">
        <is>
          <t>АТ "АЛЬТБАНК"</t>
        </is>
      </c>
      <c r="C6072" t="inlineStr">
        <is>
          <t>Приватний капітал</t>
        </is>
      </c>
      <c r="D6072" t="inlineStr">
        <is>
          <t>6206</t>
        </is>
      </c>
      <c r="E6072" t="inlineStr">
        <is>
          <t>Загальні доходи (6)</t>
        </is>
      </c>
      <c r="F6072" t="inlineStr">
        <is>
          <t>Результат від переоцінки форвардних контрактів</t>
        </is>
      </c>
      <c r="G6072" t="inlineStr">
        <is>
          <t>П</t>
        </is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43</t>
        </is>
      </c>
      <c r="B6073" t="inlineStr">
        <is>
          <t>АТ "АЛЬТБАНК"</t>
        </is>
      </c>
      <c r="C6073" t="inlineStr">
        <is>
          <t>Приватний капітал</t>
        </is>
      </c>
      <c r="D6073" t="inlineStr">
        <is>
          <t>6208</t>
        </is>
      </c>
      <c r="E6073" t="inlineStr">
        <is>
          <t>(без привʼязки)</t>
        </is>
      </c>
      <c r="F6073" t="inlineStr">
        <is>
          <t>Результат від переоцінки валютних своп-контрактів</t>
        </is>
      </c>
      <c r="G6073" t="inlineStr">
        <is>
          <t>А</t>
        </is>
      </c>
      <c r="H6073" t="n">
        <v>37133.48484</v>
      </c>
      <c r="I6073" t="n">
        <v>37133.48484</v>
      </c>
      <c r="J6073" t="n">
        <v>0</v>
      </c>
      <c r="K6073" t="n">
        <v>38205.3452</v>
      </c>
      <c r="L6073" t="n">
        <v>38205.3452</v>
      </c>
      <c r="M6073" t="n">
        <v>0</v>
      </c>
      <c r="N6073" t="n">
        <v>-1369.80308</v>
      </c>
      <c r="O6073" t="n">
        <v>-1369.80308</v>
      </c>
      <c r="P6073" t="n">
        <v>0</v>
      </c>
    </row>
    <row r="6074">
      <c r="A6074" t="inlineStr">
        <is>
          <t>43</t>
        </is>
      </c>
      <c r="B6074" t="inlineStr">
        <is>
          <t>АТ "АЛЬТБАНК"</t>
        </is>
      </c>
      <c r="C6074" t="inlineStr">
        <is>
          <t>Приватний капітал</t>
        </is>
      </c>
      <c r="D6074" t="inlineStr">
        <is>
          <t>6208</t>
        </is>
      </c>
      <c r="E6074" t="inlineStr">
        <is>
          <t>Загальні доходи (6)</t>
        </is>
      </c>
      <c r="F6074" t="inlineStr">
        <is>
          <t>Результат від переоцінки валютних своп-контрактів</t>
        </is>
      </c>
      <c r="G6074" t="inlineStr">
        <is>
          <t>А</t>
        </is>
      </c>
      <c r="H6074" t="n">
        <v>37133.48484</v>
      </c>
      <c r="I6074" t="n">
        <v>37133.48484</v>
      </c>
      <c r="J6074" t="n">
        <v>0</v>
      </c>
      <c r="K6074" t="n">
        <v>38205.3452</v>
      </c>
      <c r="L6074" t="n">
        <v>38205.3452</v>
      </c>
      <c r="M6074" t="n">
        <v>0</v>
      </c>
      <c r="N6074" t="n">
        <v>-1369.80308</v>
      </c>
      <c r="O6074" t="n">
        <v>-1369.80308</v>
      </c>
      <c r="P6074" t="n">
        <v>0</v>
      </c>
    </row>
    <row r="6075">
      <c r="A6075" t="inlineStr">
        <is>
          <t>43</t>
        </is>
      </c>
      <c r="B6075" t="inlineStr">
        <is>
          <t>АТ "АЛЬТБАНК"</t>
        </is>
      </c>
      <c r="C6075" t="inlineStr">
        <is>
          <t>Приватний капітал</t>
        </is>
      </c>
      <c r="D6075" t="inlineStr">
        <is>
          <t>6208</t>
        </is>
      </c>
      <c r="E6075" t="inlineStr">
        <is>
          <t>(без привʼязки)</t>
        </is>
      </c>
      <c r="F6075" t="inlineStr">
        <is>
          <t>Результат від переоцінки валютних своп-контрактів</t>
        </is>
      </c>
      <c r="G6075" t="inlineStr">
        <is>
          <t>П</t>
        </is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inlineStr">
        <is>
          <t>43</t>
        </is>
      </c>
      <c r="B6076" t="inlineStr">
        <is>
          <t>АТ "АЛЬТБАНК"</t>
        </is>
      </c>
      <c r="C6076" t="inlineStr">
        <is>
          <t>Приватний капітал</t>
        </is>
      </c>
      <c r="D6076" t="inlineStr">
        <is>
          <t>6208</t>
        </is>
      </c>
      <c r="E6076" t="inlineStr">
        <is>
          <t>Загальні доходи (6)</t>
        </is>
      </c>
      <c r="F6076" t="inlineStr">
        <is>
          <t>Результат від переоцінки валютних своп-контрактів</t>
        </is>
      </c>
      <c r="G6076" t="inlineStr">
        <is>
          <t>П</t>
        </is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inlineStr">
        <is>
          <t>43</t>
        </is>
      </c>
      <c r="B6077" t="inlineStr">
        <is>
          <t>АТ "АЛЬТБАНК"</t>
        </is>
      </c>
      <c r="C6077" t="inlineStr">
        <is>
          <t>Приватний капітал</t>
        </is>
      </c>
      <c r="D6077" t="inlineStr">
        <is>
          <t>6209</t>
        </is>
      </c>
      <c r="E6077" t="inlineStr">
        <is>
          <t>(без привʼязки)</t>
        </is>
      </c>
      <c r="F6077" t="inlineStr">
        <is>
          <t>Результат від переоцінки процентних своп-контрактів</t>
        </is>
      </c>
      <c r="G6077" t="inlineStr">
        <is>
          <t>А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inlineStr">
        <is>
          <t>43</t>
        </is>
      </c>
      <c r="B6078" t="inlineStr">
        <is>
          <t>АТ "АЛЬТБАНК"</t>
        </is>
      </c>
      <c r="C6078" t="inlineStr">
        <is>
          <t>Приватний капітал</t>
        </is>
      </c>
      <c r="D6078" t="inlineStr">
        <is>
          <t>6209</t>
        </is>
      </c>
      <c r="E6078" t="inlineStr">
        <is>
          <t>Загальні доходи (6)</t>
        </is>
      </c>
      <c r="F6078" t="inlineStr">
        <is>
          <t>Результат від переоцінки процентних своп-контрактів</t>
        </is>
      </c>
      <c r="G6078" t="inlineStr">
        <is>
          <t>А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inlineStr">
        <is>
          <t>43</t>
        </is>
      </c>
      <c r="B6079" t="inlineStr">
        <is>
          <t>АТ "АЛЬТБАНК"</t>
        </is>
      </c>
      <c r="C6079" t="inlineStr">
        <is>
          <t>Приватний капітал</t>
        </is>
      </c>
      <c r="D6079" t="inlineStr">
        <is>
          <t>6209</t>
        </is>
      </c>
      <c r="E6079" t="inlineStr">
        <is>
          <t>(без привʼязки)</t>
        </is>
      </c>
      <c r="F6079" t="inlineStr">
        <is>
          <t>Результат від переоцінки процентних своп-контрактів</t>
        </is>
      </c>
      <c r="G6079" t="inlineStr">
        <is>
          <t>П</t>
        </is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inlineStr">
        <is>
          <t>43</t>
        </is>
      </c>
      <c r="B6080" t="inlineStr">
        <is>
          <t>АТ "АЛЬТБАНК"</t>
        </is>
      </c>
      <c r="C6080" t="inlineStr">
        <is>
          <t>Приватний капітал</t>
        </is>
      </c>
      <c r="D6080" t="inlineStr">
        <is>
          <t>6209</t>
        </is>
      </c>
      <c r="E6080" t="inlineStr">
        <is>
          <t>Загальні доходи (6)</t>
        </is>
      </c>
      <c r="F6080" t="inlineStr">
        <is>
          <t>Результат від переоцінки процентних своп-контрактів</t>
        </is>
      </c>
      <c r="G6080" t="inlineStr">
        <is>
          <t>П</t>
        </is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inlineStr">
        <is>
          <t>43</t>
        </is>
      </c>
      <c r="B6081" t="inlineStr">
        <is>
          <t>АТ "АЛЬТБАНК"</t>
        </is>
      </c>
      <c r="C6081" t="inlineStr">
        <is>
          <t>Приватний капітал</t>
        </is>
      </c>
      <c r="D6081" t="inlineStr">
        <is>
          <t>6214</t>
        </is>
      </c>
      <c r="E6081" t="inlineStr">
        <is>
          <t>(без привʼязки)</t>
        </is>
      </c>
      <c r="F6081" t="inlineStr">
        <is>
          <t>Результат від операцій купівлі-продажу іноземної валюти та банківських металів</t>
        </is>
      </c>
      <c r="G6081" t="inlineStr">
        <is>
          <t>А</t>
        </is>
      </c>
      <c r="H6081" t="n">
        <v>3077.36737</v>
      </c>
      <c r="I6081" t="n">
        <v>3077.36737</v>
      </c>
      <c r="J6081" t="n">
        <v>0</v>
      </c>
      <c r="K6081" t="n">
        <v>4209.50932</v>
      </c>
      <c r="L6081" t="n">
        <v>4209.50932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inlineStr">
        <is>
          <t>43</t>
        </is>
      </c>
      <c r="B6082" t="inlineStr">
        <is>
          <t>АТ "АЛЬТБАНК"</t>
        </is>
      </c>
      <c r="C6082" t="inlineStr">
        <is>
          <t>Приватний капітал</t>
        </is>
      </c>
      <c r="D6082" t="inlineStr">
        <is>
          <t>6214</t>
        </is>
      </c>
      <c r="E6082" t="inlineStr">
        <is>
          <t>Загальні доходи (6)</t>
        </is>
      </c>
      <c r="F6082" t="inlineStr">
        <is>
          <t>Результат від операцій купівлі-продажу іноземної валюти та банківських металів</t>
        </is>
      </c>
      <c r="G6082" t="inlineStr">
        <is>
          <t>А</t>
        </is>
      </c>
      <c r="H6082" t="n">
        <v>3077.36737</v>
      </c>
      <c r="I6082" t="n">
        <v>3077.36737</v>
      </c>
      <c r="J6082" t="n">
        <v>0</v>
      </c>
      <c r="K6082" t="n">
        <v>4209.50932</v>
      </c>
      <c r="L6082" t="n">
        <v>4209.50932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43</t>
        </is>
      </c>
      <c r="B6083" t="inlineStr">
        <is>
          <t>АТ "АЛЬТБАНК"</t>
        </is>
      </c>
      <c r="C6083" t="inlineStr">
        <is>
          <t>Приватний капітал</t>
        </is>
      </c>
      <c r="D6083" t="inlineStr">
        <is>
          <t>6214</t>
        </is>
      </c>
      <c r="E6083" t="inlineStr">
        <is>
          <t>(без привʼязки)</t>
        </is>
      </c>
      <c r="F6083" t="inlineStr">
        <is>
          <t>Результат від операцій купівлі-продажу іноземної валюти та банківських металів</t>
        </is>
      </c>
      <c r="G6083" t="inlineStr">
        <is>
          <t>П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12022.48092</v>
      </c>
      <c r="O6083" t="n">
        <v>12022.48092</v>
      </c>
      <c r="P6083" t="n">
        <v>0</v>
      </c>
    </row>
    <row r="6084">
      <c r="A6084" t="inlineStr">
        <is>
          <t>43</t>
        </is>
      </c>
      <c r="B6084" t="inlineStr">
        <is>
          <t>АТ "АЛЬТБАНК"</t>
        </is>
      </c>
      <c r="C6084" t="inlineStr">
        <is>
          <t>Приватний капітал</t>
        </is>
      </c>
      <c r="D6084" t="inlineStr">
        <is>
          <t>6214</t>
        </is>
      </c>
      <c r="E6084" t="inlineStr">
        <is>
          <t>Загальні доходи (6)</t>
        </is>
      </c>
      <c r="F6084" t="inlineStr">
        <is>
          <t>Результат від операцій купівлі-продажу іноземної валюти та банківських металів</t>
        </is>
      </c>
      <c r="G6084" t="inlineStr">
        <is>
          <t>П</t>
        </is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12022.48092</v>
      </c>
      <c r="O6084" t="n">
        <v>12022.48092</v>
      </c>
      <c r="P6084" t="n">
        <v>0</v>
      </c>
    </row>
    <row r="6085">
      <c r="A6085" t="inlineStr">
        <is>
          <t>43</t>
        </is>
      </c>
      <c r="B6085" t="inlineStr">
        <is>
          <t>АТ "АЛЬТБАНК"</t>
        </is>
      </c>
      <c r="C6085" t="inlineStr">
        <is>
          <t>Приватний капітал</t>
        </is>
      </c>
      <c r="D6085" t="inlineStr">
        <is>
          <t>6216</t>
        </is>
      </c>
      <c r="E6085" t="inlineStr">
        <is>
          <t>(без привʼязки)</t>
        </is>
      </c>
      <c r="F6085" t="inlineStr">
        <is>
          <t>Результат від операцій купівлі-продажу форвардних контрактів</t>
        </is>
      </c>
      <c r="G6085" t="inlineStr">
        <is>
          <t>А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inlineStr">
        <is>
          <t>43</t>
        </is>
      </c>
      <c r="B6086" t="inlineStr">
        <is>
          <t>АТ "АЛЬТБАНК"</t>
        </is>
      </c>
      <c r="C6086" t="inlineStr">
        <is>
          <t>Приватний капітал</t>
        </is>
      </c>
      <c r="D6086" t="inlineStr">
        <is>
          <t>6216</t>
        </is>
      </c>
      <c r="E6086" t="inlineStr">
        <is>
          <t>Загальні доходи (6)</t>
        </is>
      </c>
      <c r="F6086" t="inlineStr">
        <is>
          <t>Результат від операцій купівлі-продажу форвардних контрактів</t>
        </is>
      </c>
      <c r="G6086" t="inlineStr">
        <is>
          <t>А</t>
        </is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inlineStr">
        <is>
          <t>43</t>
        </is>
      </c>
      <c r="B6087" t="inlineStr">
        <is>
          <t>АТ "АЛЬТБАНК"</t>
        </is>
      </c>
      <c r="C6087" t="inlineStr">
        <is>
          <t>Приватний капітал</t>
        </is>
      </c>
      <c r="D6087" t="inlineStr">
        <is>
          <t>6216</t>
        </is>
      </c>
      <c r="E6087" t="inlineStr">
        <is>
          <t>(без привʼязки)</t>
        </is>
      </c>
      <c r="F6087" t="inlineStr">
        <is>
          <t>Результат від операцій купівлі-продажу форвардних контрактів</t>
        </is>
      </c>
      <c r="G6087" t="inlineStr">
        <is>
          <t>П</t>
        </is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inlineStr">
        <is>
          <t>43</t>
        </is>
      </c>
      <c r="B6088" t="inlineStr">
        <is>
          <t>АТ "АЛЬТБАНК"</t>
        </is>
      </c>
      <c r="C6088" t="inlineStr">
        <is>
          <t>Приватний капітал</t>
        </is>
      </c>
      <c r="D6088" t="inlineStr">
        <is>
          <t>6216</t>
        </is>
      </c>
      <c r="E6088" t="inlineStr">
        <is>
          <t>Загальні доходи (6)</t>
        </is>
      </c>
      <c r="F6088" t="inlineStr">
        <is>
          <t>Результат від операцій купівлі-продажу форвардних контрактів</t>
        </is>
      </c>
      <c r="G6088" t="inlineStr">
        <is>
          <t>П</t>
        </is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43</t>
        </is>
      </c>
      <c r="B6089" t="inlineStr">
        <is>
          <t>АТ "АЛЬТБАНК"</t>
        </is>
      </c>
      <c r="C6089" t="inlineStr">
        <is>
          <t>Приватний капітал</t>
        </is>
      </c>
      <c r="D6089" t="inlineStr">
        <is>
          <t>6218</t>
        </is>
      </c>
      <c r="E6089" t="inlineStr">
        <is>
          <t>(без привʼязки)</t>
        </is>
      </c>
      <c r="F6089" t="inlineStr">
        <is>
          <t>Результат від операцій купівлі-продажу валютних своп-контрактів</t>
        </is>
      </c>
      <c r="G6089" t="inlineStr">
        <is>
          <t>А</t>
        </is>
      </c>
      <c r="H6089" t="n">
        <v>848.07079</v>
      </c>
      <c r="I6089" t="n">
        <v>848.07079</v>
      </c>
      <c r="J6089" t="n">
        <v>0</v>
      </c>
      <c r="K6089" t="n">
        <v>5.3</v>
      </c>
      <c r="L6089" t="n">
        <v>5.3</v>
      </c>
      <c r="M6089" t="n">
        <v>0</v>
      </c>
      <c r="N6089" t="n">
        <v>-5159.98976</v>
      </c>
      <c r="O6089" t="n">
        <v>-5159.98976</v>
      </c>
      <c r="P6089" t="n">
        <v>0</v>
      </c>
    </row>
    <row r="6090">
      <c r="A6090" t="inlineStr">
        <is>
          <t>43</t>
        </is>
      </c>
      <c r="B6090" t="inlineStr">
        <is>
          <t>АТ "АЛЬТБАНК"</t>
        </is>
      </c>
      <c r="C6090" t="inlineStr">
        <is>
          <t>Приватний капітал</t>
        </is>
      </c>
      <c r="D6090" t="inlineStr">
        <is>
          <t>6218</t>
        </is>
      </c>
      <c r="E6090" t="inlineStr">
        <is>
          <t>Загальні доходи (6)</t>
        </is>
      </c>
      <c r="F6090" t="inlineStr">
        <is>
          <t>Результат від операцій купівлі-продажу валютних своп-контрактів</t>
        </is>
      </c>
      <c r="G6090" t="inlineStr">
        <is>
          <t>А</t>
        </is>
      </c>
      <c r="H6090" t="n">
        <v>848.07079</v>
      </c>
      <c r="I6090" t="n">
        <v>848.07079</v>
      </c>
      <c r="J6090" t="n">
        <v>0</v>
      </c>
      <c r="K6090" t="n">
        <v>5.3</v>
      </c>
      <c r="L6090" t="n">
        <v>5.3</v>
      </c>
      <c r="M6090" t="n">
        <v>0</v>
      </c>
      <c r="N6090" t="n">
        <v>-5159.98976</v>
      </c>
      <c r="O6090" t="n">
        <v>-5159.98976</v>
      </c>
      <c r="P6090" t="n">
        <v>0</v>
      </c>
    </row>
    <row r="6091">
      <c r="A6091" t="inlineStr">
        <is>
          <t>43</t>
        </is>
      </c>
      <c r="B6091" t="inlineStr">
        <is>
          <t>АТ "АЛЬТБАНК"</t>
        </is>
      </c>
      <c r="C6091" t="inlineStr">
        <is>
          <t>Приватний капітал</t>
        </is>
      </c>
      <c r="D6091" t="inlineStr">
        <is>
          <t>6218</t>
        </is>
      </c>
      <c r="E6091" t="inlineStr">
        <is>
          <t>(без привʼязки)</t>
        </is>
      </c>
      <c r="F6091" t="inlineStr">
        <is>
          <t>Результат від операцій купівлі-продажу валютних своп-контрактів</t>
        </is>
      </c>
      <c r="G6091" t="inlineStr">
        <is>
          <t>П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43</t>
        </is>
      </c>
      <c r="B6092" t="inlineStr">
        <is>
          <t>АТ "АЛЬТБАНК"</t>
        </is>
      </c>
      <c r="C6092" t="inlineStr">
        <is>
          <t>Приватний капітал</t>
        </is>
      </c>
      <c r="D6092" t="inlineStr">
        <is>
          <t>6218</t>
        </is>
      </c>
      <c r="E6092" t="inlineStr">
        <is>
          <t>Загальні доходи (6)</t>
        </is>
      </c>
      <c r="F6092" t="inlineStr">
        <is>
          <t>Результат від операцій купівлі-продажу валютних своп-контрактів</t>
        </is>
      </c>
      <c r="G6092" t="inlineStr">
        <is>
          <t>П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inlineStr">
        <is>
          <t>43</t>
        </is>
      </c>
      <c r="B6093" t="inlineStr">
        <is>
          <t>АТ "АЛЬТБАНК"</t>
        </is>
      </c>
      <c r="C6093" t="inlineStr">
        <is>
          <t>Приватний капітал</t>
        </is>
      </c>
      <c r="D6093" t="inlineStr">
        <is>
          <t>6219</t>
        </is>
      </c>
      <c r="E6093" t="inlineStr">
        <is>
          <t>(без привʼязки)</t>
        </is>
      </c>
      <c r="F6093" t="inlineStr">
        <is>
          <t>Результат від операцій купівлі-продажу процентних своп-контрактів</t>
        </is>
      </c>
      <c r="G6093" t="inlineStr">
        <is>
          <t>П</t>
        </is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inlineStr">
        <is>
          <t>43</t>
        </is>
      </c>
      <c r="B6094" t="inlineStr">
        <is>
          <t>АТ "АЛЬТБАНК"</t>
        </is>
      </c>
      <c r="C6094" t="inlineStr">
        <is>
          <t>Приватний капітал</t>
        </is>
      </c>
      <c r="D6094" t="inlineStr">
        <is>
          <t>6219</t>
        </is>
      </c>
      <c r="E6094" t="inlineStr">
        <is>
          <t>Загальні доходи (6)</t>
        </is>
      </c>
      <c r="F6094" t="inlineStr">
        <is>
          <t>Результат від операцій купівлі-продажу процентних своп-контрактів</t>
        </is>
      </c>
      <c r="G6094" t="inlineStr">
        <is>
          <t>П</t>
        </is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inlineStr">
        <is>
          <t>43</t>
        </is>
      </c>
      <c r="B6095" t="inlineStr">
        <is>
          <t>АТ "АЛЬТБАНК"</t>
        </is>
      </c>
      <c r="C6095" t="inlineStr">
        <is>
          <t>Приватний капітал</t>
        </is>
      </c>
      <c r="D6095" t="inlineStr">
        <is>
          <t>6223</t>
        </is>
      </c>
      <c r="E6095" t="inlineStr">
        <is>
          <t>(без привʼязки)</t>
        </is>
      </c>
      <c r="F609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5" t="inlineStr">
        <is>
          <t>А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inlineStr">
        <is>
          <t>43</t>
        </is>
      </c>
      <c r="B6096" t="inlineStr">
        <is>
          <t>АТ "АЛЬТБАНК"</t>
        </is>
      </c>
      <c r="C6096" t="inlineStr">
        <is>
          <t>Приватний капітал</t>
        </is>
      </c>
      <c r="D6096" t="inlineStr">
        <is>
          <t>6223</t>
        </is>
      </c>
      <c r="E6096" t="inlineStr">
        <is>
          <t>Загальні доходи (6)</t>
        </is>
      </c>
      <c r="F609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6" t="inlineStr">
        <is>
          <t>А</t>
        </is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inlineStr">
        <is>
          <t>43</t>
        </is>
      </c>
      <c r="B6097" t="inlineStr">
        <is>
          <t>АТ "АЛЬТБАНК"</t>
        </is>
      </c>
      <c r="C6097" t="inlineStr">
        <is>
          <t>Приватний капітал</t>
        </is>
      </c>
      <c r="D6097" t="inlineStr">
        <is>
          <t>6223</t>
        </is>
      </c>
      <c r="E6097" t="inlineStr">
        <is>
          <t>(без привʼязки)</t>
        </is>
      </c>
      <c r="F609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7" t="inlineStr">
        <is>
          <t>П</t>
        </is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inlineStr">
        <is>
          <t>43</t>
        </is>
      </c>
      <c r="B6098" t="inlineStr">
        <is>
          <t>АТ "АЛЬТБАНК"</t>
        </is>
      </c>
      <c r="C6098" t="inlineStr">
        <is>
          <t>Приватний капітал</t>
        </is>
      </c>
      <c r="D6098" t="inlineStr">
        <is>
          <t>6223</t>
        </is>
      </c>
      <c r="E6098" t="inlineStr">
        <is>
          <t>Загальні доходи (6)</t>
        </is>
      </c>
      <c r="F6098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8" t="inlineStr">
        <is>
          <t>П</t>
        </is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43</t>
        </is>
      </c>
      <c r="B6099" t="inlineStr">
        <is>
          <t>АТ "АЛЬТБАНК"</t>
        </is>
      </c>
      <c r="C6099" t="inlineStr">
        <is>
          <t>Приватний капітал</t>
        </is>
      </c>
      <c r="D6099" t="inlineStr">
        <is>
          <t>6224</t>
        </is>
      </c>
      <c r="E6099" t="inlineStr">
        <is>
          <t>(без привʼязки)</t>
        </is>
      </c>
      <c r="F609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099" t="inlineStr">
        <is>
          <t>А</t>
        </is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inlineStr">
        <is>
          <t>43</t>
        </is>
      </c>
      <c r="B6100" t="inlineStr">
        <is>
          <t>АТ "АЛЬТБАНК"</t>
        </is>
      </c>
      <c r="C6100" t="inlineStr">
        <is>
          <t>Приватний капітал</t>
        </is>
      </c>
      <c r="D6100" t="inlineStr">
        <is>
          <t>6224</t>
        </is>
      </c>
      <c r="E6100" t="inlineStr">
        <is>
          <t>Загальні доходи (6)</t>
        </is>
      </c>
      <c r="F610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0" t="inlineStr">
        <is>
          <t>А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inlineStr">
        <is>
          <t>43</t>
        </is>
      </c>
      <c r="B6101" t="inlineStr">
        <is>
          <t>АТ "АЛЬТБАНК"</t>
        </is>
      </c>
      <c r="C6101" t="inlineStr">
        <is>
          <t>Приватний капітал</t>
        </is>
      </c>
      <c r="D6101" t="inlineStr">
        <is>
          <t>6224</t>
        </is>
      </c>
      <c r="E6101" t="inlineStr">
        <is>
          <t>(без привʼязки)</t>
        </is>
      </c>
      <c r="F6101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1" t="inlineStr">
        <is>
          <t>П</t>
        </is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43</t>
        </is>
      </c>
      <c r="B6102" t="inlineStr">
        <is>
          <t>АТ "АЛЬТБАНК"</t>
        </is>
      </c>
      <c r="C6102" t="inlineStr">
        <is>
          <t>Приватний капітал</t>
        </is>
      </c>
      <c r="D6102" t="inlineStr">
        <is>
          <t>6224</t>
        </is>
      </c>
      <c r="E6102" t="inlineStr">
        <is>
          <t>Загальні доходи (6)</t>
        </is>
      </c>
      <c r="F610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2" t="inlineStr">
        <is>
          <t>П</t>
        </is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43</t>
        </is>
      </c>
      <c r="B6103" t="inlineStr">
        <is>
          <t>АТ "АЛЬТБАНК"</t>
        </is>
      </c>
      <c r="C6103" t="inlineStr">
        <is>
          <t>Приватний капітал</t>
        </is>
      </c>
      <c r="D6103" t="inlineStr">
        <is>
          <t>6226</t>
        </is>
      </c>
      <c r="E6103" t="inlineStr">
        <is>
          <t>(без привʼязки)</t>
        </is>
      </c>
      <c r="F610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3" t="inlineStr">
        <is>
          <t>А</t>
        </is>
      </c>
      <c r="H6103" t="n">
        <v>3866.16052</v>
      </c>
      <c r="I6103" t="n">
        <v>3866.16052</v>
      </c>
      <c r="J6103" t="n">
        <v>0</v>
      </c>
      <c r="K6103" t="n">
        <v>2036.20159</v>
      </c>
      <c r="L6103" t="n">
        <v>2036.20159</v>
      </c>
      <c r="M6103" t="n">
        <v>0</v>
      </c>
      <c r="N6103" t="n">
        <v>-8165.4276</v>
      </c>
      <c r="O6103" t="n">
        <v>-8165.4276</v>
      </c>
      <c r="P6103" t="n">
        <v>0</v>
      </c>
    </row>
    <row r="6104">
      <c r="A6104" t="inlineStr">
        <is>
          <t>43</t>
        </is>
      </c>
      <c r="B6104" t="inlineStr">
        <is>
          <t>АТ "АЛЬТБАНК"</t>
        </is>
      </c>
      <c r="C6104" t="inlineStr">
        <is>
          <t>Приватний капітал</t>
        </is>
      </c>
      <c r="D6104" t="inlineStr">
        <is>
          <t>6226</t>
        </is>
      </c>
      <c r="E6104" t="inlineStr">
        <is>
          <t>Загальні доходи (6)</t>
        </is>
      </c>
      <c r="F610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4" t="inlineStr">
        <is>
          <t>А</t>
        </is>
      </c>
      <c r="H6104" t="n">
        <v>3866.16052</v>
      </c>
      <c r="I6104" t="n">
        <v>3866.16052</v>
      </c>
      <c r="J6104" t="n">
        <v>0</v>
      </c>
      <c r="K6104" t="n">
        <v>2036.20159</v>
      </c>
      <c r="L6104" t="n">
        <v>2036.20159</v>
      </c>
      <c r="M6104" t="n">
        <v>0</v>
      </c>
      <c r="N6104" t="n">
        <v>-8165.4276</v>
      </c>
      <c r="O6104" t="n">
        <v>-8165.4276</v>
      </c>
      <c r="P6104" t="n">
        <v>0</v>
      </c>
    </row>
    <row r="6105">
      <c r="A6105" t="inlineStr">
        <is>
          <t>43</t>
        </is>
      </c>
      <c r="B6105" t="inlineStr">
        <is>
          <t>АТ "АЛЬТБАНК"</t>
        </is>
      </c>
      <c r="C6105" t="inlineStr">
        <is>
          <t>Приватний капітал</t>
        </is>
      </c>
      <c r="D6105" t="inlineStr">
        <is>
          <t>6226</t>
        </is>
      </c>
      <c r="E6105" t="inlineStr">
        <is>
          <t>(без привʼязки)</t>
        </is>
      </c>
      <c r="F610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5" t="inlineStr">
        <is>
          <t>П</t>
        </is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inlineStr">
        <is>
          <t>43</t>
        </is>
      </c>
      <c r="B6106" t="inlineStr">
        <is>
          <t>АТ "АЛЬТБАНК"</t>
        </is>
      </c>
      <c r="C6106" t="inlineStr">
        <is>
          <t>Приватний капітал</t>
        </is>
      </c>
      <c r="D6106" t="inlineStr">
        <is>
          <t>6226</t>
        </is>
      </c>
      <c r="E6106" t="inlineStr">
        <is>
          <t>Загальні доходи (6)</t>
        </is>
      </c>
      <c r="F6106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6" t="inlineStr">
        <is>
          <t>П</t>
        </is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43</t>
        </is>
      </c>
      <c r="B6107" t="inlineStr">
        <is>
          <t>АТ "АЛЬТБАНК"</t>
        </is>
      </c>
      <c r="C6107" t="inlineStr">
        <is>
          <t>Приватний капітал</t>
        </is>
      </c>
      <c r="D6107" t="inlineStr">
        <is>
          <t>6300</t>
        </is>
      </c>
      <c r="E6107" t="inlineStr">
        <is>
          <t>(без привʼязки)</t>
        </is>
      </c>
      <c r="F6107" t="inlineStr">
        <is>
          <t>Дохід у вигляді дивідендів за акціями, що обліковуються за справедливою вартістю через прибутки/збитки</t>
        </is>
      </c>
      <c r="G6107" t="inlineStr">
        <is>
          <t>П</t>
        </is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inlineStr">
        <is>
          <t>43</t>
        </is>
      </c>
      <c r="B6108" t="inlineStr">
        <is>
          <t>АТ "АЛЬТБАНК"</t>
        </is>
      </c>
      <c r="C6108" t="inlineStr">
        <is>
          <t>Приватний капітал</t>
        </is>
      </c>
      <c r="D6108" t="inlineStr">
        <is>
          <t>6300</t>
        </is>
      </c>
      <c r="E6108" t="inlineStr">
        <is>
          <t>Загальні доходи (6)</t>
        </is>
      </c>
      <c r="F6108" t="inlineStr">
        <is>
          <t>Дохід у вигляді дивідендів за акціями, що обліковуються за справедливою вартістю через прибутки/збитки</t>
        </is>
      </c>
      <c r="G6108" t="inlineStr">
        <is>
          <t>П</t>
        </is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inlineStr">
        <is>
          <t>43</t>
        </is>
      </c>
      <c r="B6109" t="inlineStr">
        <is>
          <t>АТ "АЛЬТБАНК"</t>
        </is>
      </c>
      <c r="C6109" t="inlineStr">
        <is>
          <t>Приватний капітал</t>
        </is>
      </c>
      <c r="D6109" t="inlineStr">
        <is>
          <t>6301</t>
        </is>
      </c>
      <c r="E6109" t="inlineStr">
        <is>
          <t>(без привʼязки)</t>
        </is>
      </c>
      <c r="F610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6109" t="inlineStr">
        <is>
          <t>П</t>
        </is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2.7255</v>
      </c>
      <c r="O6109" t="n">
        <v>2.7255</v>
      </c>
      <c r="P6109" t="n">
        <v>0</v>
      </c>
    </row>
    <row r="6110">
      <c r="A6110" t="inlineStr">
        <is>
          <t>43</t>
        </is>
      </c>
      <c r="B6110" t="inlineStr">
        <is>
          <t>АТ "АЛЬТБАНК"</t>
        </is>
      </c>
      <c r="C6110" t="inlineStr">
        <is>
          <t>Приватний капітал</t>
        </is>
      </c>
      <c r="D6110" t="inlineStr">
        <is>
          <t>6301</t>
        </is>
      </c>
      <c r="E6110" t="inlineStr">
        <is>
          <t>Загальні доходи (6)</t>
        </is>
      </c>
      <c r="F6110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6110" t="inlineStr">
        <is>
          <t>П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2.7255</v>
      </c>
      <c r="O6110" t="n">
        <v>2.7255</v>
      </c>
      <c r="P6110" t="n">
        <v>0</v>
      </c>
    </row>
    <row r="6111">
      <c r="A6111" t="inlineStr">
        <is>
          <t>43</t>
        </is>
      </c>
      <c r="B6111" t="inlineStr">
        <is>
          <t>АТ "АЛЬТБАНК"</t>
        </is>
      </c>
      <c r="C6111" t="inlineStr">
        <is>
          <t>Приватний капітал</t>
        </is>
      </c>
      <c r="D6111" t="inlineStr">
        <is>
          <t>6303</t>
        </is>
      </c>
      <c r="E6111" t="inlineStr">
        <is>
          <t>(без привʼязки)</t>
        </is>
      </c>
      <c r="F6111" t="inlineStr">
        <is>
          <t>Дохід у вигляді дивідендів за інвестиціями в дочірні компанії</t>
        </is>
      </c>
      <c r="G6111" t="inlineStr">
        <is>
          <t>П</t>
        </is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inlineStr">
        <is>
          <t>43</t>
        </is>
      </c>
      <c r="B6112" t="inlineStr">
        <is>
          <t>АТ "АЛЬТБАНК"</t>
        </is>
      </c>
      <c r="C6112" t="inlineStr">
        <is>
          <t>Приватний капітал</t>
        </is>
      </c>
      <c r="D6112" t="inlineStr">
        <is>
          <t>6303</t>
        </is>
      </c>
      <c r="E6112" t="inlineStr">
        <is>
          <t>Загальні доходи (6)</t>
        </is>
      </c>
      <c r="F6112" t="inlineStr">
        <is>
          <t>Дохід у вигляді дивідендів за інвестиціями в дочірні компанії</t>
        </is>
      </c>
      <c r="G6112" t="inlineStr">
        <is>
          <t>П</t>
        </is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43</t>
        </is>
      </c>
      <c r="B6113" t="inlineStr">
        <is>
          <t>АТ "АЛЬТБАНК"</t>
        </is>
      </c>
      <c r="C6113" t="inlineStr">
        <is>
          <t>Приватний капітал</t>
        </is>
      </c>
      <c r="D6113" t="inlineStr">
        <is>
          <t>6320</t>
        </is>
      </c>
      <c r="E6113" t="inlineStr">
        <is>
          <t>(без привʼязки)</t>
        </is>
      </c>
      <c r="F6113" t="inlineStr">
        <is>
          <t>Дохід від модифікації фінансових активів</t>
        </is>
      </c>
      <c r="G6113" t="inlineStr">
        <is>
          <t>П</t>
        </is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43</t>
        </is>
      </c>
      <c r="B6114" t="inlineStr">
        <is>
          <t>АТ "АЛЬТБАНК"</t>
        </is>
      </c>
      <c r="C6114" t="inlineStr">
        <is>
          <t>Приватний капітал</t>
        </is>
      </c>
      <c r="D6114" t="inlineStr">
        <is>
          <t>6320</t>
        </is>
      </c>
      <c r="E6114" t="inlineStr">
        <is>
          <t>Загальні доходи (6)</t>
        </is>
      </c>
      <c r="F6114" t="inlineStr">
        <is>
          <t>Дохід від модифікації фінансових активів</t>
        </is>
      </c>
      <c r="G6114" t="inlineStr">
        <is>
          <t>П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43</t>
        </is>
      </c>
      <c r="B6115" t="inlineStr">
        <is>
          <t>АТ "АЛЬТБАНК"</t>
        </is>
      </c>
      <c r="C6115" t="inlineStr">
        <is>
          <t>Приватний капітал</t>
        </is>
      </c>
      <c r="D6115" t="inlineStr">
        <is>
          <t>6330</t>
        </is>
      </c>
      <c r="E6115" t="inlineStr">
        <is>
          <t>(без привʼязки)</t>
        </is>
      </c>
      <c r="F6115" t="inlineStr">
        <is>
          <t>Дохід від модифікації фінансових зобов'язань</t>
        </is>
      </c>
      <c r="G6115" t="inlineStr">
        <is>
          <t>П</t>
        </is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inlineStr">
        <is>
          <t>43</t>
        </is>
      </c>
      <c r="B6116" t="inlineStr">
        <is>
          <t>АТ "АЛЬТБАНК"</t>
        </is>
      </c>
      <c r="C6116" t="inlineStr">
        <is>
          <t>Приватний капітал</t>
        </is>
      </c>
      <c r="D6116" t="inlineStr">
        <is>
          <t>6330</t>
        </is>
      </c>
      <c r="E6116" t="inlineStr">
        <is>
          <t>Загальні доходи (6)</t>
        </is>
      </c>
      <c r="F6116" t="inlineStr">
        <is>
          <t>Дохід від модифікації фінансових зобов'язань</t>
        </is>
      </c>
      <c r="G6116" t="inlineStr">
        <is>
          <t>П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inlineStr">
        <is>
          <t>43</t>
        </is>
      </c>
      <c r="B6117" t="inlineStr">
        <is>
          <t>АТ "АЛЬТБАНК"</t>
        </is>
      </c>
      <c r="C6117" t="inlineStr">
        <is>
          <t>Приватний капітал</t>
        </is>
      </c>
      <c r="D6117" t="inlineStr">
        <is>
          <t>6340</t>
        </is>
      </c>
      <c r="E6117" t="inlineStr">
        <is>
          <t>(без привʼязки)</t>
        </is>
      </c>
      <c r="F6117" t="inlineStr">
        <is>
          <t>Дохід від припинення визнання фінансових активів</t>
        </is>
      </c>
      <c r="G6117" t="inlineStr">
        <is>
          <t>П</t>
        </is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inlineStr">
        <is>
          <t>43</t>
        </is>
      </c>
      <c r="B6118" t="inlineStr">
        <is>
          <t>АТ "АЛЬТБАНК"</t>
        </is>
      </c>
      <c r="C6118" t="inlineStr">
        <is>
          <t>Приватний капітал</t>
        </is>
      </c>
      <c r="D6118" t="inlineStr">
        <is>
          <t>6340</t>
        </is>
      </c>
      <c r="E6118" t="inlineStr">
        <is>
          <t>Загальні доходи (6)</t>
        </is>
      </c>
      <c r="F6118" t="inlineStr">
        <is>
          <t>Дохід від припинення визнання фінансових активів</t>
        </is>
      </c>
      <c r="G6118" t="inlineStr">
        <is>
          <t>П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inlineStr">
        <is>
          <t>43</t>
        </is>
      </c>
      <c r="B6119" t="inlineStr">
        <is>
          <t>АТ "АЛЬТБАНК"</t>
        </is>
      </c>
      <c r="C6119" t="inlineStr">
        <is>
          <t>Приватний капітал</t>
        </is>
      </c>
      <c r="D6119" t="inlineStr">
        <is>
          <t>6350</t>
        </is>
      </c>
      <c r="E6119" t="inlineStr">
        <is>
          <t>(без привʼязки)</t>
        </is>
      </c>
      <c r="F6119" t="inlineStr">
        <is>
          <t>Дохід від припинення визнання фінансових зобов'язань</t>
        </is>
      </c>
      <c r="G6119" t="inlineStr">
        <is>
          <t>П</t>
        </is>
      </c>
      <c r="H6119" t="n">
        <v>0</v>
      </c>
      <c r="I6119" t="n">
        <v>0</v>
      </c>
      <c r="J6119" t="n">
        <v>0</v>
      </c>
      <c r="K6119" t="n">
        <v>219.79998</v>
      </c>
      <c r="L6119" t="n">
        <v>219.79998</v>
      </c>
      <c r="M6119" t="n">
        <v>0</v>
      </c>
      <c r="N6119" t="n">
        <v>2427.50145</v>
      </c>
      <c r="O6119" t="n">
        <v>2427.50145</v>
      </c>
      <c r="P6119" t="n">
        <v>0</v>
      </c>
    </row>
    <row r="6120">
      <c r="A6120" t="inlineStr">
        <is>
          <t>43</t>
        </is>
      </c>
      <c r="B6120" t="inlineStr">
        <is>
          <t>АТ "АЛЬТБАНК"</t>
        </is>
      </c>
      <c r="C6120" t="inlineStr">
        <is>
          <t>Приватний капітал</t>
        </is>
      </c>
      <c r="D6120" t="inlineStr">
        <is>
          <t>6350</t>
        </is>
      </c>
      <c r="E6120" t="inlineStr">
        <is>
          <t>Загальні доходи (6)</t>
        </is>
      </c>
      <c r="F6120" t="inlineStr">
        <is>
          <t>Дохід від припинення визнання фінансових зобов'язань</t>
        </is>
      </c>
      <c r="G6120" t="inlineStr">
        <is>
          <t>П</t>
        </is>
      </c>
      <c r="H6120" t="n">
        <v>0</v>
      </c>
      <c r="I6120" t="n">
        <v>0</v>
      </c>
      <c r="J6120" t="n">
        <v>0</v>
      </c>
      <c r="K6120" t="n">
        <v>219.79998</v>
      </c>
      <c r="L6120" t="n">
        <v>219.79998</v>
      </c>
      <c r="M6120" t="n">
        <v>0</v>
      </c>
      <c r="N6120" t="n">
        <v>2427.50145</v>
      </c>
      <c r="O6120" t="n">
        <v>2427.50145</v>
      </c>
      <c r="P6120" t="n">
        <v>0</v>
      </c>
    </row>
    <row r="6121">
      <c r="A6121" t="inlineStr">
        <is>
          <t>43</t>
        </is>
      </c>
      <c r="B6121" t="inlineStr">
        <is>
          <t>АТ "АЛЬТБАНК"</t>
        </is>
      </c>
      <c r="C6121" t="inlineStr">
        <is>
          <t>Приватний капітал</t>
        </is>
      </c>
      <c r="D6121" t="inlineStr">
        <is>
          <t>6360</t>
        </is>
      </c>
      <c r="E6121" t="inlineStr">
        <is>
          <t>(без привʼязки)</t>
        </is>
      </c>
      <c r="F6121" t="inlineStr">
        <is>
          <t>Дохід від модифікації лізингу (оренди)</t>
        </is>
      </c>
      <c r="G6121" t="inlineStr">
        <is>
          <t>П</t>
        </is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inlineStr">
        <is>
          <t>43</t>
        </is>
      </c>
      <c r="B6122" t="inlineStr">
        <is>
          <t>АТ "АЛЬТБАНК"</t>
        </is>
      </c>
      <c r="C6122" t="inlineStr">
        <is>
          <t>Приватний капітал</t>
        </is>
      </c>
      <c r="D6122" t="inlineStr">
        <is>
          <t>6360</t>
        </is>
      </c>
      <c r="E6122" t="inlineStr">
        <is>
          <t>Загальні доходи (6)</t>
        </is>
      </c>
      <c r="F6122" t="inlineStr">
        <is>
          <t>Дохід від модифікації лізингу (оренди)</t>
        </is>
      </c>
      <c r="G6122" t="inlineStr">
        <is>
          <t>П</t>
        </is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inlineStr">
        <is>
          <t>43</t>
        </is>
      </c>
      <c r="B6123" t="inlineStr">
        <is>
          <t>АТ "АЛЬТБАНК"</t>
        </is>
      </c>
      <c r="C6123" t="inlineStr">
        <is>
          <t>Приватний капітал</t>
        </is>
      </c>
      <c r="D6123" t="inlineStr">
        <is>
          <t>6390</t>
        </is>
      </c>
      <c r="E6123" t="inlineStr">
        <is>
          <t>(без привʼязки)</t>
        </is>
      </c>
      <c r="F6123" t="inlineStr">
        <is>
          <t>Дохід під час первісного визнання фінансових активів за вартістю, вищою/нижчою, ніж справедлива</t>
        </is>
      </c>
      <c r="G6123" t="inlineStr">
        <is>
          <t>П</t>
        </is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inlineStr">
        <is>
          <t>43</t>
        </is>
      </c>
      <c r="B6124" t="inlineStr">
        <is>
          <t>АТ "АЛЬТБАНК"</t>
        </is>
      </c>
      <c r="C6124" t="inlineStr">
        <is>
          <t>Приватний капітал</t>
        </is>
      </c>
      <c r="D6124" t="inlineStr">
        <is>
          <t>6390</t>
        </is>
      </c>
      <c r="E6124" t="inlineStr">
        <is>
          <t>Загальні доходи (6)</t>
        </is>
      </c>
      <c r="F6124" t="inlineStr">
        <is>
          <t>Дохід під час первісного визнання фінансових активів за вартістю, вищою/нижчою, ніж справедлива</t>
        </is>
      </c>
      <c r="G6124" t="inlineStr">
        <is>
          <t>П</t>
        </is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inlineStr">
        <is>
          <t>43</t>
        </is>
      </c>
      <c r="B6125" t="inlineStr">
        <is>
          <t>АТ "АЛЬТБАНК"</t>
        </is>
      </c>
      <c r="C6125" t="inlineStr">
        <is>
          <t>Приватний капітал</t>
        </is>
      </c>
      <c r="D6125" t="inlineStr">
        <is>
          <t>6393</t>
        </is>
      </c>
      <c r="E6125" t="inlineStr">
        <is>
          <t>(без привʼязки)</t>
        </is>
      </c>
      <c r="F612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5" t="inlineStr">
        <is>
          <t>А</t>
        </is>
      </c>
      <c r="H6125" t="n">
        <v>1437.66515</v>
      </c>
      <c r="I6125" t="n">
        <v>1437.66515</v>
      </c>
      <c r="J6125" t="n">
        <v>0</v>
      </c>
      <c r="K6125" t="n">
        <v>6853.817</v>
      </c>
      <c r="L6125" t="n">
        <v>6853.817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inlineStr">
        <is>
          <t>43</t>
        </is>
      </c>
      <c r="B6126" t="inlineStr">
        <is>
          <t>АТ "АЛЬТБАНК"</t>
        </is>
      </c>
      <c r="C6126" t="inlineStr">
        <is>
          <t>Приватний капітал</t>
        </is>
      </c>
      <c r="D6126" t="inlineStr">
        <is>
          <t>6393</t>
        </is>
      </c>
      <c r="E6126" t="inlineStr">
        <is>
          <t>Загальні доходи (6)</t>
        </is>
      </c>
      <c r="F612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6" t="inlineStr">
        <is>
          <t>А</t>
        </is>
      </c>
      <c r="H6126" t="n">
        <v>1437.66515</v>
      </c>
      <c r="I6126" t="n">
        <v>1437.66515</v>
      </c>
      <c r="J6126" t="n">
        <v>0</v>
      </c>
      <c r="K6126" t="n">
        <v>6853.817</v>
      </c>
      <c r="L6126" t="n">
        <v>6853.817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inlineStr">
        <is>
          <t>43</t>
        </is>
      </c>
      <c r="B6127" t="inlineStr">
        <is>
          <t>АТ "АЛЬТБАНК"</t>
        </is>
      </c>
      <c r="C6127" t="inlineStr">
        <is>
          <t>Приватний капітал</t>
        </is>
      </c>
      <c r="D6127" t="inlineStr">
        <is>
          <t>6393</t>
        </is>
      </c>
      <c r="E6127" t="inlineStr">
        <is>
          <t>(без привʼязки)</t>
        </is>
      </c>
      <c r="F6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7" t="inlineStr">
        <is>
          <t>П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21038.83788</v>
      </c>
      <c r="O6127" t="n">
        <v>21038.83788</v>
      </c>
      <c r="P6127" t="n">
        <v>0</v>
      </c>
    </row>
    <row r="6128">
      <c r="A6128" t="inlineStr">
        <is>
          <t>43</t>
        </is>
      </c>
      <c r="B6128" t="inlineStr">
        <is>
          <t>АТ "АЛЬТБАНК"</t>
        </is>
      </c>
      <c r="C6128" t="inlineStr">
        <is>
          <t>Приватний капітал</t>
        </is>
      </c>
      <c r="D6128" t="inlineStr">
        <is>
          <t>6393</t>
        </is>
      </c>
      <c r="E6128" t="inlineStr">
        <is>
          <t>Загальні доходи (6)</t>
        </is>
      </c>
      <c r="F612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8" t="inlineStr">
        <is>
          <t>П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21038.83788</v>
      </c>
      <c r="O6128" t="n">
        <v>21038.83788</v>
      </c>
      <c r="P6128" t="n">
        <v>0</v>
      </c>
    </row>
    <row r="6129">
      <c r="A6129" t="inlineStr">
        <is>
          <t>43</t>
        </is>
      </c>
      <c r="B6129" t="inlineStr">
        <is>
          <t>АТ "АЛЬТБАНК"</t>
        </is>
      </c>
      <c r="C6129" t="inlineStr">
        <is>
          <t>Приватний капітал</t>
        </is>
      </c>
      <c r="D6129" t="inlineStr">
        <is>
          <t>6394</t>
        </is>
      </c>
      <c r="E6129" t="inlineStr">
        <is>
          <t>(без привʼязки)</t>
        </is>
      </c>
      <c r="F6129" t="inlineStr">
        <is>
          <t>Дохід від переоцінки об'єктів інвестиційної нерухомості</t>
        </is>
      </c>
      <c r="G6129" t="inlineStr">
        <is>
          <t>П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inlineStr">
        <is>
          <t>43</t>
        </is>
      </c>
      <c r="B6130" t="inlineStr">
        <is>
          <t>АТ "АЛЬТБАНК"</t>
        </is>
      </c>
      <c r="C6130" t="inlineStr">
        <is>
          <t>Приватний капітал</t>
        </is>
      </c>
      <c r="D6130" t="inlineStr">
        <is>
          <t>6394</t>
        </is>
      </c>
      <c r="E6130" t="inlineStr">
        <is>
          <t>Загальні доходи (6)</t>
        </is>
      </c>
      <c r="F6130" t="inlineStr">
        <is>
          <t>Дохід від переоцінки об'єктів інвестиційної нерухомості</t>
        </is>
      </c>
      <c r="G6130" t="inlineStr">
        <is>
          <t>П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inlineStr">
        <is>
          <t>43</t>
        </is>
      </c>
      <c r="B6131" t="inlineStr">
        <is>
          <t>АТ "АЛЬТБАНК"</t>
        </is>
      </c>
      <c r="C6131" t="inlineStr">
        <is>
          <t>Приватний капітал</t>
        </is>
      </c>
      <c r="D6131" t="inlineStr">
        <is>
          <t>6395</t>
        </is>
      </c>
      <c r="E6131" t="inlineStr">
        <is>
          <t>(без привʼязки)</t>
        </is>
      </c>
      <c r="F6131" t="inlineStr">
        <is>
          <t>Дохід від лізингу (оренди)</t>
        </is>
      </c>
      <c r="G6131" t="inlineStr">
        <is>
          <t>П</t>
        </is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inlineStr">
        <is>
          <t>43</t>
        </is>
      </c>
      <c r="B6132" t="inlineStr">
        <is>
          <t>АТ "АЛЬТБАНК"</t>
        </is>
      </c>
      <c r="C6132" t="inlineStr">
        <is>
          <t>Приватний капітал</t>
        </is>
      </c>
      <c r="D6132" t="inlineStr">
        <is>
          <t>6395</t>
        </is>
      </c>
      <c r="E6132" t="inlineStr">
        <is>
          <t>Загальні доходи (6)</t>
        </is>
      </c>
      <c r="F6132" t="inlineStr">
        <is>
          <t>Дохід від лізингу (оренди)</t>
        </is>
      </c>
      <c r="G6132" t="inlineStr">
        <is>
          <t>П</t>
        </is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inlineStr">
        <is>
          <t>43</t>
        </is>
      </c>
      <c r="B6133" t="inlineStr">
        <is>
          <t>АТ "АЛЬТБАНК"</t>
        </is>
      </c>
      <c r="C6133" t="inlineStr">
        <is>
          <t>Приватний капітал</t>
        </is>
      </c>
      <c r="D6133" t="inlineStr">
        <is>
          <t>6396</t>
        </is>
      </c>
      <c r="E6133" t="inlineStr">
        <is>
          <t>(без привʼязки)</t>
        </is>
      </c>
      <c r="F6133" t="inlineStr">
        <is>
          <t xml:space="preserve">Дохід від наданих консультаційних послуг фінансового характеру </t>
        </is>
      </c>
      <c r="G6133" t="inlineStr">
        <is>
          <t>П</t>
        </is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inlineStr">
        <is>
          <t>43</t>
        </is>
      </c>
      <c r="B6134" t="inlineStr">
        <is>
          <t>АТ "АЛЬТБАНК"</t>
        </is>
      </c>
      <c r="C6134" t="inlineStr">
        <is>
          <t>Приватний капітал</t>
        </is>
      </c>
      <c r="D6134" t="inlineStr">
        <is>
          <t>6396</t>
        </is>
      </c>
      <c r="E6134" t="inlineStr">
        <is>
          <t>Загальні доходи (6)</t>
        </is>
      </c>
      <c r="F6134" t="inlineStr">
        <is>
          <t xml:space="preserve">Дохід від наданих консультаційних послуг фінансового характеру </t>
        </is>
      </c>
      <c r="G6134" t="inlineStr">
        <is>
          <t>П</t>
        </is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inlineStr">
        <is>
          <t>43</t>
        </is>
      </c>
      <c r="B6135" t="inlineStr">
        <is>
          <t>АТ "АЛЬТБАНК"</t>
        </is>
      </c>
      <c r="C6135" t="inlineStr">
        <is>
          <t>Приватний капітал</t>
        </is>
      </c>
      <c r="D6135" t="inlineStr">
        <is>
          <t>6397</t>
        </is>
      </c>
      <c r="E6135" t="inlineStr">
        <is>
          <t>(без привʼязки)</t>
        </is>
      </c>
      <c r="F6135" t="inlineStr">
        <is>
          <t>Штрафи, пені, що отримані банком</t>
        </is>
      </c>
      <c r="G6135" t="inlineStr">
        <is>
          <t>П</t>
        </is>
      </c>
      <c r="H6135" t="n">
        <v>0</v>
      </c>
      <c r="I6135" t="n">
        <v>0</v>
      </c>
      <c r="J6135" t="n">
        <v>0</v>
      </c>
      <c r="K6135" t="n">
        <v>0.48888</v>
      </c>
      <c r="L6135" t="n">
        <v>0.48888</v>
      </c>
      <c r="M6135" t="n">
        <v>0</v>
      </c>
      <c r="N6135" t="n">
        <v>1.69562</v>
      </c>
      <c r="O6135" t="n">
        <v>1.69562</v>
      </c>
      <c r="P6135" t="n">
        <v>0</v>
      </c>
    </row>
    <row r="6136">
      <c r="A6136" t="inlineStr">
        <is>
          <t>43</t>
        </is>
      </c>
      <c r="B6136" t="inlineStr">
        <is>
          <t>АТ "АЛЬТБАНК"</t>
        </is>
      </c>
      <c r="C6136" t="inlineStr">
        <is>
          <t>Приватний капітал</t>
        </is>
      </c>
      <c r="D6136" t="inlineStr">
        <is>
          <t>6397</t>
        </is>
      </c>
      <c r="E6136" t="inlineStr">
        <is>
          <t>Загальні доходи (6)</t>
        </is>
      </c>
      <c r="F6136" t="inlineStr">
        <is>
          <t>Штрафи, пені, що отримані банком</t>
        </is>
      </c>
      <c r="G6136" t="inlineStr">
        <is>
          <t>П</t>
        </is>
      </c>
      <c r="H6136" t="n">
        <v>0</v>
      </c>
      <c r="I6136" t="n">
        <v>0</v>
      </c>
      <c r="J6136" t="n">
        <v>0</v>
      </c>
      <c r="K6136" t="n">
        <v>0.48888</v>
      </c>
      <c r="L6136" t="n">
        <v>0.48888</v>
      </c>
      <c r="M6136" t="n">
        <v>0</v>
      </c>
      <c r="N6136" t="n">
        <v>1.69562</v>
      </c>
      <c r="O6136" t="n">
        <v>1.69562</v>
      </c>
      <c r="P6136" t="n">
        <v>0</v>
      </c>
    </row>
    <row r="6137">
      <c r="A6137" t="inlineStr">
        <is>
          <t>43</t>
        </is>
      </c>
      <c r="B6137" t="inlineStr">
        <is>
          <t>АТ "АЛЬТБАНК"</t>
        </is>
      </c>
      <c r="C6137" t="inlineStr">
        <is>
          <t>Приватний капітал</t>
        </is>
      </c>
      <c r="D6137" t="inlineStr">
        <is>
          <t>6398</t>
        </is>
      </c>
      <c r="E6137" t="inlineStr">
        <is>
          <t>(без привʼязки)</t>
        </is>
      </c>
      <c r="F6137" t="inlineStr">
        <is>
          <t>Дохід під час первісного визнання фінансових зобов'язань за вартістю, вищою/нижчою, ніж справедлива</t>
        </is>
      </c>
      <c r="G6137" t="inlineStr">
        <is>
          <t>П</t>
        </is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inlineStr">
        <is>
          <t>43</t>
        </is>
      </c>
      <c r="B6138" t="inlineStr">
        <is>
          <t>АТ "АЛЬТБАНК"</t>
        </is>
      </c>
      <c r="C6138" t="inlineStr">
        <is>
          <t>Приватний капітал</t>
        </is>
      </c>
      <c r="D6138" t="inlineStr">
        <is>
          <t>6398</t>
        </is>
      </c>
      <c r="E6138" t="inlineStr">
        <is>
          <t>Загальні доходи (6)</t>
        </is>
      </c>
      <c r="F6138" t="inlineStr">
        <is>
          <t>Дохід під час первісного визнання фінансових зобов'язань за вартістю, вищою/нижчою, ніж справедлива</t>
        </is>
      </c>
      <c r="G6138" t="inlineStr">
        <is>
          <t>П</t>
        </is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inlineStr">
        <is>
          <t>43</t>
        </is>
      </c>
      <c r="B6139" t="inlineStr">
        <is>
          <t>АТ "АЛЬТБАНК"</t>
        </is>
      </c>
      <c r="C6139" t="inlineStr">
        <is>
          <t>Приватний капітал</t>
        </is>
      </c>
      <c r="D6139" t="inlineStr">
        <is>
          <t>6399</t>
        </is>
      </c>
      <c r="E6139" t="inlineStr">
        <is>
          <t>(без привʼязки)</t>
        </is>
      </c>
      <c r="F6139" t="inlineStr">
        <is>
          <t>Інші операційні доходи</t>
        </is>
      </c>
      <c r="G6139" t="inlineStr">
        <is>
          <t>П</t>
        </is>
      </c>
      <c r="H6139" t="n">
        <v>0</v>
      </c>
      <c r="I6139" t="n">
        <v>0</v>
      </c>
      <c r="J6139" t="n">
        <v>0</v>
      </c>
      <c r="K6139" t="n">
        <v>0.01417</v>
      </c>
      <c r="L6139" t="n">
        <v>0.01417</v>
      </c>
      <c r="M6139" t="n">
        <v>0</v>
      </c>
      <c r="N6139" t="n">
        <v>1.86224</v>
      </c>
      <c r="O6139" t="n">
        <v>1.86224</v>
      </c>
      <c r="P6139" t="n">
        <v>0</v>
      </c>
    </row>
    <row r="6140">
      <c r="A6140" t="inlineStr">
        <is>
          <t>43</t>
        </is>
      </c>
      <c r="B6140" t="inlineStr">
        <is>
          <t>АТ "АЛЬТБАНК"</t>
        </is>
      </c>
      <c r="C6140" t="inlineStr">
        <is>
          <t>Приватний капітал</t>
        </is>
      </c>
      <c r="D6140" t="inlineStr">
        <is>
          <t>6399</t>
        </is>
      </c>
      <c r="E6140" t="inlineStr">
        <is>
          <t>Загальні доходи (6)</t>
        </is>
      </c>
      <c r="F6140" t="inlineStr">
        <is>
          <t>Інші операційні доходи</t>
        </is>
      </c>
      <c r="G6140" t="inlineStr">
        <is>
          <t>П</t>
        </is>
      </c>
      <c r="H6140" t="n">
        <v>0</v>
      </c>
      <c r="I6140" t="n">
        <v>0</v>
      </c>
      <c r="J6140" t="n">
        <v>0</v>
      </c>
      <c r="K6140" t="n">
        <v>0.01417</v>
      </c>
      <c r="L6140" t="n">
        <v>0.01417</v>
      </c>
      <c r="M6140" t="n">
        <v>0</v>
      </c>
      <c r="N6140" t="n">
        <v>1.86224</v>
      </c>
      <c r="O6140" t="n">
        <v>1.86224</v>
      </c>
      <c r="P6140" t="n">
        <v>0</v>
      </c>
    </row>
    <row r="6141">
      <c r="A6141" t="inlineStr">
        <is>
          <t>43</t>
        </is>
      </c>
      <c r="B6141" t="inlineStr">
        <is>
          <t>АТ "АЛЬТБАНК"</t>
        </is>
      </c>
      <c r="C6141" t="inlineStr">
        <is>
          <t>Приватний капітал</t>
        </is>
      </c>
      <c r="D6141" t="inlineStr">
        <is>
          <t>6490</t>
        </is>
      </c>
      <c r="E6141" t="inlineStr">
        <is>
          <t>(без привʼязки)</t>
        </is>
      </c>
      <c r="F6141" t="inlineStr">
        <is>
          <t>Позитивний результат від продажу нематеріальних активів та основних засобів</t>
        </is>
      </c>
      <c r="G6141" t="inlineStr">
        <is>
          <t>П</t>
        </is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3.31</v>
      </c>
      <c r="O6141" t="n">
        <v>3.31</v>
      </c>
      <c r="P6141" t="n">
        <v>0</v>
      </c>
    </row>
    <row r="6142">
      <c r="A6142" t="inlineStr">
        <is>
          <t>43</t>
        </is>
      </c>
      <c r="B6142" t="inlineStr">
        <is>
          <t>АТ "АЛЬТБАНК"</t>
        </is>
      </c>
      <c r="C6142" t="inlineStr">
        <is>
          <t>Приватний капітал</t>
        </is>
      </c>
      <c r="D6142" t="inlineStr">
        <is>
          <t>6490</t>
        </is>
      </c>
      <c r="E6142" t="inlineStr">
        <is>
          <t>Загальні доходи (6)</t>
        </is>
      </c>
      <c r="F6142" t="inlineStr">
        <is>
          <t>Позитивний результат від продажу нематеріальних активів та основних засобів</t>
        </is>
      </c>
      <c r="G6142" t="inlineStr">
        <is>
          <t>П</t>
        </is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3.31</v>
      </c>
      <c r="O6142" t="n">
        <v>3.31</v>
      </c>
      <c r="P6142" t="n">
        <v>0</v>
      </c>
    </row>
    <row r="6143">
      <c r="A6143" t="inlineStr">
        <is>
          <t>43</t>
        </is>
      </c>
      <c r="B6143" t="inlineStr">
        <is>
          <t>АТ "АЛЬТБАНК"</t>
        </is>
      </c>
      <c r="C6143" t="inlineStr">
        <is>
          <t>Приватний капітал</t>
        </is>
      </c>
      <c r="D6143" t="inlineStr">
        <is>
          <t>6499</t>
        </is>
      </c>
      <c r="E6143" t="inlineStr">
        <is>
          <t>(без привʼязки)</t>
        </is>
      </c>
      <c r="F6143" t="inlineStr">
        <is>
          <t>Інші доходи</t>
        </is>
      </c>
      <c r="G6143" t="inlineStr">
        <is>
          <t>П</t>
        </is>
      </c>
      <c r="H6143" t="n">
        <v>0</v>
      </c>
      <c r="I6143" t="n">
        <v>0</v>
      </c>
      <c r="J6143" t="n">
        <v>0</v>
      </c>
      <c r="K6143" t="n">
        <v>0.356</v>
      </c>
      <c r="L6143" t="n">
        <v>0.356</v>
      </c>
      <c r="M6143" t="n">
        <v>0</v>
      </c>
      <c r="N6143" t="n">
        <v>37.96229</v>
      </c>
      <c r="O6143" t="n">
        <v>37.96229</v>
      </c>
      <c r="P6143" t="n">
        <v>0</v>
      </c>
    </row>
    <row r="6144">
      <c r="A6144" t="inlineStr">
        <is>
          <t>43</t>
        </is>
      </c>
      <c r="B6144" t="inlineStr">
        <is>
          <t>АТ "АЛЬТБАНК"</t>
        </is>
      </c>
      <c r="C6144" t="inlineStr">
        <is>
          <t>Приватний капітал</t>
        </is>
      </c>
      <c r="D6144" t="inlineStr">
        <is>
          <t>6499</t>
        </is>
      </c>
      <c r="E6144" t="inlineStr">
        <is>
          <t>Загальні доходи (6)</t>
        </is>
      </c>
      <c r="F6144" t="inlineStr">
        <is>
          <t>Інші доходи</t>
        </is>
      </c>
      <c r="G6144" t="inlineStr">
        <is>
          <t>П</t>
        </is>
      </c>
      <c r="H6144" t="n">
        <v>0</v>
      </c>
      <c r="I6144" t="n">
        <v>0</v>
      </c>
      <c r="J6144" t="n">
        <v>0</v>
      </c>
      <c r="K6144" t="n">
        <v>0.356</v>
      </c>
      <c r="L6144" t="n">
        <v>0.356</v>
      </c>
      <c r="M6144" t="n">
        <v>0</v>
      </c>
      <c r="N6144" t="n">
        <v>37.96229</v>
      </c>
      <c r="O6144" t="n">
        <v>37.96229</v>
      </c>
      <c r="P6144" t="n">
        <v>0</v>
      </c>
    </row>
    <row r="6145">
      <c r="A6145" t="inlineStr">
        <is>
          <t>43</t>
        </is>
      </c>
      <c r="B6145" t="inlineStr">
        <is>
          <t>АТ "АЛЬТБАНК"</t>
        </is>
      </c>
      <c r="C6145" t="inlineStr">
        <is>
          <t>Приватний капітал</t>
        </is>
      </c>
      <c r="D6145" t="inlineStr">
        <is>
          <t>6500</t>
        </is>
      </c>
      <c r="E6145" t="inlineStr">
        <is>
          <t>(без привʼязки)</t>
        </is>
      </c>
      <c r="F6145" t="inlineStr">
        <is>
          <t>Комісійні доходи від розрахунково-касового обслуговування банків</t>
        </is>
      </c>
      <c r="G6145" t="inlineStr">
        <is>
          <t>П</t>
        </is>
      </c>
      <c r="H6145" t="n">
        <v>0</v>
      </c>
      <c r="I6145" t="n">
        <v>0</v>
      </c>
      <c r="J6145" t="n">
        <v>0</v>
      </c>
      <c r="K6145" t="n">
        <v>180.14271</v>
      </c>
      <c r="L6145" t="n">
        <v>180.14271</v>
      </c>
      <c r="M6145" t="n">
        <v>0</v>
      </c>
      <c r="N6145" t="n">
        <v>1824.63693</v>
      </c>
      <c r="O6145" t="n">
        <v>1824.63693</v>
      </c>
      <c r="P6145" t="n">
        <v>0</v>
      </c>
    </row>
    <row r="6146">
      <c r="A6146" t="inlineStr">
        <is>
          <t>43</t>
        </is>
      </c>
      <c r="B6146" t="inlineStr">
        <is>
          <t>АТ "АЛЬТБАНК"</t>
        </is>
      </c>
      <c r="C6146" t="inlineStr">
        <is>
          <t>Приватний капітал</t>
        </is>
      </c>
      <c r="D6146" t="inlineStr">
        <is>
          <t>6500</t>
        </is>
      </c>
      <c r="E6146" t="inlineStr">
        <is>
          <t>Загальні доходи (6)</t>
        </is>
      </c>
      <c r="F6146" t="inlineStr">
        <is>
          <t>Комісійні доходи від розрахунково-касового обслуговування банків</t>
        </is>
      </c>
      <c r="G6146" t="inlineStr">
        <is>
          <t>П</t>
        </is>
      </c>
      <c r="H6146" t="n">
        <v>0</v>
      </c>
      <c r="I6146" t="n">
        <v>0</v>
      </c>
      <c r="J6146" t="n">
        <v>0</v>
      </c>
      <c r="K6146" t="n">
        <v>180.14271</v>
      </c>
      <c r="L6146" t="n">
        <v>180.14271</v>
      </c>
      <c r="M6146" t="n">
        <v>0</v>
      </c>
      <c r="N6146" t="n">
        <v>1824.63693</v>
      </c>
      <c r="O6146" t="n">
        <v>1824.63693</v>
      </c>
      <c r="P6146" t="n">
        <v>0</v>
      </c>
    </row>
    <row r="6147">
      <c r="A6147" t="inlineStr">
        <is>
          <t>43</t>
        </is>
      </c>
      <c r="B6147" t="inlineStr">
        <is>
          <t>АТ "АЛЬТБАНК"</t>
        </is>
      </c>
      <c r="C6147" t="inlineStr">
        <is>
          <t>Приватний капітал</t>
        </is>
      </c>
      <c r="D6147" t="inlineStr">
        <is>
          <t>6503</t>
        </is>
      </c>
      <c r="E6147" t="inlineStr">
        <is>
          <t>(без привʼязки)</t>
        </is>
      </c>
      <c r="F6147" t="inlineStr">
        <is>
          <t>Комісійні доходи за операціями з цінними паперами для банків</t>
        </is>
      </c>
      <c r="G6147" t="inlineStr">
        <is>
          <t>П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inlineStr">
        <is>
          <t>43</t>
        </is>
      </c>
      <c r="B6148" t="inlineStr">
        <is>
          <t>АТ "АЛЬТБАНК"</t>
        </is>
      </c>
      <c r="C6148" t="inlineStr">
        <is>
          <t>Приватний капітал</t>
        </is>
      </c>
      <c r="D6148" t="inlineStr">
        <is>
          <t>6503</t>
        </is>
      </c>
      <c r="E6148" t="inlineStr">
        <is>
          <t>Загальні доходи (6)</t>
        </is>
      </c>
      <c r="F6148" t="inlineStr">
        <is>
          <t>Комісійні доходи за операціями з цінними паперами для банків</t>
        </is>
      </c>
      <c r="G6148" t="inlineStr">
        <is>
          <t>П</t>
        </is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inlineStr">
        <is>
          <t>43</t>
        </is>
      </c>
      <c r="B6149" t="inlineStr">
        <is>
          <t>АТ "АЛЬТБАНК"</t>
        </is>
      </c>
      <c r="C6149" t="inlineStr">
        <is>
          <t>Приватний капітал</t>
        </is>
      </c>
      <c r="D6149" t="inlineStr">
        <is>
          <t>6504</t>
        </is>
      </c>
      <c r="E6149" t="inlineStr">
        <is>
          <t>(без привʼязки)</t>
        </is>
      </c>
      <c r="F6149" t="inlineStr">
        <is>
          <t>Комісійні доходи за операціями на валютному ринку та ринку банківських металів для банків</t>
        </is>
      </c>
      <c r="G6149" t="inlineStr">
        <is>
          <t>П</t>
        </is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inlineStr">
        <is>
          <t>43</t>
        </is>
      </c>
      <c r="B6150" t="inlineStr">
        <is>
          <t>АТ "АЛЬТБАНК"</t>
        </is>
      </c>
      <c r="C6150" t="inlineStr">
        <is>
          <t>Приватний капітал</t>
        </is>
      </c>
      <c r="D6150" t="inlineStr">
        <is>
          <t>6504</t>
        </is>
      </c>
      <c r="E6150" t="inlineStr">
        <is>
          <t>Загальні доходи (6)</t>
        </is>
      </c>
      <c r="F6150" t="inlineStr">
        <is>
          <t>Комісійні доходи за операціями на валютному ринку та ринку банківських металів для банків</t>
        </is>
      </c>
      <c r="G6150" t="inlineStr">
        <is>
          <t>П</t>
        </is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inlineStr">
        <is>
          <t>43</t>
        </is>
      </c>
      <c r="B6151" t="inlineStr">
        <is>
          <t>АТ "АЛЬТБАНК"</t>
        </is>
      </c>
      <c r="C6151" t="inlineStr">
        <is>
          <t>Приватний капітал</t>
        </is>
      </c>
      <c r="D6151" t="inlineStr">
        <is>
          <t>6508</t>
        </is>
      </c>
      <c r="E6151" t="inlineStr">
        <is>
          <t>(без привʼязки)</t>
        </is>
      </c>
      <c r="F6151" t="inlineStr">
        <is>
          <t>Комісійні доходи за позабалансовими операціями з банками</t>
        </is>
      </c>
      <c r="G6151" t="inlineStr">
        <is>
          <t>П</t>
        </is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inlineStr">
        <is>
          <t>43</t>
        </is>
      </c>
      <c r="B6152" t="inlineStr">
        <is>
          <t>АТ "АЛЬТБАНК"</t>
        </is>
      </c>
      <c r="C6152" t="inlineStr">
        <is>
          <t>Приватний капітал</t>
        </is>
      </c>
      <c r="D6152" t="inlineStr">
        <is>
          <t>6508</t>
        </is>
      </c>
      <c r="E6152" t="inlineStr">
        <is>
          <t>Загальні доходи (6)</t>
        </is>
      </c>
      <c r="F6152" t="inlineStr">
        <is>
          <t>Комісійні доходи за позабалансовими операціями з банками</t>
        </is>
      </c>
      <c r="G6152" t="inlineStr">
        <is>
          <t>П</t>
        </is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>
        <is>
          <t>43</t>
        </is>
      </c>
      <c r="B6153" t="inlineStr">
        <is>
          <t>АТ "АЛЬТБАНК"</t>
        </is>
      </c>
      <c r="C6153" t="inlineStr">
        <is>
          <t>Приватний капітал</t>
        </is>
      </c>
      <c r="D6153" t="inlineStr">
        <is>
          <t>6509</t>
        </is>
      </c>
      <c r="E6153" t="inlineStr">
        <is>
          <t>(без привʼязки)</t>
        </is>
      </c>
      <c r="F6153" t="inlineStr">
        <is>
          <t>Інші комісійні доходи за операціями з банками</t>
        </is>
      </c>
      <c r="G6153" t="inlineStr">
        <is>
          <t>П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inlineStr">
        <is>
          <t>43</t>
        </is>
      </c>
      <c r="B6154" t="inlineStr">
        <is>
          <t>АТ "АЛЬТБАНК"</t>
        </is>
      </c>
      <c r="C6154" t="inlineStr">
        <is>
          <t>Приватний капітал</t>
        </is>
      </c>
      <c r="D6154" t="inlineStr">
        <is>
          <t>6509</t>
        </is>
      </c>
      <c r="E6154" t="inlineStr">
        <is>
          <t>Загальні доходи (6)</t>
        </is>
      </c>
      <c r="F6154" t="inlineStr">
        <is>
          <t>Інші комісійні доходи за операціями з банками</t>
        </is>
      </c>
      <c r="G6154" t="inlineStr">
        <is>
          <t>П</t>
        </is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inlineStr">
        <is>
          <t>43</t>
        </is>
      </c>
      <c r="B6155" t="inlineStr">
        <is>
          <t>АТ "АЛЬТБАНК"</t>
        </is>
      </c>
      <c r="C6155" t="inlineStr">
        <is>
          <t>Приватний капітал</t>
        </is>
      </c>
      <c r="D6155" t="inlineStr">
        <is>
          <t>6510</t>
        </is>
      </c>
      <c r="E6155" t="inlineStr">
        <is>
          <t>(без привʼязки)</t>
        </is>
      </c>
      <c r="F6155" t="inlineStr">
        <is>
          <t>Комісійні доходи від розрахунково-касового обслуговування клієнтів</t>
        </is>
      </c>
      <c r="G6155" t="inlineStr">
        <is>
          <t>П</t>
        </is>
      </c>
      <c r="H6155" t="n">
        <v>0.4167</v>
      </c>
      <c r="I6155" t="n">
        <v>0.4167</v>
      </c>
      <c r="J6155" t="n">
        <v>0</v>
      </c>
      <c r="K6155" t="n">
        <v>3667.01514</v>
      </c>
      <c r="L6155" t="n">
        <v>3667.01514</v>
      </c>
      <c r="M6155" t="n">
        <v>0</v>
      </c>
      <c r="N6155" t="n">
        <v>38452.98822</v>
      </c>
      <c r="O6155" t="n">
        <v>38452.98822</v>
      </c>
      <c r="P6155" t="n">
        <v>0</v>
      </c>
    </row>
    <row r="6156">
      <c r="A6156" t="inlineStr">
        <is>
          <t>43</t>
        </is>
      </c>
      <c r="B6156" t="inlineStr">
        <is>
          <t>АТ "АЛЬТБАНК"</t>
        </is>
      </c>
      <c r="C6156" t="inlineStr">
        <is>
          <t>Приватний капітал</t>
        </is>
      </c>
      <c r="D6156" t="inlineStr">
        <is>
          <t>6510</t>
        </is>
      </c>
      <c r="E6156" t="inlineStr">
        <is>
          <t>Загальні доходи (6)</t>
        </is>
      </c>
      <c r="F6156" t="inlineStr">
        <is>
          <t>Комісійні доходи від розрахунково-касового обслуговування клієнтів</t>
        </is>
      </c>
      <c r="G6156" t="inlineStr">
        <is>
          <t>П</t>
        </is>
      </c>
      <c r="H6156" t="n">
        <v>0.4167</v>
      </c>
      <c r="I6156" t="n">
        <v>0.4167</v>
      </c>
      <c r="J6156" t="n">
        <v>0</v>
      </c>
      <c r="K6156" t="n">
        <v>3667.01514</v>
      </c>
      <c r="L6156" t="n">
        <v>3667.01514</v>
      </c>
      <c r="M6156" t="n">
        <v>0</v>
      </c>
      <c r="N6156" t="n">
        <v>38452.98822</v>
      </c>
      <c r="O6156" t="n">
        <v>38452.98822</v>
      </c>
      <c r="P6156" t="n">
        <v>0</v>
      </c>
    </row>
    <row r="6157">
      <c r="A6157" t="inlineStr">
        <is>
          <t>43</t>
        </is>
      </c>
      <c r="B6157" t="inlineStr">
        <is>
          <t>АТ "АЛЬТБАНК"</t>
        </is>
      </c>
      <c r="C6157" t="inlineStr">
        <is>
          <t>Приватний капітал</t>
        </is>
      </c>
      <c r="D6157" t="inlineStr">
        <is>
          <t>6511</t>
        </is>
      </c>
      <c r="E6157" t="inlineStr">
        <is>
          <t>(без привʼязки)</t>
        </is>
      </c>
      <c r="F6157" t="inlineStr">
        <is>
          <t>Комісійні доходи від кредитного обслуговування клієнтів</t>
        </is>
      </c>
      <c r="G6157" t="inlineStr">
        <is>
          <t>П</t>
        </is>
      </c>
      <c r="H6157" t="n">
        <v>0</v>
      </c>
      <c r="I6157" t="n">
        <v>0</v>
      </c>
      <c r="J6157" t="n">
        <v>0</v>
      </c>
      <c r="K6157" t="n">
        <v>23.02</v>
      </c>
      <c r="L6157" t="n">
        <v>23.02</v>
      </c>
      <c r="M6157" t="n">
        <v>0</v>
      </c>
      <c r="N6157" t="n">
        <v>657.84</v>
      </c>
      <c r="O6157" t="n">
        <v>657.84</v>
      </c>
      <c r="P6157" t="n">
        <v>0</v>
      </c>
    </row>
    <row r="6158">
      <c r="A6158" t="inlineStr">
        <is>
          <t>43</t>
        </is>
      </c>
      <c r="B6158" t="inlineStr">
        <is>
          <t>АТ "АЛЬТБАНК"</t>
        </is>
      </c>
      <c r="C6158" t="inlineStr">
        <is>
          <t>Приватний капітал</t>
        </is>
      </c>
      <c r="D6158" t="inlineStr">
        <is>
          <t>6511</t>
        </is>
      </c>
      <c r="E6158" t="inlineStr">
        <is>
          <t>Загальні доходи (6)</t>
        </is>
      </c>
      <c r="F6158" t="inlineStr">
        <is>
          <t>Комісійні доходи від кредитного обслуговування клієнтів</t>
        </is>
      </c>
      <c r="G6158" t="inlineStr">
        <is>
          <t>П</t>
        </is>
      </c>
      <c r="H6158" t="n">
        <v>0</v>
      </c>
      <c r="I6158" t="n">
        <v>0</v>
      </c>
      <c r="J6158" t="n">
        <v>0</v>
      </c>
      <c r="K6158" t="n">
        <v>23.02</v>
      </c>
      <c r="L6158" t="n">
        <v>23.02</v>
      </c>
      <c r="M6158" t="n">
        <v>0</v>
      </c>
      <c r="N6158" t="n">
        <v>657.84</v>
      </c>
      <c r="O6158" t="n">
        <v>657.84</v>
      </c>
      <c r="P6158" t="n">
        <v>0</v>
      </c>
    </row>
    <row r="6159">
      <c r="A6159" t="inlineStr">
        <is>
          <t>43</t>
        </is>
      </c>
      <c r="B6159" t="inlineStr">
        <is>
          <t>АТ "АЛЬТБАНК"</t>
        </is>
      </c>
      <c r="C6159" t="inlineStr">
        <is>
          <t>Приватний капітал</t>
        </is>
      </c>
      <c r="D6159" t="inlineStr">
        <is>
          <t>6513</t>
        </is>
      </c>
      <c r="E6159" t="inlineStr">
        <is>
          <t>(без привʼязки)</t>
        </is>
      </c>
      <c r="F6159" t="inlineStr">
        <is>
          <t>Комісійні доходи за операціями з цінними паперами для клієнтів</t>
        </is>
      </c>
      <c r="G6159" t="inlineStr">
        <is>
          <t>П</t>
        </is>
      </c>
      <c r="H6159" t="n">
        <v>0</v>
      </c>
      <c r="I6159" t="n">
        <v>0</v>
      </c>
      <c r="J6159" t="n">
        <v>0</v>
      </c>
      <c r="K6159" t="n">
        <v>35.14176</v>
      </c>
      <c r="L6159" t="n">
        <v>35.14176</v>
      </c>
      <c r="M6159" t="n">
        <v>0</v>
      </c>
      <c r="N6159" t="n">
        <v>397.47186</v>
      </c>
      <c r="O6159" t="n">
        <v>397.47186</v>
      </c>
      <c r="P6159" t="n">
        <v>0</v>
      </c>
    </row>
    <row r="6160">
      <c r="A6160" t="inlineStr">
        <is>
          <t>43</t>
        </is>
      </c>
      <c r="B6160" t="inlineStr">
        <is>
          <t>АТ "АЛЬТБАНК"</t>
        </is>
      </c>
      <c r="C6160" t="inlineStr">
        <is>
          <t>Приватний капітал</t>
        </is>
      </c>
      <c r="D6160" t="inlineStr">
        <is>
          <t>6513</t>
        </is>
      </c>
      <c r="E6160" t="inlineStr">
        <is>
          <t>Загальні доходи (6)</t>
        </is>
      </c>
      <c r="F6160" t="inlineStr">
        <is>
          <t>Комісійні доходи за операціями з цінними паперами для клієнтів</t>
        </is>
      </c>
      <c r="G6160" t="inlineStr">
        <is>
          <t>П</t>
        </is>
      </c>
      <c r="H6160" t="n">
        <v>0</v>
      </c>
      <c r="I6160" t="n">
        <v>0</v>
      </c>
      <c r="J6160" t="n">
        <v>0</v>
      </c>
      <c r="K6160" t="n">
        <v>35.14176</v>
      </c>
      <c r="L6160" t="n">
        <v>35.14176</v>
      </c>
      <c r="M6160" t="n">
        <v>0</v>
      </c>
      <c r="N6160" t="n">
        <v>397.47186</v>
      </c>
      <c r="O6160" t="n">
        <v>397.47186</v>
      </c>
      <c r="P6160" t="n">
        <v>0</v>
      </c>
    </row>
    <row r="6161">
      <c r="A6161" t="inlineStr">
        <is>
          <t>43</t>
        </is>
      </c>
      <c r="B6161" t="inlineStr">
        <is>
          <t>АТ "АЛЬТБАНК"</t>
        </is>
      </c>
      <c r="C6161" t="inlineStr">
        <is>
          <t>Приватний капітал</t>
        </is>
      </c>
      <c r="D6161" t="inlineStr">
        <is>
          <t>6514</t>
        </is>
      </c>
      <c r="E6161" t="inlineStr">
        <is>
          <t>(без привʼязки)</t>
        </is>
      </c>
      <c r="F6161" t="inlineStr">
        <is>
          <t>Комісійні доходи за операціями на валютному ринку та ринку банківських металів для клієнтів</t>
        </is>
      </c>
      <c r="G6161" t="inlineStr">
        <is>
          <t>П</t>
        </is>
      </c>
      <c r="H6161" t="n">
        <v>0</v>
      </c>
      <c r="I6161" t="n">
        <v>0</v>
      </c>
      <c r="J6161" t="n">
        <v>0</v>
      </c>
      <c r="K6161" t="n">
        <v>2222.99415</v>
      </c>
      <c r="L6161" t="n">
        <v>2222.99415</v>
      </c>
      <c r="M6161" t="n">
        <v>0</v>
      </c>
      <c r="N6161" t="n">
        <v>20492.80714</v>
      </c>
      <c r="O6161" t="n">
        <v>20492.80714</v>
      </c>
      <c r="P6161" t="n">
        <v>0</v>
      </c>
    </row>
    <row r="6162">
      <c r="A6162" t="inlineStr">
        <is>
          <t>43</t>
        </is>
      </c>
      <c r="B6162" t="inlineStr">
        <is>
          <t>АТ "АЛЬТБАНК"</t>
        </is>
      </c>
      <c r="C6162" t="inlineStr">
        <is>
          <t>Приватний капітал</t>
        </is>
      </c>
      <c r="D6162" t="inlineStr">
        <is>
          <t>6514</t>
        </is>
      </c>
      <c r="E6162" t="inlineStr">
        <is>
          <t>Загальні доходи (6)</t>
        </is>
      </c>
      <c r="F6162" t="inlineStr">
        <is>
          <t>Комісійні доходи за операціями на валютному ринку та ринку банківських металів для клієнтів</t>
        </is>
      </c>
      <c r="G6162" t="inlineStr">
        <is>
          <t>П</t>
        </is>
      </c>
      <c r="H6162" t="n">
        <v>0</v>
      </c>
      <c r="I6162" t="n">
        <v>0</v>
      </c>
      <c r="J6162" t="n">
        <v>0</v>
      </c>
      <c r="K6162" t="n">
        <v>2222.99415</v>
      </c>
      <c r="L6162" t="n">
        <v>2222.99415</v>
      </c>
      <c r="M6162" t="n">
        <v>0</v>
      </c>
      <c r="N6162" t="n">
        <v>20492.80714</v>
      </c>
      <c r="O6162" t="n">
        <v>20492.80714</v>
      </c>
      <c r="P6162" t="n">
        <v>0</v>
      </c>
    </row>
    <row r="6163">
      <c r="A6163" t="inlineStr">
        <is>
          <t>43</t>
        </is>
      </c>
      <c r="B6163" t="inlineStr">
        <is>
          <t>АТ "АЛЬТБАНК"</t>
        </is>
      </c>
      <c r="C6163" t="inlineStr">
        <is>
          <t>Приватний капітал</t>
        </is>
      </c>
      <c r="D6163" t="inlineStr">
        <is>
          <t>6516</t>
        </is>
      </c>
      <c r="E6163" t="inlineStr">
        <is>
          <t>(без привʼязки)</t>
        </is>
      </c>
      <c r="F6163" t="inlineStr">
        <is>
          <t>Комісійні доходи від довірчого обслуговування клієнтів</t>
        </is>
      </c>
      <c r="G6163" t="inlineStr">
        <is>
          <t>П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43</t>
        </is>
      </c>
      <c r="B6164" t="inlineStr">
        <is>
          <t>АТ "АЛЬТБАНК"</t>
        </is>
      </c>
      <c r="C6164" t="inlineStr">
        <is>
          <t>Приватний капітал</t>
        </is>
      </c>
      <c r="D6164" t="inlineStr">
        <is>
          <t>6516</t>
        </is>
      </c>
      <c r="E6164" t="inlineStr">
        <is>
          <t>Загальні доходи (6)</t>
        </is>
      </c>
      <c r="F6164" t="inlineStr">
        <is>
          <t>Комісійні доходи від довірчого обслуговування клієнтів</t>
        </is>
      </c>
      <c r="G6164" t="inlineStr">
        <is>
          <t>П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43</t>
        </is>
      </c>
      <c r="B6165" t="inlineStr">
        <is>
          <t>АТ "АЛЬТБАНК"</t>
        </is>
      </c>
      <c r="C6165" t="inlineStr">
        <is>
          <t>Приватний капітал</t>
        </is>
      </c>
      <c r="D6165" t="inlineStr">
        <is>
          <t>6518</t>
        </is>
      </c>
      <c r="E6165" t="inlineStr">
        <is>
          <t>(без привʼязки)</t>
        </is>
      </c>
      <c r="F6165" t="inlineStr">
        <is>
          <t>Комісійні доходи за позабалансовими операціями з клієнтами</t>
        </is>
      </c>
      <c r="G6165" t="inlineStr">
        <is>
          <t>П</t>
        </is>
      </c>
      <c r="H6165" t="n">
        <v>0</v>
      </c>
      <c r="I6165" t="n">
        <v>0</v>
      </c>
      <c r="J6165" t="n">
        <v>0</v>
      </c>
      <c r="K6165" t="n">
        <v>7384.0527</v>
      </c>
      <c r="L6165" t="n">
        <v>7384.0527</v>
      </c>
      <c r="M6165" t="n">
        <v>0</v>
      </c>
      <c r="N6165" t="n">
        <v>85063.47567</v>
      </c>
      <c r="O6165" t="n">
        <v>85063.47567</v>
      </c>
      <c r="P6165" t="n">
        <v>0</v>
      </c>
    </row>
    <row r="6166">
      <c r="A6166" t="inlineStr">
        <is>
          <t>43</t>
        </is>
      </c>
      <c r="B6166" t="inlineStr">
        <is>
          <t>АТ "АЛЬТБАНК"</t>
        </is>
      </c>
      <c r="C6166" t="inlineStr">
        <is>
          <t>Приватний капітал</t>
        </is>
      </c>
      <c r="D6166" t="inlineStr">
        <is>
          <t>6518</t>
        </is>
      </c>
      <c r="E6166" t="inlineStr">
        <is>
          <t>Загальні доходи (6)</t>
        </is>
      </c>
      <c r="F6166" t="inlineStr">
        <is>
          <t>Комісійні доходи за позабалансовими операціями з клієнтами</t>
        </is>
      </c>
      <c r="G6166" t="inlineStr">
        <is>
          <t>П</t>
        </is>
      </c>
      <c r="H6166" t="n">
        <v>0</v>
      </c>
      <c r="I6166" t="n">
        <v>0</v>
      </c>
      <c r="J6166" t="n">
        <v>0</v>
      </c>
      <c r="K6166" t="n">
        <v>7384.0527</v>
      </c>
      <c r="L6166" t="n">
        <v>7384.0527</v>
      </c>
      <c r="M6166" t="n">
        <v>0</v>
      </c>
      <c r="N6166" t="n">
        <v>85063.47567</v>
      </c>
      <c r="O6166" t="n">
        <v>85063.47567</v>
      </c>
      <c r="P6166" t="n">
        <v>0</v>
      </c>
    </row>
    <row r="6167">
      <c r="A6167" t="inlineStr">
        <is>
          <t>43</t>
        </is>
      </c>
      <c r="B6167" t="inlineStr">
        <is>
          <t>АТ "АЛЬТБАНК"</t>
        </is>
      </c>
      <c r="C6167" t="inlineStr">
        <is>
          <t>Приватний капітал</t>
        </is>
      </c>
      <c r="D6167" t="inlineStr">
        <is>
          <t>6519</t>
        </is>
      </c>
      <c r="E6167" t="inlineStr">
        <is>
          <t>(без привʼязки)</t>
        </is>
      </c>
      <c r="F6167" t="inlineStr">
        <is>
          <t>Інші комісійні доходи за операціями з клієнтами</t>
        </is>
      </c>
      <c r="G6167" t="inlineStr">
        <is>
          <t>П</t>
        </is>
      </c>
      <c r="H6167" t="n">
        <v>0</v>
      </c>
      <c r="I6167" t="n">
        <v>0</v>
      </c>
      <c r="J6167" t="n">
        <v>0</v>
      </c>
      <c r="K6167" t="n">
        <v>235.13023</v>
      </c>
      <c r="L6167" t="n">
        <v>235.13023</v>
      </c>
      <c r="M6167" t="n">
        <v>0</v>
      </c>
      <c r="N6167" t="n">
        <v>1692.92456</v>
      </c>
      <c r="O6167" t="n">
        <v>1692.92456</v>
      </c>
      <c r="P6167" t="n">
        <v>0</v>
      </c>
    </row>
    <row r="6168">
      <c r="A6168" t="inlineStr">
        <is>
          <t>43</t>
        </is>
      </c>
      <c r="B6168" t="inlineStr">
        <is>
          <t>АТ "АЛЬТБАНК"</t>
        </is>
      </c>
      <c r="C6168" t="inlineStr">
        <is>
          <t>Приватний капітал</t>
        </is>
      </c>
      <c r="D6168" t="inlineStr">
        <is>
          <t>6519</t>
        </is>
      </c>
      <c r="E6168" t="inlineStr">
        <is>
          <t>Загальні доходи (6)</t>
        </is>
      </c>
      <c r="F6168" t="inlineStr">
        <is>
          <t>Інші комісійні доходи за операціями з клієнтами</t>
        </is>
      </c>
      <c r="G6168" t="inlineStr">
        <is>
          <t>П</t>
        </is>
      </c>
      <c r="H6168" t="n">
        <v>0</v>
      </c>
      <c r="I6168" t="n">
        <v>0</v>
      </c>
      <c r="J6168" t="n">
        <v>0</v>
      </c>
      <c r="K6168" t="n">
        <v>235.13023</v>
      </c>
      <c r="L6168" t="n">
        <v>235.13023</v>
      </c>
      <c r="M6168" t="n">
        <v>0</v>
      </c>
      <c r="N6168" t="n">
        <v>1692.92456</v>
      </c>
      <c r="O6168" t="n">
        <v>1692.92456</v>
      </c>
      <c r="P6168" t="n">
        <v>0</v>
      </c>
    </row>
    <row r="6169">
      <c r="A6169" t="inlineStr">
        <is>
          <t>43</t>
        </is>
      </c>
      <c r="B6169" t="inlineStr">
        <is>
          <t>АТ "АЛЬТБАНК"</t>
        </is>
      </c>
      <c r="C6169" t="inlineStr">
        <is>
          <t>Приватний капітал</t>
        </is>
      </c>
      <c r="D6169" t="inlineStr">
        <is>
          <t>6520</t>
        </is>
      </c>
      <c r="E6169" t="inlineStr">
        <is>
          <t>(без привʼязки)</t>
        </is>
      </c>
      <c r="F6169" t="inlineStr">
        <is>
          <t>Комісійні доходи за операціями з філіями банку</t>
        </is>
      </c>
      <c r="G6169" t="inlineStr">
        <is>
          <t>П</t>
        </is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inlineStr">
        <is>
          <t>43</t>
        </is>
      </c>
      <c r="B6170" t="inlineStr">
        <is>
          <t>АТ "АЛЬТБАНК"</t>
        </is>
      </c>
      <c r="C6170" t="inlineStr">
        <is>
          <t>Приватний капітал</t>
        </is>
      </c>
      <c r="D6170" t="inlineStr">
        <is>
          <t>6520</t>
        </is>
      </c>
      <c r="E6170" t="inlineStr">
        <is>
          <t>Загальні доходи (6)</t>
        </is>
      </c>
      <c r="F6170" t="inlineStr">
        <is>
          <t>Комісійні доходи за операціями з філіями банку</t>
        </is>
      </c>
      <c r="G6170" t="inlineStr">
        <is>
          <t>П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>
        <is>
          <t>43</t>
        </is>
      </c>
      <c r="B6171" t="inlineStr">
        <is>
          <t>АТ "АЛЬТБАНК"</t>
        </is>
      </c>
      <c r="C6171" t="inlineStr">
        <is>
          <t>Приватний капітал</t>
        </is>
      </c>
      <c r="D6171" t="inlineStr">
        <is>
          <t>6711</t>
        </is>
      </c>
      <c r="E6171" t="inlineStr">
        <is>
          <t>(без привʼязки)</t>
        </is>
      </c>
      <c r="F6171" t="inlineStr">
        <is>
          <t>Повернення раніше списаної безнадійної заборгованості інших банків</t>
        </is>
      </c>
      <c r="G6171" t="inlineStr">
        <is>
          <t>П</t>
        </is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inlineStr">
        <is>
          <t>43</t>
        </is>
      </c>
      <c r="B6172" t="inlineStr">
        <is>
          <t>АТ "АЛЬТБАНК"</t>
        </is>
      </c>
      <c r="C6172" t="inlineStr">
        <is>
          <t>Приватний капітал</t>
        </is>
      </c>
      <c r="D6172" t="inlineStr">
        <is>
          <t>6711</t>
        </is>
      </c>
      <c r="E6172" t="inlineStr">
        <is>
          <t>Загальні доходи (6)</t>
        </is>
      </c>
      <c r="F6172" t="inlineStr">
        <is>
          <t>Повернення раніше списаної безнадійної заборгованості інших банків</t>
        </is>
      </c>
      <c r="G6172" t="inlineStr">
        <is>
          <t>П</t>
        </is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inlineStr">
        <is>
          <t>43</t>
        </is>
      </c>
      <c r="B6173" t="inlineStr">
        <is>
          <t>АТ "АЛЬТБАНК"</t>
        </is>
      </c>
      <c r="C6173" t="inlineStr">
        <is>
          <t>Приватний капітал</t>
        </is>
      </c>
      <c r="D6173" t="inlineStr">
        <is>
          <t>6712</t>
        </is>
      </c>
      <c r="E6173" t="inlineStr">
        <is>
          <t>(без привʼязки)</t>
        </is>
      </c>
      <c r="F6173" t="inlineStr">
        <is>
          <t>Повернення раніше списаної безнадійної заборгованості за кредитами, що надані клієнтам</t>
        </is>
      </c>
      <c r="G6173" t="inlineStr">
        <is>
          <t>П</t>
        </is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393.9274</v>
      </c>
      <c r="O6173" t="n">
        <v>393.9274</v>
      </c>
      <c r="P6173" t="n">
        <v>0</v>
      </c>
    </row>
    <row r="6174">
      <c r="A6174" t="inlineStr">
        <is>
          <t>43</t>
        </is>
      </c>
      <c r="B6174" t="inlineStr">
        <is>
          <t>АТ "АЛЬТБАНК"</t>
        </is>
      </c>
      <c r="C6174" t="inlineStr">
        <is>
          <t>Приватний капітал</t>
        </is>
      </c>
      <c r="D6174" t="inlineStr">
        <is>
          <t>6712</t>
        </is>
      </c>
      <c r="E6174" t="inlineStr">
        <is>
          <t>Загальні доходи (6)</t>
        </is>
      </c>
      <c r="F6174" t="inlineStr">
        <is>
          <t>Повернення раніше списаної безнадійної заборгованості за кредитами, що надані клієнтам</t>
        </is>
      </c>
      <c r="G6174" t="inlineStr">
        <is>
          <t>П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393.9274</v>
      </c>
      <c r="O6174" t="n">
        <v>393.9274</v>
      </c>
      <c r="P6174" t="n">
        <v>0</v>
      </c>
    </row>
    <row r="6175">
      <c r="A6175" t="inlineStr">
        <is>
          <t>43</t>
        </is>
      </c>
      <c r="B6175" t="inlineStr">
        <is>
          <t>АТ "АЛЬТБАНК"</t>
        </is>
      </c>
      <c r="C6175" t="inlineStr">
        <is>
          <t>Приватний капітал</t>
        </is>
      </c>
      <c r="D6175" t="inlineStr">
        <is>
          <t>6715</t>
        </is>
      </c>
      <c r="E6175" t="inlineStr">
        <is>
          <t>(без привʼязки)</t>
        </is>
      </c>
      <c r="F6175" t="inlineStr">
        <is>
          <t>Повернення раніше списаної безнадійної нефінансової дебіторської заборгованості банку</t>
        </is>
      </c>
      <c r="G6175" t="inlineStr">
        <is>
          <t>П</t>
        </is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inlineStr">
        <is>
          <t>43</t>
        </is>
      </c>
      <c r="B6176" t="inlineStr">
        <is>
          <t>АТ "АЛЬТБАНК"</t>
        </is>
      </c>
      <c r="C6176" t="inlineStr">
        <is>
          <t>Приватний капітал</t>
        </is>
      </c>
      <c r="D6176" t="inlineStr">
        <is>
          <t>6715</t>
        </is>
      </c>
      <c r="E6176" t="inlineStr">
        <is>
          <t>Загальні доходи (6)</t>
        </is>
      </c>
      <c r="F6176" t="inlineStr">
        <is>
          <t>Повернення раніше списаної безнадійної нефінансової дебіторської заборгованості банку</t>
        </is>
      </c>
      <c r="G6176" t="inlineStr">
        <is>
          <t>П</t>
        </is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inlineStr">
        <is>
          <t>43</t>
        </is>
      </c>
      <c r="B6177" t="inlineStr">
        <is>
          <t>АТ "АЛЬТБАНК"</t>
        </is>
      </c>
      <c r="C6177" t="inlineStr">
        <is>
          <t>Приватний капітал</t>
        </is>
      </c>
      <c r="D6177" t="inlineStr">
        <is>
          <t>6717</t>
        </is>
      </c>
      <c r="E6177" t="inlineStr">
        <is>
          <t>(без привʼязки)</t>
        </is>
      </c>
      <c r="F6177" t="inlineStr">
        <is>
          <t>Повернення раніше списаної безнадійної фінансової дебіторської заборгованості банку</t>
        </is>
      </c>
      <c r="G6177" t="inlineStr">
        <is>
          <t>П</t>
        </is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inlineStr">
        <is>
          <t>43</t>
        </is>
      </c>
      <c r="B6178" t="inlineStr">
        <is>
          <t>АТ "АЛЬТБАНК"</t>
        </is>
      </c>
      <c r="C6178" t="inlineStr">
        <is>
          <t>Приватний капітал</t>
        </is>
      </c>
      <c r="D6178" t="inlineStr">
        <is>
          <t>6717</t>
        </is>
      </c>
      <c r="E6178" t="inlineStr">
        <is>
          <t>Загальні доходи (6)</t>
        </is>
      </c>
      <c r="F6178" t="inlineStr">
        <is>
          <t>Повернення раніше списаної безнадійної фінансової дебіторської заборгованості банку</t>
        </is>
      </c>
      <c r="G6178" t="inlineStr">
        <is>
          <t>П</t>
        </is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inlineStr">
        <is>
          <t>43</t>
        </is>
      </c>
      <c r="B6179" t="inlineStr">
        <is>
          <t>АТ "АЛЬТБАНК"</t>
        </is>
      </c>
      <c r="C6179" t="inlineStr">
        <is>
          <t>Приватний капітал</t>
        </is>
      </c>
      <c r="D6179" t="inlineStr">
        <is>
          <t>7003</t>
        </is>
      </c>
      <c r="E6179" t="inlineStr">
        <is>
          <t>(без привʼязки)</t>
        </is>
      </c>
      <c r="F617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6179" t="inlineStr">
        <is>
          <t>А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inlineStr">
        <is>
          <t>43</t>
        </is>
      </c>
      <c r="B6180" t="inlineStr">
        <is>
          <t>АТ "АЛЬТБАНК"</t>
        </is>
      </c>
      <c r="C6180" t="inlineStr">
        <is>
          <t>Приватний капітал</t>
        </is>
      </c>
      <c r="D6180" t="inlineStr">
        <is>
          <t>7003</t>
        </is>
      </c>
      <c r="E6180" t="inlineStr">
        <is>
          <t>Загальні витрати (7)</t>
        </is>
      </c>
      <c r="F6180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6180" t="inlineStr">
        <is>
          <t>А</t>
        </is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inlineStr">
        <is>
          <t>43</t>
        </is>
      </c>
      <c r="B6181" t="inlineStr">
        <is>
          <t>АТ "АЛЬТБАНК"</t>
        </is>
      </c>
      <c r="C6181" t="inlineStr">
        <is>
          <t>Приватний капітал</t>
        </is>
      </c>
      <c r="D6181" t="inlineStr">
        <is>
          <t>7010</t>
        </is>
      </c>
      <c r="E6181" t="inlineStr">
        <is>
          <t>(без привʼязки)</t>
        </is>
      </c>
      <c r="F6181" t="inlineStr">
        <is>
          <t>Процентні витрати за коштами на вимогу інших банків</t>
        </is>
      </c>
      <c r="G6181" t="inlineStr">
        <is>
          <t>А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43</t>
        </is>
      </c>
      <c r="B6182" t="inlineStr">
        <is>
          <t>АТ "АЛЬТБАНК"</t>
        </is>
      </c>
      <c r="C6182" t="inlineStr">
        <is>
          <t>Приватний капітал</t>
        </is>
      </c>
      <c r="D6182" t="inlineStr">
        <is>
          <t>7010</t>
        </is>
      </c>
      <c r="E6182" t="inlineStr">
        <is>
          <t>Загальні витрати (7)</t>
        </is>
      </c>
      <c r="F6182" t="inlineStr">
        <is>
          <t>Процентні витрати за коштами на вимогу інших банків</t>
        </is>
      </c>
      <c r="G6182" t="inlineStr">
        <is>
          <t>А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inlineStr">
        <is>
          <t>43</t>
        </is>
      </c>
      <c r="B6183" t="inlineStr">
        <is>
          <t>АТ "АЛЬТБАНК"</t>
        </is>
      </c>
      <c r="C6183" t="inlineStr">
        <is>
          <t>Приватний капітал</t>
        </is>
      </c>
      <c r="D6183" t="inlineStr">
        <is>
          <t>7011</t>
        </is>
      </c>
      <c r="E6183" t="inlineStr">
        <is>
          <t>(без привʼязки)</t>
        </is>
      </c>
      <c r="F6183" t="inlineStr">
        <is>
          <t>Процентні витрати за депозитами овернайт інших банків</t>
        </is>
      </c>
      <c r="G6183" t="inlineStr">
        <is>
          <t>А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43</t>
        </is>
      </c>
      <c r="B6184" t="inlineStr">
        <is>
          <t>АТ "АЛЬТБАНК"</t>
        </is>
      </c>
      <c r="C6184" t="inlineStr">
        <is>
          <t>Приватний капітал</t>
        </is>
      </c>
      <c r="D6184" t="inlineStr">
        <is>
          <t>7011</t>
        </is>
      </c>
      <c r="E6184" t="inlineStr">
        <is>
          <t>Загальні витрати (7)</t>
        </is>
      </c>
      <c r="F6184" t="inlineStr">
        <is>
          <t>Процентні витрати за депозитами овернайт інших банків</t>
        </is>
      </c>
      <c r="G6184" t="inlineStr">
        <is>
          <t>А</t>
        </is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inlineStr">
        <is>
          <t>43</t>
        </is>
      </c>
      <c r="B6185" t="inlineStr">
        <is>
          <t>АТ "АЛЬТБАНК"</t>
        </is>
      </c>
      <c r="C6185" t="inlineStr">
        <is>
          <t>Приватний капітал</t>
        </is>
      </c>
      <c r="D6185" t="inlineStr">
        <is>
          <t>7012</t>
        </is>
      </c>
      <c r="E6185" t="inlineStr">
        <is>
          <t>(без привʼязки)</t>
        </is>
      </c>
      <c r="F6185" t="inlineStr">
        <is>
          <t>Процентні витрати за строковими вкладами (депозитами) інших банків</t>
        </is>
      </c>
      <c r="G6185" t="inlineStr">
        <is>
          <t>А</t>
        </is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inlineStr">
        <is>
          <t>43</t>
        </is>
      </c>
      <c r="B6186" t="inlineStr">
        <is>
          <t>АТ "АЛЬТБАНК"</t>
        </is>
      </c>
      <c r="C6186" t="inlineStr">
        <is>
          <t>Приватний капітал</t>
        </is>
      </c>
      <c r="D6186" t="inlineStr">
        <is>
          <t>7012</t>
        </is>
      </c>
      <c r="E6186" t="inlineStr">
        <is>
          <t>Загальні витрати (7)</t>
        </is>
      </c>
      <c r="F6186" t="inlineStr">
        <is>
          <t>Процентні витрати за строковими вкладами (депозитами) інших банків</t>
        </is>
      </c>
      <c r="G6186" t="inlineStr">
        <is>
          <t>А</t>
        </is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>
        <is>
          <t>43</t>
        </is>
      </c>
      <c r="B6187" t="inlineStr">
        <is>
          <t>АТ "АЛЬТБАНК"</t>
        </is>
      </c>
      <c r="C6187" t="inlineStr">
        <is>
          <t>Приватний капітал</t>
        </is>
      </c>
      <c r="D6187" t="inlineStr">
        <is>
          <t>7014</t>
        </is>
      </c>
      <c r="E6187" t="inlineStr">
        <is>
          <t>(без привʼязки)</t>
        </is>
      </c>
      <c r="F6187" t="inlineStr">
        <is>
          <t>Процентні витрати за кредитами овернайт, що отримані від інших банків</t>
        </is>
      </c>
      <c r="G6187" t="inlineStr">
        <is>
          <t>А</t>
        </is>
      </c>
      <c r="H6187" t="n">
        <v>49.86302</v>
      </c>
      <c r="I6187" t="n">
        <v>49.86302</v>
      </c>
      <c r="J6187" t="n">
        <v>0</v>
      </c>
      <c r="K6187" t="n">
        <v>0</v>
      </c>
      <c r="L6187" t="n">
        <v>0</v>
      </c>
      <c r="M6187" t="n">
        <v>0</v>
      </c>
      <c r="N6187" t="n">
        <v>177.43837</v>
      </c>
      <c r="O6187" t="n">
        <v>177.43837</v>
      </c>
      <c r="P6187" t="n">
        <v>0</v>
      </c>
    </row>
    <row r="6188">
      <c r="A6188" t="inlineStr">
        <is>
          <t>43</t>
        </is>
      </c>
      <c r="B6188" t="inlineStr">
        <is>
          <t>АТ "АЛЬТБАНК"</t>
        </is>
      </c>
      <c r="C6188" t="inlineStr">
        <is>
          <t>Приватний капітал</t>
        </is>
      </c>
      <c r="D6188" t="inlineStr">
        <is>
          <t>7014</t>
        </is>
      </c>
      <c r="E6188" t="inlineStr">
        <is>
          <t>Загальні витрати (7)</t>
        </is>
      </c>
      <c r="F6188" t="inlineStr">
        <is>
          <t>Процентні витрати за кредитами овернайт, що отримані від інших банків</t>
        </is>
      </c>
      <c r="G6188" t="inlineStr">
        <is>
          <t>А</t>
        </is>
      </c>
      <c r="H6188" t="n">
        <v>49.86302</v>
      </c>
      <c r="I6188" t="n">
        <v>49.86302</v>
      </c>
      <c r="J6188" t="n">
        <v>0</v>
      </c>
      <c r="K6188" t="n">
        <v>0</v>
      </c>
      <c r="L6188" t="n">
        <v>0</v>
      </c>
      <c r="M6188" t="n">
        <v>0</v>
      </c>
      <c r="N6188" t="n">
        <v>177.43837</v>
      </c>
      <c r="O6188" t="n">
        <v>177.43837</v>
      </c>
      <c r="P6188" t="n">
        <v>0</v>
      </c>
    </row>
    <row r="6189">
      <c r="A6189" t="inlineStr">
        <is>
          <t>43</t>
        </is>
      </c>
      <c r="B6189" t="inlineStr">
        <is>
          <t>АТ "АЛЬТБАНК"</t>
        </is>
      </c>
      <c r="C6189" t="inlineStr">
        <is>
          <t>Приватний капітал</t>
        </is>
      </c>
      <c r="D6189" t="inlineStr">
        <is>
          <t>7015</t>
        </is>
      </c>
      <c r="E6189" t="inlineStr">
        <is>
          <t>(без привʼязки)</t>
        </is>
      </c>
      <c r="F6189" t="inlineStr">
        <is>
          <t>Процентні витрати за кредитами, що отримані від інших банків за операціями репо</t>
        </is>
      </c>
      <c r="G6189" t="inlineStr">
        <is>
          <t>А</t>
        </is>
      </c>
      <c r="H6189" t="n">
        <v>3708.09417</v>
      </c>
      <c r="I6189" t="n">
        <v>3708.09417</v>
      </c>
      <c r="J6189" t="n">
        <v>0</v>
      </c>
      <c r="K6189" t="n">
        <v>0</v>
      </c>
      <c r="L6189" t="n">
        <v>0</v>
      </c>
      <c r="M6189" t="n">
        <v>0</v>
      </c>
      <c r="N6189" t="n">
        <v>14125.66775</v>
      </c>
      <c r="O6189" t="n">
        <v>14125.66775</v>
      </c>
      <c r="P6189" t="n">
        <v>0</v>
      </c>
    </row>
    <row r="6190">
      <c r="A6190" t="inlineStr">
        <is>
          <t>43</t>
        </is>
      </c>
      <c r="B6190" t="inlineStr">
        <is>
          <t>АТ "АЛЬТБАНК"</t>
        </is>
      </c>
      <c r="C6190" t="inlineStr">
        <is>
          <t>Приватний капітал</t>
        </is>
      </c>
      <c r="D6190" t="inlineStr">
        <is>
          <t>7015</t>
        </is>
      </c>
      <c r="E6190" t="inlineStr">
        <is>
          <t>Загальні витрати (7)</t>
        </is>
      </c>
      <c r="F6190" t="inlineStr">
        <is>
          <t>Процентні витрати за кредитами, що отримані від інших банків за операціями репо</t>
        </is>
      </c>
      <c r="G6190" t="inlineStr">
        <is>
          <t>А</t>
        </is>
      </c>
      <c r="H6190" t="n">
        <v>3708.09417</v>
      </c>
      <c r="I6190" t="n">
        <v>3708.09417</v>
      </c>
      <c r="J6190" t="n">
        <v>0</v>
      </c>
      <c r="K6190" t="n">
        <v>0</v>
      </c>
      <c r="L6190" t="n">
        <v>0</v>
      </c>
      <c r="M6190" t="n">
        <v>0</v>
      </c>
      <c r="N6190" t="n">
        <v>14125.66775</v>
      </c>
      <c r="O6190" t="n">
        <v>14125.66775</v>
      </c>
      <c r="P6190" t="n">
        <v>0</v>
      </c>
    </row>
    <row r="6191">
      <c r="A6191" t="inlineStr">
        <is>
          <t>43</t>
        </is>
      </c>
      <c r="B6191" t="inlineStr">
        <is>
          <t>АТ "АЛЬТБАНК"</t>
        </is>
      </c>
      <c r="C6191" t="inlineStr">
        <is>
          <t>Приватний капітал</t>
        </is>
      </c>
      <c r="D6191" t="inlineStr">
        <is>
          <t>7016</t>
        </is>
      </c>
      <c r="E6191" t="inlineStr">
        <is>
          <t>(без привʼязки)</t>
        </is>
      </c>
      <c r="F6191" t="inlineStr">
        <is>
          <t>Процентні витрати за кредитами овердрафт, що отримані від інших банків</t>
        </is>
      </c>
      <c r="G6191" t="inlineStr">
        <is>
          <t>А</t>
        </is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inlineStr">
        <is>
          <t>43</t>
        </is>
      </c>
      <c r="B6192" t="inlineStr">
        <is>
          <t>АТ "АЛЬТБАНК"</t>
        </is>
      </c>
      <c r="C6192" t="inlineStr">
        <is>
          <t>Приватний капітал</t>
        </is>
      </c>
      <c r="D6192" t="inlineStr">
        <is>
          <t>7016</t>
        </is>
      </c>
      <c r="E6192" t="inlineStr">
        <is>
          <t>Загальні витрати (7)</t>
        </is>
      </c>
      <c r="F6192" t="inlineStr">
        <is>
          <t>Процентні витрати за кредитами овердрафт, що отримані від інших банків</t>
        </is>
      </c>
      <c r="G6192" t="inlineStr">
        <is>
          <t>А</t>
        </is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inlineStr">
        <is>
          <t>43</t>
        </is>
      </c>
      <c r="B6193" t="inlineStr">
        <is>
          <t>АТ "АЛЬТБАНК"</t>
        </is>
      </c>
      <c r="C6193" t="inlineStr">
        <is>
          <t>Приватний капітал</t>
        </is>
      </c>
      <c r="D6193" t="inlineStr">
        <is>
          <t>7017</t>
        </is>
      </c>
      <c r="E6193" t="inlineStr">
        <is>
          <t>(без привʼязки)</t>
        </is>
      </c>
      <c r="F6193" t="inlineStr">
        <is>
          <t>Процентні витрати за іншими кредитами, що отримані від інших банків</t>
        </is>
      </c>
      <c r="G6193" t="inlineStr">
        <is>
          <t>А</t>
        </is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inlineStr">
        <is>
          <t>43</t>
        </is>
      </c>
      <c r="B6194" t="inlineStr">
        <is>
          <t>АТ "АЛЬТБАНК"</t>
        </is>
      </c>
      <c r="C6194" t="inlineStr">
        <is>
          <t>Приватний капітал</t>
        </is>
      </c>
      <c r="D6194" t="inlineStr">
        <is>
          <t>7017</t>
        </is>
      </c>
      <c r="E6194" t="inlineStr">
        <is>
          <t>Загальні витрати (7)</t>
        </is>
      </c>
      <c r="F6194" t="inlineStr">
        <is>
          <t>Процентні витрати за іншими кредитами, що отримані від інших банків</t>
        </is>
      </c>
      <c r="G6194" t="inlineStr">
        <is>
          <t>А</t>
        </is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inlineStr">
        <is>
          <t>43</t>
        </is>
      </c>
      <c r="B6195" t="inlineStr">
        <is>
          <t>АТ "АЛЬТБАНК"</t>
        </is>
      </c>
      <c r="C6195" t="inlineStr">
        <is>
          <t>Приватний капітал</t>
        </is>
      </c>
      <c r="D6195" t="inlineStr">
        <is>
          <t>7020</t>
        </is>
      </c>
      <c r="E6195" t="inlineStr">
        <is>
          <t>(без привʼязки)</t>
        </is>
      </c>
      <c r="F619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5" t="inlineStr">
        <is>
          <t>А</t>
        </is>
      </c>
      <c r="H6195" t="n">
        <v>5518.63662</v>
      </c>
      <c r="I6195" t="n">
        <v>5518.63662</v>
      </c>
      <c r="J6195" t="n">
        <v>0</v>
      </c>
      <c r="K6195" t="n">
        <v>0</v>
      </c>
      <c r="L6195" t="n">
        <v>0</v>
      </c>
      <c r="M6195" t="n">
        <v>0</v>
      </c>
      <c r="N6195" t="n">
        <v>42332.54755</v>
      </c>
      <c r="O6195" t="n">
        <v>42332.54755</v>
      </c>
      <c r="P6195" t="n">
        <v>0</v>
      </c>
    </row>
    <row r="6196">
      <c r="A6196" t="inlineStr">
        <is>
          <t>43</t>
        </is>
      </c>
      <c r="B6196" t="inlineStr">
        <is>
          <t>АТ "АЛЬТБАНК"</t>
        </is>
      </c>
      <c r="C6196" t="inlineStr">
        <is>
          <t>Приватний капітал</t>
        </is>
      </c>
      <c r="D6196" t="inlineStr">
        <is>
          <t>7020</t>
        </is>
      </c>
      <c r="E6196" t="inlineStr">
        <is>
          <t>Загальні витрати (7)</t>
        </is>
      </c>
      <c r="F619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6" t="inlineStr">
        <is>
          <t>А</t>
        </is>
      </c>
      <c r="H6196" t="n">
        <v>5518.63662</v>
      </c>
      <c r="I6196" t="n">
        <v>5518.63662</v>
      </c>
      <c r="J6196" t="n">
        <v>0</v>
      </c>
      <c r="K6196" t="n">
        <v>0</v>
      </c>
      <c r="L6196" t="n">
        <v>0</v>
      </c>
      <c r="M6196" t="n">
        <v>0</v>
      </c>
      <c r="N6196" t="n">
        <v>42332.54755</v>
      </c>
      <c r="O6196" t="n">
        <v>42332.54755</v>
      </c>
      <c r="P6196" t="n">
        <v>0</v>
      </c>
    </row>
    <row r="6197">
      <c r="A6197" t="inlineStr">
        <is>
          <t>43</t>
        </is>
      </c>
      <c r="B6197" t="inlineStr">
        <is>
          <t>АТ "АЛЬТБАНК"</t>
        </is>
      </c>
      <c r="C6197" t="inlineStr">
        <is>
          <t>Приватний капітал</t>
        </is>
      </c>
      <c r="D6197" t="inlineStr">
        <is>
          <t>7020</t>
        </is>
      </c>
      <c r="E6197" t="inlineStr">
        <is>
          <t>(без привʼязки)</t>
        </is>
      </c>
      <c r="F619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7" t="inlineStr">
        <is>
          <t>П</t>
        </is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inlineStr">
        <is>
          <t>43</t>
        </is>
      </c>
      <c r="B6198" t="inlineStr">
        <is>
          <t>АТ "АЛЬТБАНК"</t>
        </is>
      </c>
      <c r="C6198" t="inlineStr">
        <is>
          <t>Приватний капітал</t>
        </is>
      </c>
      <c r="D6198" t="inlineStr">
        <is>
          <t>7020</t>
        </is>
      </c>
      <c r="E6198" t="inlineStr">
        <is>
          <t>Загальні витрати (7)</t>
        </is>
      </c>
      <c r="F6198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8" t="inlineStr">
        <is>
          <t>П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inlineStr">
        <is>
          <t>43</t>
        </is>
      </c>
      <c r="B6199" t="inlineStr">
        <is>
          <t>АТ "АЛЬТБАНК"</t>
        </is>
      </c>
      <c r="C6199" t="inlineStr">
        <is>
          <t>Приватний капітал</t>
        </is>
      </c>
      <c r="D6199" t="inlineStr">
        <is>
          <t>7021</t>
        </is>
      </c>
      <c r="E6199" t="inlineStr">
        <is>
          <t>(без привʼязки)</t>
        </is>
      </c>
      <c r="F619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199" t="inlineStr">
        <is>
          <t>А</t>
        </is>
      </c>
      <c r="H6199" t="n">
        <v>2351.44695</v>
      </c>
      <c r="I6199" t="n">
        <v>2351.44695</v>
      </c>
      <c r="J6199" t="n">
        <v>0</v>
      </c>
      <c r="K6199" t="n">
        <v>0</v>
      </c>
      <c r="L6199" t="n">
        <v>0</v>
      </c>
      <c r="M6199" t="n">
        <v>0</v>
      </c>
      <c r="N6199" t="n">
        <v>28826.2609</v>
      </c>
      <c r="O6199" t="n">
        <v>28826.2609</v>
      </c>
      <c r="P6199" t="n">
        <v>0</v>
      </c>
    </row>
    <row r="6200">
      <c r="A6200" t="inlineStr">
        <is>
          <t>43</t>
        </is>
      </c>
      <c r="B6200" t="inlineStr">
        <is>
          <t>АТ "АЛЬТБАНК"</t>
        </is>
      </c>
      <c r="C6200" t="inlineStr">
        <is>
          <t>Приватний капітал</t>
        </is>
      </c>
      <c r="D6200" t="inlineStr">
        <is>
          <t>7021</t>
        </is>
      </c>
      <c r="E6200" t="inlineStr">
        <is>
          <t>Загальні витрати (7)</t>
        </is>
      </c>
      <c r="F620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0" t="inlineStr">
        <is>
          <t>А</t>
        </is>
      </c>
      <c r="H6200" t="n">
        <v>2351.44695</v>
      </c>
      <c r="I6200" t="n">
        <v>2351.44695</v>
      </c>
      <c r="J6200" t="n">
        <v>0</v>
      </c>
      <c r="K6200" t="n">
        <v>0</v>
      </c>
      <c r="L6200" t="n">
        <v>0</v>
      </c>
      <c r="M6200" t="n">
        <v>0</v>
      </c>
      <c r="N6200" t="n">
        <v>28826.2609</v>
      </c>
      <c r="O6200" t="n">
        <v>28826.2609</v>
      </c>
      <c r="P6200" t="n">
        <v>0</v>
      </c>
    </row>
    <row r="6201">
      <c r="A6201" t="inlineStr">
        <is>
          <t>43</t>
        </is>
      </c>
      <c r="B6201" t="inlineStr">
        <is>
          <t>АТ "АЛЬТБАНК"</t>
        </is>
      </c>
      <c r="C6201" t="inlineStr">
        <is>
          <t>Приватний капітал</t>
        </is>
      </c>
      <c r="D6201" t="inlineStr">
        <is>
          <t>7021</t>
        </is>
      </c>
      <c r="E6201" t="inlineStr">
        <is>
          <t>(без привʼязки)</t>
        </is>
      </c>
      <c r="F6201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1" t="inlineStr">
        <is>
          <t>П</t>
        </is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43</t>
        </is>
      </c>
      <c r="B6202" t="inlineStr">
        <is>
          <t>АТ "АЛЬТБАНК"</t>
        </is>
      </c>
      <c r="C6202" t="inlineStr">
        <is>
          <t>Приватний капітал</t>
        </is>
      </c>
      <c r="D6202" t="inlineStr">
        <is>
          <t>7021</t>
        </is>
      </c>
      <c r="E6202" t="inlineStr">
        <is>
          <t>Загальні витрати (7)</t>
        </is>
      </c>
      <c r="F6202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2" t="inlineStr">
        <is>
          <t>П</t>
        </is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43</t>
        </is>
      </c>
      <c r="B6203" t="inlineStr">
        <is>
          <t>АТ "АЛЬТБАНК"</t>
        </is>
      </c>
      <c r="C6203" t="inlineStr">
        <is>
          <t>Приватний капітал</t>
        </is>
      </c>
      <c r="D6203" t="inlineStr">
        <is>
          <t>7028</t>
        </is>
      </c>
      <c r="E6203" t="inlineStr">
        <is>
          <t>(без привʼязки)</t>
        </is>
      </c>
      <c r="F6203" t="inlineStr">
        <is>
          <t xml:space="preserve">Процентні витрати за орендним зобов'язанням орендаря </t>
        </is>
      </c>
      <c r="G6203" t="inlineStr">
        <is>
          <t>А</t>
        </is>
      </c>
      <c r="H6203" t="n">
        <v>383.0355</v>
      </c>
      <c r="I6203" t="n">
        <v>383.0355</v>
      </c>
      <c r="J6203" t="n">
        <v>0</v>
      </c>
      <c r="K6203" t="n">
        <v>0</v>
      </c>
      <c r="L6203" t="n">
        <v>0</v>
      </c>
      <c r="M6203" t="n">
        <v>0</v>
      </c>
      <c r="N6203" t="n">
        <v>4424.10053</v>
      </c>
      <c r="O6203" t="n">
        <v>4424.10053</v>
      </c>
      <c r="P6203" t="n">
        <v>0</v>
      </c>
    </row>
    <row r="6204">
      <c r="A6204" t="inlineStr">
        <is>
          <t>43</t>
        </is>
      </c>
      <c r="B6204" t="inlineStr">
        <is>
          <t>АТ "АЛЬТБАНК"</t>
        </is>
      </c>
      <c r="C6204" t="inlineStr">
        <is>
          <t>Приватний капітал</t>
        </is>
      </c>
      <c r="D6204" t="inlineStr">
        <is>
          <t>7028</t>
        </is>
      </c>
      <c r="E6204" t="inlineStr">
        <is>
          <t>Загальні витрати (7)</t>
        </is>
      </c>
      <c r="F6204" t="inlineStr">
        <is>
          <t xml:space="preserve">Процентні витрати за орендним зобов'язанням орендаря </t>
        </is>
      </c>
      <c r="G6204" t="inlineStr">
        <is>
          <t>А</t>
        </is>
      </c>
      <c r="H6204" t="n">
        <v>383.0355</v>
      </c>
      <c r="I6204" t="n">
        <v>383.0355</v>
      </c>
      <c r="J6204" t="n">
        <v>0</v>
      </c>
      <c r="K6204" t="n">
        <v>0</v>
      </c>
      <c r="L6204" t="n">
        <v>0</v>
      </c>
      <c r="M6204" t="n">
        <v>0</v>
      </c>
      <c r="N6204" t="n">
        <v>4424.10053</v>
      </c>
      <c r="O6204" t="n">
        <v>4424.10053</v>
      </c>
      <c r="P6204" t="n">
        <v>0</v>
      </c>
    </row>
    <row r="6205">
      <c r="A6205" t="inlineStr">
        <is>
          <t>43</t>
        </is>
      </c>
      <c r="B6205" t="inlineStr">
        <is>
          <t>АТ "АЛЬТБАНК"</t>
        </is>
      </c>
      <c r="C6205" t="inlineStr">
        <is>
          <t>Приватний капітал</t>
        </is>
      </c>
      <c r="D6205" t="inlineStr">
        <is>
          <t>7028</t>
        </is>
      </c>
      <c r="E6205" t="inlineStr">
        <is>
          <t>(без привʼязки)</t>
        </is>
      </c>
      <c r="F6205" t="inlineStr">
        <is>
          <t xml:space="preserve">Процентні витрати за орендним зобов'язанням орендаря </t>
        </is>
      </c>
      <c r="G6205" t="inlineStr">
        <is>
          <t>П</t>
        </is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inlineStr">
        <is>
          <t>43</t>
        </is>
      </c>
      <c r="B6206" t="inlineStr">
        <is>
          <t>АТ "АЛЬТБАНК"</t>
        </is>
      </c>
      <c r="C6206" t="inlineStr">
        <is>
          <t>Приватний капітал</t>
        </is>
      </c>
      <c r="D6206" t="inlineStr">
        <is>
          <t>7028</t>
        </is>
      </c>
      <c r="E6206" t="inlineStr">
        <is>
          <t>Загальні витрати (7)</t>
        </is>
      </c>
      <c r="F6206" t="inlineStr">
        <is>
          <t xml:space="preserve">Процентні витрати за орендним зобов'язанням орендаря </t>
        </is>
      </c>
      <c r="G6206" t="inlineStr">
        <is>
          <t>П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inlineStr">
        <is>
          <t>43</t>
        </is>
      </c>
      <c r="B6207" t="inlineStr">
        <is>
          <t>АТ "АЛЬТБАНК"</t>
        </is>
      </c>
      <c r="C6207" t="inlineStr">
        <is>
          <t>Приватний капітал</t>
        </is>
      </c>
      <c r="D6207" t="inlineStr">
        <is>
          <t>7030</t>
        </is>
      </c>
      <c r="E6207" t="inlineStr">
        <is>
          <t>(без привʼязки)</t>
        </is>
      </c>
      <c r="F6207" t="inlineStr">
        <is>
          <t>Процентні витрати за коштами бюджету та позабюджетних фондів України</t>
        </is>
      </c>
      <c r="G6207" t="inlineStr">
        <is>
          <t>А</t>
        </is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inlineStr">
        <is>
          <t>43</t>
        </is>
      </c>
      <c r="B6208" t="inlineStr">
        <is>
          <t>АТ "АЛЬТБАНК"</t>
        </is>
      </c>
      <c r="C6208" t="inlineStr">
        <is>
          <t>Приватний капітал</t>
        </is>
      </c>
      <c r="D6208" t="inlineStr">
        <is>
          <t>7030</t>
        </is>
      </c>
      <c r="E6208" t="inlineStr">
        <is>
          <t>Загальні витрати (7)</t>
        </is>
      </c>
      <c r="F6208" t="inlineStr">
        <is>
          <t>Процентні витрати за коштами бюджету та позабюджетних фондів України</t>
        </is>
      </c>
      <c r="G6208" t="inlineStr">
        <is>
          <t>А</t>
        </is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43</t>
        </is>
      </c>
      <c r="B6209" t="inlineStr">
        <is>
          <t>АТ "АЛЬТБАНК"</t>
        </is>
      </c>
      <c r="C6209" t="inlineStr">
        <is>
          <t>Приватний капітал</t>
        </is>
      </c>
      <c r="D6209" t="inlineStr">
        <is>
          <t>7040</t>
        </is>
      </c>
      <c r="E6209" t="inlineStr">
        <is>
          <t>(без привʼязки)</t>
        </is>
      </c>
      <c r="F6209" t="inlineStr">
        <is>
          <t>Процентні витрати за коштами на вимогу фізичних осіб</t>
        </is>
      </c>
      <c r="G6209" t="inlineStr">
        <is>
          <t>А</t>
        </is>
      </c>
      <c r="H6209" t="n">
        <v>183.52451</v>
      </c>
      <c r="I6209" t="n">
        <v>183.52451</v>
      </c>
      <c r="J6209" t="n">
        <v>0</v>
      </c>
      <c r="K6209" t="n">
        <v>0</v>
      </c>
      <c r="L6209" t="n">
        <v>0</v>
      </c>
      <c r="M6209" t="n">
        <v>0</v>
      </c>
      <c r="N6209" t="n">
        <v>1832.16536</v>
      </c>
      <c r="O6209" t="n">
        <v>1832.16536</v>
      </c>
      <c r="P6209" t="n">
        <v>0</v>
      </c>
    </row>
    <row r="6210">
      <c r="A6210" t="inlineStr">
        <is>
          <t>43</t>
        </is>
      </c>
      <c r="B6210" t="inlineStr">
        <is>
          <t>АТ "АЛЬТБАНК"</t>
        </is>
      </c>
      <c r="C6210" t="inlineStr">
        <is>
          <t>Приватний капітал</t>
        </is>
      </c>
      <c r="D6210" t="inlineStr">
        <is>
          <t>7040</t>
        </is>
      </c>
      <c r="E6210" t="inlineStr">
        <is>
          <t>Проценти за поточними вкладами ДГ (код 7040)</t>
        </is>
      </c>
      <c r="F6210" t="inlineStr">
        <is>
          <t>Процентні витрати за коштами на вимогу фізичних осіб</t>
        </is>
      </c>
      <c r="G6210" t="inlineStr">
        <is>
          <t>А</t>
        </is>
      </c>
      <c r="H6210" t="n">
        <v>183.52451</v>
      </c>
      <c r="I6210" t="n">
        <v>183.52451</v>
      </c>
      <c r="J6210" t="n">
        <v>0</v>
      </c>
      <c r="K6210" t="n">
        <v>0</v>
      </c>
      <c r="L6210" t="n">
        <v>0</v>
      </c>
      <c r="M6210" t="n">
        <v>0</v>
      </c>
      <c r="N6210" t="n">
        <v>1832.16536</v>
      </c>
      <c r="O6210" t="n">
        <v>1832.16536</v>
      </c>
      <c r="P6210" t="n">
        <v>0</v>
      </c>
    </row>
    <row r="6211">
      <c r="A6211" t="inlineStr">
        <is>
          <t>43</t>
        </is>
      </c>
      <c r="B6211" t="inlineStr">
        <is>
          <t>АТ "АЛЬТБАНК"</t>
        </is>
      </c>
      <c r="C6211" t="inlineStr">
        <is>
          <t>Приватний капітал</t>
        </is>
      </c>
      <c r="D6211" t="inlineStr">
        <is>
          <t>7040</t>
        </is>
      </c>
      <c r="E6211" t="inlineStr">
        <is>
          <t>Загальні витрати (7)</t>
        </is>
      </c>
      <c r="F6211" t="inlineStr">
        <is>
          <t>Процентні витрати за коштами на вимогу фізичних осіб</t>
        </is>
      </c>
      <c r="G6211" t="inlineStr">
        <is>
          <t>А</t>
        </is>
      </c>
      <c r="H6211" t="n">
        <v>183.52451</v>
      </c>
      <c r="I6211" t="n">
        <v>183.52451</v>
      </c>
      <c r="J6211" t="n">
        <v>0</v>
      </c>
      <c r="K6211" t="n">
        <v>0</v>
      </c>
      <c r="L6211" t="n">
        <v>0</v>
      </c>
      <c r="M6211" t="n">
        <v>0</v>
      </c>
      <c r="N6211" t="n">
        <v>1832.16536</v>
      </c>
      <c r="O6211" t="n">
        <v>1832.16536</v>
      </c>
      <c r="P6211" t="n">
        <v>0</v>
      </c>
    </row>
    <row r="6212">
      <c r="A6212" t="inlineStr">
        <is>
          <t>43</t>
        </is>
      </c>
      <c r="B6212" t="inlineStr">
        <is>
          <t>АТ "АЛЬТБАНК"</t>
        </is>
      </c>
      <c r="C6212" t="inlineStr">
        <is>
          <t>Приватний капітал</t>
        </is>
      </c>
      <c r="D6212" t="inlineStr">
        <is>
          <t>7040</t>
        </is>
      </c>
      <c r="E6212" t="inlineStr">
        <is>
          <t>(без привʼязки)</t>
        </is>
      </c>
      <c r="F6212" t="inlineStr">
        <is>
          <t>Процентні витрати за коштами на вимогу фізичних осіб</t>
        </is>
      </c>
      <c r="G6212" t="inlineStr">
        <is>
          <t>П</t>
        </is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inlineStr">
        <is>
          <t>43</t>
        </is>
      </c>
      <c r="B6213" t="inlineStr">
        <is>
          <t>АТ "АЛЬТБАНК"</t>
        </is>
      </c>
      <c r="C6213" t="inlineStr">
        <is>
          <t>Приватний капітал</t>
        </is>
      </c>
      <c r="D6213" t="inlineStr">
        <is>
          <t>7040</t>
        </is>
      </c>
      <c r="E6213" t="inlineStr">
        <is>
          <t>Проценти за поточними вкладами ДГ (код 7040)</t>
        </is>
      </c>
      <c r="F6213" t="inlineStr">
        <is>
          <t>Процентні витрати за коштами на вимогу фізичних осіб</t>
        </is>
      </c>
      <c r="G6213" t="inlineStr">
        <is>
          <t>П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inlineStr">
        <is>
          <t>43</t>
        </is>
      </c>
      <c r="B6214" t="inlineStr">
        <is>
          <t>АТ "АЛЬТБАНК"</t>
        </is>
      </c>
      <c r="C6214" t="inlineStr">
        <is>
          <t>Приватний капітал</t>
        </is>
      </c>
      <c r="D6214" t="inlineStr">
        <is>
          <t>7040</t>
        </is>
      </c>
      <c r="E6214" t="inlineStr">
        <is>
          <t>Загальні витрати (7)</t>
        </is>
      </c>
      <c r="F6214" t="inlineStr">
        <is>
          <t>Процентні витрати за коштами на вимогу фізичних осіб</t>
        </is>
      </c>
      <c r="G6214" t="inlineStr">
        <is>
          <t>П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43</t>
        </is>
      </c>
      <c r="B6215" t="inlineStr">
        <is>
          <t>АТ "АЛЬТБАНК"</t>
        </is>
      </c>
      <c r="C6215" t="inlineStr">
        <is>
          <t>Приватний капітал</t>
        </is>
      </c>
      <c r="D6215" t="inlineStr">
        <is>
          <t>7041</t>
        </is>
      </c>
      <c r="E6215" t="inlineStr">
        <is>
          <t>(без привʼязки)</t>
        </is>
      </c>
      <c r="F6215" t="inlineStr">
        <is>
          <t>Процентні витрати за строковими коштами фізичних осіб</t>
        </is>
      </c>
      <c r="G6215" t="inlineStr">
        <is>
          <t>А</t>
        </is>
      </c>
      <c r="H6215" t="n">
        <v>2708.94959</v>
      </c>
      <c r="I6215" t="n">
        <v>2708.94959</v>
      </c>
      <c r="J6215" t="n">
        <v>0</v>
      </c>
      <c r="K6215" t="n">
        <v>0</v>
      </c>
      <c r="L6215" t="n">
        <v>0</v>
      </c>
      <c r="M6215" t="n">
        <v>0</v>
      </c>
      <c r="N6215" t="n">
        <v>21761.68753</v>
      </c>
      <c r="O6215" t="n">
        <v>21761.68753</v>
      </c>
      <c r="P6215" t="n">
        <v>0</v>
      </c>
    </row>
    <row r="6216">
      <c r="A6216" t="inlineStr">
        <is>
          <t>43</t>
        </is>
      </c>
      <c r="B6216" t="inlineStr">
        <is>
          <t>АТ "АЛЬТБАНК"</t>
        </is>
      </c>
      <c r="C6216" t="inlineStr">
        <is>
          <t>Приватний капітал</t>
        </is>
      </c>
      <c r="D6216" t="inlineStr">
        <is>
          <t>7041</t>
        </is>
      </c>
      <c r="E6216" t="inlineStr">
        <is>
          <t>Проценти за строковими вкладами ДГ (код 7041)</t>
        </is>
      </c>
      <c r="F6216" t="inlineStr">
        <is>
          <t>Процентні витрати за строковими коштами фізичних осіб</t>
        </is>
      </c>
      <c r="G6216" t="inlineStr">
        <is>
          <t>А</t>
        </is>
      </c>
      <c r="H6216" t="n">
        <v>2708.94959</v>
      </c>
      <c r="I6216" t="n">
        <v>2708.94959</v>
      </c>
      <c r="J6216" t="n">
        <v>0</v>
      </c>
      <c r="K6216" t="n">
        <v>0</v>
      </c>
      <c r="L6216" t="n">
        <v>0</v>
      </c>
      <c r="M6216" t="n">
        <v>0</v>
      </c>
      <c r="N6216" t="n">
        <v>21761.68753</v>
      </c>
      <c r="O6216" t="n">
        <v>21761.68753</v>
      </c>
      <c r="P6216" t="n">
        <v>0</v>
      </c>
    </row>
    <row r="6217">
      <c r="A6217" t="inlineStr">
        <is>
          <t>43</t>
        </is>
      </c>
      <c r="B6217" t="inlineStr">
        <is>
          <t>АТ "АЛЬТБАНК"</t>
        </is>
      </c>
      <c r="C6217" t="inlineStr">
        <is>
          <t>Приватний капітал</t>
        </is>
      </c>
      <c r="D6217" t="inlineStr">
        <is>
          <t>7041</t>
        </is>
      </c>
      <c r="E6217" t="inlineStr">
        <is>
          <t>Загальні витрати (7)</t>
        </is>
      </c>
      <c r="F6217" t="inlineStr">
        <is>
          <t>Процентні витрати за строковими коштами фізичних осіб</t>
        </is>
      </c>
      <c r="G6217" t="inlineStr">
        <is>
          <t>А</t>
        </is>
      </c>
      <c r="H6217" t="n">
        <v>2708.94959</v>
      </c>
      <c r="I6217" t="n">
        <v>2708.94959</v>
      </c>
      <c r="J6217" t="n">
        <v>0</v>
      </c>
      <c r="K6217" t="n">
        <v>0</v>
      </c>
      <c r="L6217" t="n">
        <v>0</v>
      </c>
      <c r="M6217" t="n">
        <v>0</v>
      </c>
      <c r="N6217" t="n">
        <v>21761.68753</v>
      </c>
      <c r="O6217" t="n">
        <v>21761.68753</v>
      </c>
      <c r="P6217" t="n">
        <v>0</v>
      </c>
    </row>
    <row r="6218">
      <c r="A6218" t="inlineStr">
        <is>
          <t>43</t>
        </is>
      </c>
      <c r="B6218" t="inlineStr">
        <is>
          <t>АТ "АЛЬТБАНК"</t>
        </is>
      </c>
      <c r="C6218" t="inlineStr">
        <is>
          <t>Приватний капітал</t>
        </is>
      </c>
      <c r="D6218" t="inlineStr">
        <is>
          <t>7041</t>
        </is>
      </c>
      <c r="E6218" t="inlineStr">
        <is>
          <t>(без привʼязки)</t>
        </is>
      </c>
      <c r="F6218" t="inlineStr">
        <is>
          <t>Процентні витрати за строковими коштами фізичних осіб</t>
        </is>
      </c>
      <c r="G6218" t="inlineStr">
        <is>
          <t>П</t>
        </is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inlineStr">
        <is>
          <t>43</t>
        </is>
      </c>
      <c r="B6219" t="inlineStr">
        <is>
          <t>АТ "АЛЬТБАНК"</t>
        </is>
      </c>
      <c r="C6219" t="inlineStr">
        <is>
          <t>Приватний капітал</t>
        </is>
      </c>
      <c r="D6219" t="inlineStr">
        <is>
          <t>7041</t>
        </is>
      </c>
      <c r="E6219" t="inlineStr">
        <is>
          <t>Проценти за строковими вкладами ДГ (код 7041)</t>
        </is>
      </c>
      <c r="F6219" t="inlineStr">
        <is>
          <t>Процентні витрати за строковими коштами фізичних осіб</t>
        </is>
      </c>
      <c r="G6219" t="inlineStr">
        <is>
          <t>П</t>
        </is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inlineStr">
        <is>
          <t>43</t>
        </is>
      </c>
      <c r="B6220" t="inlineStr">
        <is>
          <t>АТ "АЛЬТБАНК"</t>
        </is>
      </c>
      <c r="C6220" t="inlineStr">
        <is>
          <t>Приватний капітал</t>
        </is>
      </c>
      <c r="D6220" t="inlineStr">
        <is>
          <t>7041</t>
        </is>
      </c>
      <c r="E6220" t="inlineStr">
        <is>
          <t>Загальні витрати (7)</t>
        </is>
      </c>
      <c r="F6220" t="inlineStr">
        <is>
          <t>Процентні витрати за строковими коштами фізичних осіб</t>
        </is>
      </c>
      <c r="G6220" t="inlineStr">
        <is>
          <t>П</t>
        </is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inlineStr">
        <is>
          <t>43</t>
        </is>
      </c>
      <c r="B6221" t="inlineStr">
        <is>
          <t>АТ "АЛЬТБАНК"</t>
        </is>
      </c>
      <c r="C6221" t="inlineStr">
        <is>
          <t>Приватний капітал</t>
        </is>
      </c>
      <c r="D6221" t="inlineStr">
        <is>
          <t>7048</t>
        </is>
      </c>
      <c r="E6221" t="inlineStr">
        <is>
          <t>(без привʼязки)</t>
        </is>
      </c>
      <c r="F6221" t="inlineStr">
        <is>
          <t>Процентні витрати за орендним зобов’язанням орендаря перед фізичними особами</t>
        </is>
      </c>
      <c r="G6221" t="inlineStr">
        <is>
          <t>А</t>
        </is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43</t>
        </is>
      </c>
      <c r="B6222" t="inlineStr">
        <is>
          <t>АТ "АЛЬТБАНК"</t>
        </is>
      </c>
      <c r="C6222" t="inlineStr">
        <is>
          <t>Приватний капітал</t>
        </is>
      </c>
      <c r="D6222" t="inlineStr">
        <is>
          <t>7048</t>
        </is>
      </c>
      <c r="E6222" t="inlineStr">
        <is>
          <t>Загальні витрати (7)</t>
        </is>
      </c>
      <c r="F6222" t="inlineStr">
        <is>
          <t>Процентні витрати за орендним зобов’язанням орендаря перед фізичними особами</t>
        </is>
      </c>
      <c r="G6222" t="inlineStr">
        <is>
          <t>А</t>
        </is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inlineStr">
        <is>
          <t>43</t>
        </is>
      </c>
      <c r="B6223" t="inlineStr">
        <is>
          <t>АТ "АЛЬТБАНК"</t>
        </is>
      </c>
      <c r="C6223" t="inlineStr">
        <is>
          <t>Приватний капітал</t>
        </is>
      </c>
      <c r="D6223" t="inlineStr">
        <is>
          <t>7048</t>
        </is>
      </c>
      <c r="E6223" t="inlineStr">
        <is>
          <t>(без привʼязки)</t>
        </is>
      </c>
      <c r="F6223" t="inlineStr">
        <is>
          <t>Процентні витрати за орендним зобов’язанням орендаря перед фізичними особами</t>
        </is>
      </c>
      <c r="G6223" t="inlineStr">
        <is>
          <t>П</t>
        </is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inlineStr">
        <is>
          <t>43</t>
        </is>
      </c>
      <c r="B6224" t="inlineStr">
        <is>
          <t>АТ "АЛЬТБАНК"</t>
        </is>
      </c>
      <c r="C6224" t="inlineStr">
        <is>
          <t>Приватний капітал</t>
        </is>
      </c>
      <c r="D6224" t="inlineStr">
        <is>
          <t>7048</t>
        </is>
      </c>
      <c r="E6224" t="inlineStr">
        <is>
          <t>Загальні витрати (7)</t>
        </is>
      </c>
      <c r="F6224" t="inlineStr">
        <is>
          <t>Процентні витрати за орендним зобов’язанням орендаря перед фізичними особами</t>
        </is>
      </c>
      <c r="G6224" t="inlineStr">
        <is>
          <t>П</t>
        </is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inlineStr">
        <is>
          <t>43</t>
        </is>
      </c>
      <c r="B6225" t="inlineStr">
        <is>
          <t>АТ "АЛЬТБАНК"</t>
        </is>
      </c>
      <c r="C6225" t="inlineStr">
        <is>
          <t>Приватний капітал</t>
        </is>
      </c>
      <c r="D6225" t="inlineStr">
        <is>
          <t>7060</t>
        </is>
      </c>
      <c r="E6225" t="inlineStr">
        <is>
          <t>(без привʼязки)</t>
        </is>
      </c>
      <c r="F622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5" t="inlineStr">
        <is>
          <t>А</t>
        </is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inlineStr">
        <is>
          <t>43</t>
        </is>
      </c>
      <c r="B6226" t="inlineStr">
        <is>
          <t>АТ "АЛЬТБАНК"</t>
        </is>
      </c>
      <c r="C6226" t="inlineStr">
        <is>
          <t>Приватний капітал</t>
        </is>
      </c>
      <c r="D6226" t="inlineStr">
        <is>
          <t>7060</t>
        </is>
      </c>
      <c r="E6226" t="inlineStr">
        <is>
          <t>Загальні витрати (7)</t>
        </is>
      </c>
      <c r="F622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6" t="inlineStr">
        <is>
          <t>А</t>
        </is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43</t>
        </is>
      </c>
      <c r="B6227" t="inlineStr">
        <is>
          <t>АТ "АЛЬТБАНК"</t>
        </is>
      </c>
      <c r="C6227" t="inlineStr">
        <is>
          <t>Приватний капітал</t>
        </is>
      </c>
      <c r="D6227" t="inlineStr">
        <is>
          <t>7060</t>
        </is>
      </c>
      <c r="E6227" t="inlineStr">
        <is>
          <t>(без привʼязки)</t>
        </is>
      </c>
      <c r="F62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7" t="inlineStr">
        <is>
          <t>П</t>
        </is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43</t>
        </is>
      </c>
      <c r="B6228" t="inlineStr">
        <is>
          <t>АТ "АЛЬТБАНК"</t>
        </is>
      </c>
      <c r="C6228" t="inlineStr">
        <is>
          <t>Приватний капітал</t>
        </is>
      </c>
      <c r="D6228" t="inlineStr">
        <is>
          <t>7060</t>
        </is>
      </c>
      <c r="E6228" t="inlineStr">
        <is>
          <t>Загальні витрати (7)</t>
        </is>
      </c>
      <c r="F6228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8" t="inlineStr">
        <is>
          <t>П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inlineStr">
        <is>
          <t>43</t>
        </is>
      </c>
      <c r="B6229" t="inlineStr">
        <is>
          <t>АТ "АЛЬТБАНК"</t>
        </is>
      </c>
      <c r="C6229" t="inlineStr">
        <is>
          <t>Приватний капітал</t>
        </is>
      </c>
      <c r="D6229" t="inlineStr">
        <is>
          <t>7070</t>
        </is>
      </c>
      <c r="E6229" t="inlineStr">
        <is>
          <t>(без привʼязки)</t>
        </is>
      </c>
      <c r="F6229" t="inlineStr">
        <is>
          <t>Процентні витрати за коштами на вимогу небанківських фінансових установ</t>
        </is>
      </c>
      <c r="G6229" t="inlineStr">
        <is>
          <t>А</t>
        </is>
      </c>
      <c r="H6229" t="n">
        <v>404.32499</v>
      </c>
      <c r="I6229" t="n">
        <v>404.32499</v>
      </c>
      <c r="J6229" t="n">
        <v>0</v>
      </c>
      <c r="K6229" t="n">
        <v>0</v>
      </c>
      <c r="L6229" t="n">
        <v>0</v>
      </c>
      <c r="M6229" t="n">
        <v>0</v>
      </c>
      <c r="N6229" t="n">
        <v>3802.68584</v>
      </c>
      <c r="O6229" t="n">
        <v>3802.68584</v>
      </c>
      <c r="P6229" t="n">
        <v>0</v>
      </c>
    </row>
    <row r="6230">
      <c r="A6230" t="inlineStr">
        <is>
          <t>43</t>
        </is>
      </c>
      <c r="B6230" t="inlineStr">
        <is>
          <t>АТ "АЛЬТБАНК"</t>
        </is>
      </c>
      <c r="C6230" t="inlineStr">
        <is>
          <t>Приватний капітал</t>
        </is>
      </c>
      <c r="D6230" t="inlineStr">
        <is>
          <t>7070</t>
        </is>
      </c>
      <c r="E6230" t="inlineStr">
        <is>
          <t>Загальні витрати (7)</t>
        </is>
      </c>
      <c r="F6230" t="inlineStr">
        <is>
          <t>Процентні витрати за коштами на вимогу небанківських фінансових установ</t>
        </is>
      </c>
      <c r="G6230" t="inlineStr">
        <is>
          <t>А</t>
        </is>
      </c>
      <c r="H6230" t="n">
        <v>404.32499</v>
      </c>
      <c r="I6230" t="n">
        <v>404.32499</v>
      </c>
      <c r="J6230" t="n">
        <v>0</v>
      </c>
      <c r="K6230" t="n">
        <v>0</v>
      </c>
      <c r="L6230" t="n">
        <v>0</v>
      </c>
      <c r="M6230" t="n">
        <v>0</v>
      </c>
      <c r="N6230" t="n">
        <v>3802.68584</v>
      </c>
      <c r="O6230" t="n">
        <v>3802.68584</v>
      </c>
      <c r="P6230" t="n">
        <v>0</v>
      </c>
    </row>
    <row r="6231">
      <c r="A6231" t="inlineStr">
        <is>
          <t>43</t>
        </is>
      </c>
      <c r="B6231" t="inlineStr">
        <is>
          <t>АТ "АЛЬТБАНК"</t>
        </is>
      </c>
      <c r="C6231" t="inlineStr">
        <is>
          <t>Приватний капітал</t>
        </is>
      </c>
      <c r="D6231" t="inlineStr">
        <is>
          <t>7071</t>
        </is>
      </c>
      <c r="E6231" t="inlineStr">
        <is>
          <t>(без привʼязки)</t>
        </is>
      </c>
      <c r="F6231" t="inlineStr">
        <is>
          <t>Процентні витрати за строковими коштами небанківських фінансових установ</t>
        </is>
      </c>
      <c r="G6231" t="inlineStr">
        <is>
          <t>А</t>
        </is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inlineStr">
        <is>
          <t>43</t>
        </is>
      </c>
      <c r="B6232" t="inlineStr">
        <is>
          <t>АТ "АЛЬТБАНК"</t>
        </is>
      </c>
      <c r="C6232" t="inlineStr">
        <is>
          <t>Приватний капітал</t>
        </is>
      </c>
      <c r="D6232" t="inlineStr">
        <is>
          <t>7071</t>
        </is>
      </c>
      <c r="E6232" t="inlineStr">
        <is>
          <t>Загальні витрати (7)</t>
        </is>
      </c>
      <c r="F6232" t="inlineStr">
        <is>
          <t>Процентні витрати за строковими коштами небанківських фінансових установ</t>
        </is>
      </c>
      <c r="G6232" t="inlineStr">
        <is>
          <t>А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43</t>
        </is>
      </c>
      <c r="B6233" t="inlineStr">
        <is>
          <t>АТ "АЛЬТБАНК"</t>
        </is>
      </c>
      <c r="C6233" t="inlineStr">
        <is>
          <t>Приватний капітал</t>
        </is>
      </c>
      <c r="D6233" t="inlineStr">
        <is>
          <t>7071</t>
        </is>
      </c>
      <c r="E6233" t="inlineStr">
        <is>
          <t>(без привʼязки)</t>
        </is>
      </c>
      <c r="F6233" t="inlineStr">
        <is>
          <t>Процентні витрати за строковими коштами небанківських фінансових установ</t>
        </is>
      </c>
      <c r="G6233" t="inlineStr">
        <is>
          <t>П</t>
        </is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inlineStr">
        <is>
          <t>43</t>
        </is>
      </c>
      <c r="B6234" t="inlineStr">
        <is>
          <t>АТ "АЛЬТБАНК"</t>
        </is>
      </c>
      <c r="C6234" t="inlineStr">
        <is>
          <t>Приватний капітал</t>
        </is>
      </c>
      <c r="D6234" t="inlineStr">
        <is>
          <t>7071</t>
        </is>
      </c>
      <c r="E6234" t="inlineStr">
        <is>
          <t>Загальні витрати (7)</t>
        </is>
      </c>
      <c r="F6234" t="inlineStr">
        <is>
          <t>Процентні витрати за строковими коштами небанківських фінансових установ</t>
        </is>
      </c>
      <c r="G6234" t="inlineStr">
        <is>
          <t>П</t>
        </is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inlineStr">
        <is>
          <t>43</t>
        </is>
      </c>
      <c r="B6235" t="inlineStr">
        <is>
          <t>АТ "АЛЬТБАНК"</t>
        </is>
      </c>
      <c r="C6235" t="inlineStr">
        <is>
          <t>Приватний капітал</t>
        </is>
      </c>
      <c r="D6235" t="inlineStr">
        <is>
          <t>7120</t>
        </is>
      </c>
      <c r="E6235" t="inlineStr">
        <is>
          <t>(без привʼязки)</t>
        </is>
      </c>
      <c r="F623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6235" t="inlineStr">
        <is>
          <t>А</t>
        </is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inlineStr">
        <is>
          <t>43</t>
        </is>
      </c>
      <c r="B6236" t="inlineStr">
        <is>
          <t>АТ "АЛЬТБАНК"</t>
        </is>
      </c>
      <c r="C6236" t="inlineStr">
        <is>
          <t>Приватний капітал</t>
        </is>
      </c>
      <c r="D6236" t="inlineStr">
        <is>
          <t>7120</t>
        </is>
      </c>
      <c r="E6236" t="inlineStr">
        <is>
          <t>Загальні витрати (7)</t>
        </is>
      </c>
      <c r="F6236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6236" t="inlineStr">
        <is>
          <t>А</t>
        </is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inlineStr">
        <is>
          <t>43</t>
        </is>
      </c>
      <c r="B6237" t="inlineStr">
        <is>
          <t>АТ "АЛЬТБАНК"</t>
        </is>
      </c>
      <c r="C6237" t="inlineStr">
        <is>
          <t>Приватний капітал</t>
        </is>
      </c>
      <c r="D6237" t="inlineStr">
        <is>
          <t>7122</t>
        </is>
      </c>
      <c r="E6237" t="inlineStr">
        <is>
          <t>(без привʼязки)</t>
        </is>
      </c>
      <c r="F623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6237" t="inlineStr">
        <is>
          <t>А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inlineStr">
        <is>
          <t>43</t>
        </is>
      </c>
      <c r="B6238" t="inlineStr">
        <is>
          <t>АТ "АЛЬТБАНК"</t>
        </is>
      </c>
      <c r="C6238" t="inlineStr">
        <is>
          <t>Приватний капітал</t>
        </is>
      </c>
      <c r="D6238" t="inlineStr">
        <is>
          <t>7122</t>
        </is>
      </c>
      <c r="E6238" t="inlineStr">
        <is>
          <t>Загальні витрати (7)</t>
        </is>
      </c>
      <c r="F6238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6238" t="inlineStr">
        <is>
          <t>А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inlineStr">
        <is>
          <t>43</t>
        </is>
      </c>
      <c r="B6239" t="inlineStr">
        <is>
          <t>АТ "АЛЬТБАНК"</t>
        </is>
      </c>
      <c r="C6239" t="inlineStr">
        <is>
          <t>Приватний капітал</t>
        </is>
      </c>
      <c r="D6239" t="inlineStr">
        <is>
          <t>7140</t>
        </is>
      </c>
      <c r="E6239" t="inlineStr">
        <is>
          <t>(без привʼязки)</t>
        </is>
      </c>
      <c r="F6239" t="inlineStr">
        <is>
          <t>Процентні витрати за субординованим боргом</t>
        </is>
      </c>
      <c r="G6239" t="inlineStr">
        <is>
          <t>А</t>
        </is>
      </c>
      <c r="H6239" t="n">
        <v>1454.20953</v>
      </c>
      <c r="I6239" t="n">
        <v>1454.20953</v>
      </c>
      <c r="J6239" t="n">
        <v>0</v>
      </c>
      <c r="K6239" t="n">
        <v>2.66832</v>
      </c>
      <c r="L6239" t="n">
        <v>2.66832</v>
      </c>
      <c r="M6239" t="n">
        <v>0</v>
      </c>
      <c r="N6239" t="n">
        <v>5260.29957</v>
      </c>
      <c r="O6239" t="n">
        <v>5260.29957</v>
      </c>
      <c r="P6239" t="n">
        <v>0</v>
      </c>
    </row>
    <row r="6240">
      <c r="A6240" t="inlineStr">
        <is>
          <t>43</t>
        </is>
      </c>
      <c r="B6240" t="inlineStr">
        <is>
          <t>АТ "АЛЬТБАНК"</t>
        </is>
      </c>
      <c r="C6240" t="inlineStr">
        <is>
          <t>Приватний капітал</t>
        </is>
      </c>
      <c r="D6240" t="inlineStr">
        <is>
          <t>7140</t>
        </is>
      </c>
      <c r="E6240" t="inlineStr">
        <is>
          <t>Загальні витрати (7)</t>
        </is>
      </c>
      <c r="F6240" t="inlineStr">
        <is>
          <t>Процентні витрати за субординованим боргом</t>
        </is>
      </c>
      <c r="G6240" t="inlineStr">
        <is>
          <t>А</t>
        </is>
      </c>
      <c r="H6240" t="n">
        <v>1454.20953</v>
      </c>
      <c r="I6240" t="n">
        <v>1454.20953</v>
      </c>
      <c r="J6240" t="n">
        <v>0</v>
      </c>
      <c r="K6240" t="n">
        <v>2.66832</v>
      </c>
      <c r="L6240" t="n">
        <v>2.66832</v>
      </c>
      <c r="M6240" t="n">
        <v>0</v>
      </c>
      <c r="N6240" t="n">
        <v>5260.29957</v>
      </c>
      <c r="O6240" t="n">
        <v>5260.29957</v>
      </c>
      <c r="P6240" t="n">
        <v>0</v>
      </c>
    </row>
    <row r="6241">
      <c r="A6241" t="inlineStr">
        <is>
          <t>43</t>
        </is>
      </c>
      <c r="B6241" t="inlineStr">
        <is>
          <t>АТ "АЛЬТБАНК"</t>
        </is>
      </c>
      <c r="C6241" t="inlineStr">
        <is>
          <t>Приватний капітал</t>
        </is>
      </c>
      <c r="D6241" t="inlineStr">
        <is>
          <t>7140</t>
        </is>
      </c>
      <c r="E6241" t="inlineStr">
        <is>
          <t>(без привʼязки)</t>
        </is>
      </c>
      <c r="F6241" t="inlineStr">
        <is>
          <t>Процентні витрати за субординованим боргом</t>
        </is>
      </c>
      <c r="G6241" t="inlineStr">
        <is>
          <t>П</t>
        </is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>
        <is>
          <t>43</t>
        </is>
      </c>
      <c r="B6242" t="inlineStr">
        <is>
          <t>АТ "АЛЬТБАНК"</t>
        </is>
      </c>
      <c r="C6242" t="inlineStr">
        <is>
          <t>Приватний капітал</t>
        </is>
      </c>
      <c r="D6242" t="inlineStr">
        <is>
          <t>7140</t>
        </is>
      </c>
      <c r="E6242" t="inlineStr">
        <is>
          <t>Загальні витрати (7)</t>
        </is>
      </c>
      <c r="F6242" t="inlineStr">
        <is>
          <t>Процентні витрати за субординованим боргом</t>
        </is>
      </c>
      <c r="G6242" t="inlineStr">
        <is>
          <t>П</t>
        </is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inlineStr">
        <is>
          <t>43</t>
        </is>
      </c>
      <c r="B6243" t="inlineStr">
        <is>
          <t>АТ "АЛЬТБАНК"</t>
        </is>
      </c>
      <c r="C6243" t="inlineStr">
        <is>
          <t>Приватний капітал</t>
        </is>
      </c>
      <c r="D6243" t="inlineStr">
        <is>
          <t>7141</t>
        </is>
      </c>
      <c r="E6243" t="inlineStr">
        <is>
          <t>(без привʼязки)</t>
        </is>
      </c>
      <c r="F6243" t="inlineStr">
        <is>
          <t>Інші процентні витрати</t>
        </is>
      </c>
      <c r="G6243" t="inlineStr">
        <is>
          <t>А</t>
        </is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inlineStr">
        <is>
          <t>43</t>
        </is>
      </c>
      <c r="B6244" t="inlineStr">
        <is>
          <t>АТ "АЛЬТБАНК"</t>
        </is>
      </c>
      <c r="C6244" t="inlineStr">
        <is>
          <t>Приватний капітал</t>
        </is>
      </c>
      <c r="D6244" t="inlineStr">
        <is>
          <t>7141</t>
        </is>
      </c>
      <c r="E6244" t="inlineStr">
        <is>
          <t>Загальні витрати (7)</t>
        </is>
      </c>
      <c r="F6244" t="inlineStr">
        <is>
          <t>Інші процентні витрати</t>
        </is>
      </c>
      <c r="G6244" t="inlineStr">
        <is>
          <t>А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inlineStr">
        <is>
          <t>43</t>
        </is>
      </c>
      <c r="B6245" t="inlineStr">
        <is>
          <t>АТ "АЛЬТБАНК"</t>
        </is>
      </c>
      <c r="C6245" t="inlineStr">
        <is>
          <t>Приватний капітал</t>
        </is>
      </c>
      <c r="D6245" t="inlineStr">
        <is>
          <t>7142</t>
        </is>
      </c>
      <c r="E6245" t="inlineStr">
        <is>
          <t>(без привʼязки)</t>
        </is>
      </c>
      <c r="F6245" t="inlineStr">
        <is>
          <t>Процентні витрати за капітальним інструментом з умовами списання/конверсії</t>
        </is>
      </c>
      <c r="G6245" t="inlineStr">
        <is>
          <t>А</t>
        </is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inlineStr">
        <is>
          <t>43</t>
        </is>
      </c>
      <c r="B6246" t="inlineStr">
        <is>
          <t>АТ "АЛЬТБАНК"</t>
        </is>
      </c>
      <c r="C6246" t="inlineStr">
        <is>
          <t>Приватний капітал</t>
        </is>
      </c>
      <c r="D6246" t="inlineStr">
        <is>
          <t>7142</t>
        </is>
      </c>
      <c r="E6246" t="inlineStr">
        <is>
          <t>Загальні витрати (7)</t>
        </is>
      </c>
      <c r="F6246" t="inlineStr">
        <is>
          <t>Процентні витрати за капітальним інструментом з умовами списання/конверсії</t>
        </is>
      </c>
      <c r="G6246" t="inlineStr">
        <is>
          <t>А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inlineStr">
        <is>
          <t>43</t>
        </is>
      </c>
      <c r="B6247" t="inlineStr">
        <is>
          <t>АТ "АЛЬТБАНК"</t>
        </is>
      </c>
      <c r="C6247" t="inlineStr">
        <is>
          <t>Приватний капітал</t>
        </is>
      </c>
      <c r="D6247" t="inlineStr">
        <is>
          <t>7300</t>
        </is>
      </c>
      <c r="E6247" t="inlineStr">
        <is>
          <t>(без привʼязки)</t>
        </is>
      </c>
      <c r="F6247" t="inlineStr">
        <is>
          <t>Витрати на СЕП</t>
        </is>
      </c>
      <c r="G6247" t="inlineStr">
        <is>
          <t>А</t>
        </is>
      </c>
      <c r="H6247" t="n">
        <v>80.99684999999999</v>
      </c>
      <c r="I6247" t="n">
        <v>80.99684999999999</v>
      </c>
      <c r="J6247" t="n">
        <v>0</v>
      </c>
      <c r="K6247" t="n">
        <v>0</v>
      </c>
      <c r="L6247" t="n">
        <v>0</v>
      </c>
      <c r="M6247" t="n">
        <v>0</v>
      </c>
      <c r="N6247" t="n">
        <v>738.87598</v>
      </c>
      <c r="O6247" t="n">
        <v>738.87598</v>
      </c>
      <c r="P6247" t="n">
        <v>0</v>
      </c>
    </row>
    <row r="6248">
      <c r="A6248" t="inlineStr">
        <is>
          <t>43</t>
        </is>
      </c>
      <c r="B6248" t="inlineStr">
        <is>
          <t>АТ "АЛЬТБАНК"</t>
        </is>
      </c>
      <c r="C6248" t="inlineStr">
        <is>
          <t>Приватний капітал</t>
        </is>
      </c>
      <c r="D6248" t="inlineStr">
        <is>
          <t>7300</t>
        </is>
      </c>
      <c r="E6248" t="inlineStr">
        <is>
          <t>Загальні витрати (7)</t>
        </is>
      </c>
      <c r="F6248" t="inlineStr">
        <is>
          <t>Витрати на СЕП</t>
        </is>
      </c>
      <c r="G6248" t="inlineStr">
        <is>
          <t>А</t>
        </is>
      </c>
      <c r="H6248" t="n">
        <v>80.99684999999999</v>
      </c>
      <c r="I6248" t="n">
        <v>80.99684999999999</v>
      </c>
      <c r="J6248" t="n">
        <v>0</v>
      </c>
      <c r="K6248" t="n">
        <v>0</v>
      </c>
      <c r="L6248" t="n">
        <v>0</v>
      </c>
      <c r="M6248" t="n">
        <v>0</v>
      </c>
      <c r="N6248" t="n">
        <v>738.87598</v>
      </c>
      <c r="O6248" t="n">
        <v>738.87598</v>
      </c>
      <c r="P6248" t="n">
        <v>0</v>
      </c>
    </row>
    <row r="6249">
      <c r="A6249" t="inlineStr">
        <is>
          <t>43</t>
        </is>
      </c>
      <c r="B6249" t="inlineStr">
        <is>
          <t>АТ "АЛЬТБАНК"</t>
        </is>
      </c>
      <c r="C6249" t="inlineStr">
        <is>
          <t>Приватний капітал</t>
        </is>
      </c>
      <c r="D6249" t="inlineStr">
        <is>
          <t>7301</t>
        </is>
      </c>
      <c r="E6249" t="inlineStr">
        <is>
          <t>(без привʼязки)</t>
        </is>
      </c>
      <c r="F6249" t="inlineStr">
        <is>
          <t>Витрати на інші системи банківського зв'язку</t>
        </is>
      </c>
      <c r="G6249" t="inlineStr">
        <is>
          <t>А</t>
        </is>
      </c>
      <c r="H6249" t="n">
        <v>857.11976</v>
      </c>
      <c r="I6249" t="n">
        <v>857.11976</v>
      </c>
      <c r="J6249" t="n">
        <v>0</v>
      </c>
      <c r="K6249" t="n">
        <v>0</v>
      </c>
      <c r="L6249" t="n">
        <v>0</v>
      </c>
      <c r="M6249" t="n">
        <v>0</v>
      </c>
      <c r="N6249" t="n">
        <v>9491.45687</v>
      </c>
      <c r="O6249" t="n">
        <v>9491.45687</v>
      </c>
      <c r="P6249" t="n">
        <v>0</v>
      </c>
    </row>
    <row r="6250">
      <c r="A6250" t="inlineStr">
        <is>
          <t>43</t>
        </is>
      </c>
      <c r="B6250" t="inlineStr">
        <is>
          <t>АТ "АЛЬТБАНК"</t>
        </is>
      </c>
      <c r="C6250" t="inlineStr">
        <is>
          <t>Приватний капітал</t>
        </is>
      </c>
      <c r="D6250" t="inlineStr">
        <is>
          <t>7301</t>
        </is>
      </c>
      <c r="E6250" t="inlineStr">
        <is>
          <t>Загальні витрати (7)</t>
        </is>
      </c>
      <c r="F6250" t="inlineStr">
        <is>
          <t>Витрати на інші системи банківського зв'язку</t>
        </is>
      </c>
      <c r="G6250" t="inlineStr">
        <is>
          <t>А</t>
        </is>
      </c>
      <c r="H6250" t="n">
        <v>857.11976</v>
      </c>
      <c r="I6250" t="n">
        <v>857.11976</v>
      </c>
      <c r="J6250" t="n">
        <v>0</v>
      </c>
      <c r="K6250" t="n">
        <v>0</v>
      </c>
      <c r="L6250" t="n">
        <v>0</v>
      </c>
      <c r="M6250" t="n">
        <v>0</v>
      </c>
      <c r="N6250" t="n">
        <v>9491.45687</v>
      </c>
      <c r="O6250" t="n">
        <v>9491.45687</v>
      </c>
      <c r="P6250" t="n">
        <v>0</v>
      </c>
    </row>
    <row r="6251">
      <c r="A6251" t="inlineStr">
        <is>
          <t>43</t>
        </is>
      </c>
      <c r="B6251" t="inlineStr">
        <is>
          <t>АТ "АЛЬТБАНК"</t>
        </is>
      </c>
      <c r="C6251" t="inlineStr">
        <is>
          <t>Приватний капітал</t>
        </is>
      </c>
      <c r="D6251" t="inlineStr">
        <is>
          <t>7320</t>
        </is>
      </c>
      <c r="E6251" t="inlineStr">
        <is>
          <t>(без привʼязки)</t>
        </is>
      </c>
      <c r="F6251" t="inlineStr">
        <is>
          <t>Витрати від модифікації фінансових активів</t>
        </is>
      </c>
      <c r="G6251" t="inlineStr">
        <is>
          <t>А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inlineStr">
        <is>
          <t>43</t>
        </is>
      </c>
      <c r="B6252" t="inlineStr">
        <is>
          <t>АТ "АЛЬТБАНК"</t>
        </is>
      </c>
      <c r="C6252" t="inlineStr">
        <is>
          <t>Приватний капітал</t>
        </is>
      </c>
      <c r="D6252" t="inlineStr">
        <is>
          <t>7320</t>
        </is>
      </c>
      <c r="E6252" t="inlineStr">
        <is>
          <t>Загальні витрати (7)</t>
        </is>
      </c>
      <c r="F6252" t="inlineStr">
        <is>
          <t>Витрати від модифікації фінансових активів</t>
        </is>
      </c>
      <c r="G6252" t="inlineStr">
        <is>
          <t>А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inlineStr">
        <is>
          <t>43</t>
        </is>
      </c>
      <c r="B6253" t="inlineStr">
        <is>
          <t>АТ "АЛЬТБАНК"</t>
        </is>
      </c>
      <c r="C6253" t="inlineStr">
        <is>
          <t>Приватний капітал</t>
        </is>
      </c>
      <c r="D6253" t="inlineStr">
        <is>
          <t>7330</t>
        </is>
      </c>
      <c r="E6253" t="inlineStr">
        <is>
          <t>(без привʼязки)</t>
        </is>
      </c>
      <c r="F6253" t="inlineStr">
        <is>
          <t>Витрати від модифікації фінансових зобов'язань</t>
        </is>
      </c>
      <c r="G6253" t="inlineStr">
        <is>
          <t>А</t>
        </is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inlineStr">
        <is>
          <t>43</t>
        </is>
      </c>
      <c r="B6254" t="inlineStr">
        <is>
          <t>АТ "АЛЬТБАНК"</t>
        </is>
      </c>
      <c r="C6254" t="inlineStr">
        <is>
          <t>Приватний капітал</t>
        </is>
      </c>
      <c r="D6254" t="inlineStr">
        <is>
          <t>7330</t>
        </is>
      </c>
      <c r="E6254" t="inlineStr">
        <is>
          <t>Загальні витрати (7)</t>
        </is>
      </c>
      <c r="F6254" t="inlineStr">
        <is>
          <t>Витрати від модифікації фінансових зобов'язань</t>
        </is>
      </c>
      <c r="G6254" t="inlineStr">
        <is>
          <t>А</t>
        </is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inlineStr">
        <is>
          <t>43</t>
        </is>
      </c>
      <c r="B6255" t="inlineStr">
        <is>
          <t>АТ "АЛЬТБАНК"</t>
        </is>
      </c>
      <c r="C6255" t="inlineStr">
        <is>
          <t>Приватний капітал</t>
        </is>
      </c>
      <c r="D6255" t="inlineStr">
        <is>
          <t>7340</t>
        </is>
      </c>
      <c r="E6255" t="inlineStr">
        <is>
          <t>(без привʼязки)</t>
        </is>
      </c>
      <c r="F6255" t="inlineStr">
        <is>
          <t>Витрати від припинення визнання фінансових активів</t>
        </is>
      </c>
      <c r="G6255" t="inlineStr">
        <is>
          <t>А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inlineStr">
        <is>
          <t>43</t>
        </is>
      </c>
      <c r="B6256" t="inlineStr">
        <is>
          <t>АТ "АЛЬТБАНК"</t>
        </is>
      </c>
      <c r="C6256" t="inlineStr">
        <is>
          <t>Приватний капітал</t>
        </is>
      </c>
      <c r="D6256" t="inlineStr">
        <is>
          <t>7340</t>
        </is>
      </c>
      <c r="E6256" t="inlineStr">
        <is>
          <t>Загальні витрати (7)</t>
        </is>
      </c>
      <c r="F6256" t="inlineStr">
        <is>
          <t>Витрати від припинення визнання фінансових активів</t>
        </is>
      </c>
      <c r="G6256" t="inlineStr">
        <is>
          <t>А</t>
        </is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inlineStr">
        <is>
          <t>43</t>
        </is>
      </c>
      <c r="B6257" t="inlineStr">
        <is>
          <t>АТ "АЛЬТБАНК"</t>
        </is>
      </c>
      <c r="C6257" t="inlineStr">
        <is>
          <t>Приватний капітал</t>
        </is>
      </c>
      <c r="D6257" t="inlineStr">
        <is>
          <t>7350</t>
        </is>
      </c>
      <c r="E6257" t="inlineStr">
        <is>
          <t>(без привʼязки)</t>
        </is>
      </c>
      <c r="F6257" t="inlineStr">
        <is>
          <t>Витрати від припинення визнання фінансових зобов'язань</t>
        </is>
      </c>
      <c r="G6257" t="inlineStr">
        <is>
          <t>А</t>
        </is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inlineStr">
        <is>
          <t>43</t>
        </is>
      </c>
      <c r="B6258" t="inlineStr">
        <is>
          <t>АТ "АЛЬТБАНК"</t>
        </is>
      </c>
      <c r="C6258" t="inlineStr">
        <is>
          <t>Приватний капітал</t>
        </is>
      </c>
      <c r="D6258" t="inlineStr">
        <is>
          <t>7350</t>
        </is>
      </c>
      <c r="E6258" t="inlineStr">
        <is>
          <t>Загальні витрати (7)</t>
        </is>
      </c>
      <c r="F6258" t="inlineStr">
        <is>
          <t>Витрати від припинення визнання фінансових зобов'язань</t>
        </is>
      </c>
      <c r="G6258" t="inlineStr">
        <is>
          <t>А</t>
        </is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inlineStr">
        <is>
          <t>43</t>
        </is>
      </c>
      <c r="B6259" t="inlineStr">
        <is>
          <t>АТ "АЛЬТБАНК"</t>
        </is>
      </c>
      <c r="C6259" t="inlineStr">
        <is>
          <t>Приватний капітал</t>
        </is>
      </c>
      <c r="D6259" t="inlineStr">
        <is>
          <t>7360</t>
        </is>
      </c>
      <c r="E6259" t="inlineStr">
        <is>
          <t>(без привʼязки)</t>
        </is>
      </c>
      <c r="F6259" t="inlineStr">
        <is>
          <t>Витрати від модифікації лізингу (оренди)</t>
        </is>
      </c>
      <c r="G6259" t="inlineStr">
        <is>
          <t>А</t>
        </is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inlineStr">
        <is>
          <t>43</t>
        </is>
      </c>
      <c r="B6260" t="inlineStr">
        <is>
          <t>АТ "АЛЬТБАНК"</t>
        </is>
      </c>
      <c r="C6260" t="inlineStr">
        <is>
          <t>Приватний капітал</t>
        </is>
      </c>
      <c r="D6260" t="inlineStr">
        <is>
          <t>7360</t>
        </is>
      </c>
      <c r="E6260" t="inlineStr">
        <is>
          <t>Загальні витрати (7)</t>
        </is>
      </c>
      <c r="F6260" t="inlineStr">
        <is>
          <t>Витрати від модифікації лізингу (оренди)</t>
        </is>
      </c>
      <c r="G6260" t="inlineStr">
        <is>
          <t>А</t>
        </is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inlineStr">
        <is>
          <t>43</t>
        </is>
      </c>
      <c r="B6261" t="inlineStr">
        <is>
          <t>АТ "АЛЬТБАНК"</t>
        </is>
      </c>
      <c r="C6261" t="inlineStr">
        <is>
          <t>Приватний капітал</t>
        </is>
      </c>
      <c r="D6261" t="inlineStr">
        <is>
          <t>7390</t>
        </is>
      </c>
      <c r="E6261" t="inlineStr">
        <is>
          <t>(без привʼязки)</t>
        </is>
      </c>
      <c r="F6261" t="inlineStr">
        <is>
          <t>Витрати під час первісного визнання фінансових активів за вартістю, вищою/нижчою, ніж справедлива</t>
        </is>
      </c>
      <c r="G6261" t="inlineStr">
        <is>
          <t>А</t>
        </is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43</t>
        </is>
      </c>
      <c r="B6262" t="inlineStr">
        <is>
          <t>АТ "АЛЬТБАНК"</t>
        </is>
      </c>
      <c r="C6262" t="inlineStr">
        <is>
          <t>Приватний капітал</t>
        </is>
      </c>
      <c r="D6262" t="inlineStr">
        <is>
          <t>7390</t>
        </is>
      </c>
      <c r="E6262" t="inlineStr">
        <is>
          <t>Загальні витрати (7)</t>
        </is>
      </c>
      <c r="F6262" t="inlineStr">
        <is>
          <t>Витрати під час первісного визнання фінансових активів за вартістю, вищою/нижчою, ніж справедлива</t>
        </is>
      </c>
      <c r="G6262" t="inlineStr">
        <is>
          <t>А</t>
        </is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inlineStr">
        <is>
          <t>43</t>
        </is>
      </c>
      <c r="B6263" t="inlineStr">
        <is>
          <t>АТ "АЛЬТБАНК"</t>
        </is>
      </c>
      <c r="C6263" t="inlineStr">
        <is>
          <t>Приватний капітал</t>
        </is>
      </c>
      <c r="D6263" t="inlineStr">
        <is>
          <t>7391</t>
        </is>
      </c>
      <c r="E6263" t="inlineStr">
        <is>
          <t>(без привʼязки)</t>
        </is>
      </c>
      <c r="F6263" t="inlineStr">
        <is>
          <t>Витрати на інкасацію та перевезення цінностей</t>
        </is>
      </c>
      <c r="G6263" t="inlineStr">
        <is>
          <t>А</t>
        </is>
      </c>
      <c r="H6263" t="n">
        <v>22.3309</v>
      </c>
      <c r="I6263" t="n">
        <v>22.3309</v>
      </c>
      <c r="J6263" t="n">
        <v>0</v>
      </c>
      <c r="K6263" t="n">
        <v>0</v>
      </c>
      <c r="L6263" t="n">
        <v>0</v>
      </c>
      <c r="M6263" t="n">
        <v>0</v>
      </c>
      <c r="N6263" t="n">
        <v>491.34919</v>
      </c>
      <c r="O6263" t="n">
        <v>491.34919</v>
      </c>
      <c r="P6263" t="n">
        <v>0</v>
      </c>
    </row>
    <row r="6264">
      <c r="A6264" t="inlineStr">
        <is>
          <t>43</t>
        </is>
      </c>
      <c r="B6264" t="inlineStr">
        <is>
          <t>АТ "АЛЬТБАНК"</t>
        </is>
      </c>
      <c r="C6264" t="inlineStr">
        <is>
          <t>Приватний капітал</t>
        </is>
      </c>
      <c r="D6264" t="inlineStr">
        <is>
          <t>7391</t>
        </is>
      </c>
      <c r="E6264" t="inlineStr">
        <is>
          <t>Загальні витрати (7)</t>
        </is>
      </c>
      <c r="F6264" t="inlineStr">
        <is>
          <t>Витрати на інкасацію та перевезення цінностей</t>
        </is>
      </c>
      <c r="G6264" t="inlineStr">
        <is>
          <t>А</t>
        </is>
      </c>
      <c r="H6264" t="n">
        <v>22.3309</v>
      </c>
      <c r="I6264" t="n">
        <v>22.3309</v>
      </c>
      <c r="J6264" t="n">
        <v>0</v>
      </c>
      <c r="K6264" t="n">
        <v>0</v>
      </c>
      <c r="L6264" t="n">
        <v>0</v>
      </c>
      <c r="M6264" t="n">
        <v>0</v>
      </c>
      <c r="N6264" t="n">
        <v>491.34919</v>
      </c>
      <c r="O6264" t="n">
        <v>491.34919</v>
      </c>
      <c r="P6264" t="n">
        <v>0</v>
      </c>
    </row>
    <row r="6265">
      <c r="A6265" t="inlineStr">
        <is>
          <t>43</t>
        </is>
      </c>
      <c r="B6265" t="inlineStr">
        <is>
          <t>АТ "АЛЬТБАНК"</t>
        </is>
      </c>
      <c r="C6265" t="inlineStr">
        <is>
          <t>Приватний капітал</t>
        </is>
      </c>
      <c r="D6265" t="inlineStr">
        <is>
          <t>7392</t>
        </is>
      </c>
      <c r="E6265" t="inlineStr">
        <is>
          <t>(без привʼязки)</t>
        </is>
      </c>
      <c r="F6265" t="inlineStr">
        <is>
          <t>Витрати на аудит</t>
        </is>
      </c>
      <c r="G6265" t="inlineStr">
        <is>
          <t>А</t>
        </is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750</v>
      </c>
      <c r="O6265" t="n">
        <v>750</v>
      </c>
      <c r="P6265" t="n">
        <v>0</v>
      </c>
    </row>
    <row r="6266">
      <c r="A6266" t="inlineStr">
        <is>
          <t>43</t>
        </is>
      </c>
      <c r="B6266" t="inlineStr">
        <is>
          <t>АТ "АЛЬТБАНК"</t>
        </is>
      </c>
      <c r="C6266" t="inlineStr">
        <is>
          <t>Приватний капітал</t>
        </is>
      </c>
      <c r="D6266" t="inlineStr">
        <is>
          <t>7392</t>
        </is>
      </c>
      <c r="E6266" t="inlineStr">
        <is>
          <t>Загальні витрати (7)</t>
        </is>
      </c>
      <c r="F6266" t="inlineStr">
        <is>
          <t>Витрати на аудит</t>
        </is>
      </c>
      <c r="G6266" t="inlineStr">
        <is>
          <t>А</t>
        </is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750</v>
      </c>
      <c r="O6266" t="n">
        <v>750</v>
      </c>
      <c r="P6266" t="n">
        <v>0</v>
      </c>
    </row>
    <row r="6267">
      <c r="A6267" t="inlineStr">
        <is>
          <t>43</t>
        </is>
      </c>
      <c r="B6267" t="inlineStr">
        <is>
          <t>АТ "АЛЬТБАНК"</t>
        </is>
      </c>
      <c r="C6267" t="inlineStr">
        <is>
          <t>Приватний капітал</t>
        </is>
      </c>
      <c r="D6267" t="inlineStr">
        <is>
          <t>7394</t>
        </is>
      </c>
      <c r="E6267" t="inlineStr">
        <is>
          <t>(без привʼязки)</t>
        </is>
      </c>
      <c r="F6267" t="inlineStr">
        <is>
          <t>Витрати від переоцінки об'єктів інвестиційної нерухомості</t>
        </is>
      </c>
      <c r="G6267" t="inlineStr">
        <is>
          <t>А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43</t>
        </is>
      </c>
      <c r="B6268" t="inlineStr">
        <is>
          <t>АТ "АЛЬТБАНК"</t>
        </is>
      </c>
      <c r="C6268" t="inlineStr">
        <is>
          <t>Приватний капітал</t>
        </is>
      </c>
      <c r="D6268" t="inlineStr">
        <is>
          <t>7394</t>
        </is>
      </c>
      <c r="E6268" t="inlineStr">
        <is>
          <t>Загальні витрати (7)</t>
        </is>
      </c>
      <c r="F6268" t="inlineStr">
        <is>
          <t>Витрати від переоцінки об'єктів інвестиційної нерухомості</t>
        </is>
      </c>
      <c r="G6268" t="inlineStr">
        <is>
          <t>А</t>
        </is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inlineStr">
        <is>
          <t>43</t>
        </is>
      </c>
      <c r="B6269" t="inlineStr">
        <is>
          <t>АТ "АЛЬТБАНК"</t>
        </is>
      </c>
      <c r="C6269" t="inlineStr">
        <is>
          <t>Приватний капітал</t>
        </is>
      </c>
      <c r="D6269" t="inlineStr">
        <is>
          <t>7395</t>
        </is>
      </c>
      <c r="E6269" t="inlineStr">
        <is>
          <t>(без привʼязки)</t>
        </is>
      </c>
      <c r="F6269" t="inlineStr">
        <is>
          <t>Витрати на лізинг (оренду)</t>
        </is>
      </c>
      <c r="G6269" t="inlineStr">
        <is>
          <t>А</t>
        </is>
      </c>
      <c r="H6269" t="n">
        <v>155.69604</v>
      </c>
      <c r="I6269" t="n">
        <v>155.69604</v>
      </c>
      <c r="J6269" t="n">
        <v>0</v>
      </c>
      <c r="K6269" t="n">
        <v>0</v>
      </c>
      <c r="L6269" t="n">
        <v>0</v>
      </c>
      <c r="M6269" t="n">
        <v>0</v>
      </c>
      <c r="N6269" t="n">
        <v>1653.37827</v>
      </c>
      <c r="O6269" t="n">
        <v>1653.37827</v>
      </c>
      <c r="P6269" t="n">
        <v>0</v>
      </c>
    </row>
    <row r="6270">
      <c r="A6270" t="inlineStr">
        <is>
          <t>43</t>
        </is>
      </c>
      <c r="B6270" t="inlineStr">
        <is>
          <t>АТ "АЛЬТБАНК"</t>
        </is>
      </c>
      <c r="C6270" t="inlineStr">
        <is>
          <t>Приватний капітал</t>
        </is>
      </c>
      <c r="D6270" t="inlineStr">
        <is>
          <t>7395</t>
        </is>
      </c>
      <c r="E6270" t="inlineStr">
        <is>
          <t>Загальні витрати (7)</t>
        </is>
      </c>
      <c r="F6270" t="inlineStr">
        <is>
          <t>Витрати на лізинг (оренду)</t>
        </is>
      </c>
      <c r="G6270" t="inlineStr">
        <is>
          <t>А</t>
        </is>
      </c>
      <c r="H6270" t="n">
        <v>155.69604</v>
      </c>
      <c r="I6270" t="n">
        <v>155.69604</v>
      </c>
      <c r="J6270" t="n">
        <v>0</v>
      </c>
      <c r="K6270" t="n">
        <v>0</v>
      </c>
      <c r="L6270" t="n">
        <v>0</v>
      </c>
      <c r="M6270" t="n">
        <v>0</v>
      </c>
      <c r="N6270" t="n">
        <v>1653.37827</v>
      </c>
      <c r="O6270" t="n">
        <v>1653.37827</v>
      </c>
      <c r="P6270" t="n">
        <v>0</v>
      </c>
    </row>
    <row r="6271">
      <c r="A6271" t="inlineStr">
        <is>
          <t>43</t>
        </is>
      </c>
      <c r="B6271" t="inlineStr">
        <is>
          <t>АТ "АЛЬТБАНК"</t>
        </is>
      </c>
      <c r="C6271" t="inlineStr">
        <is>
          <t>Приватний капітал</t>
        </is>
      </c>
      <c r="D6271" t="inlineStr">
        <is>
          <t>7396</t>
        </is>
      </c>
      <c r="E6271" t="inlineStr">
        <is>
          <t>(без привʼязки)</t>
        </is>
      </c>
      <c r="F6271" t="inlineStr">
        <is>
          <t>Витрати за отриманими консультаційними послугами фінансового характеру</t>
        </is>
      </c>
      <c r="G6271" t="inlineStr">
        <is>
          <t>А</t>
        </is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inlineStr">
        <is>
          <t>43</t>
        </is>
      </c>
      <c r="B6272" t="inlineStr">
        <is>
          <t>АТ "АЛЬТБАНК"</t>
        </is>
      </c>
      <c r="C6272" t="inlineStr">
        <is>
          <t>Приватний капітал</t>
        </is>
      </c>
      <c r="D6272" t="inlineStr">
        <is>
          <t>7396</t>
        </is>
      </c>
      <c r="E6272" t="inlineStr">
        <is>
          <t>Загальні витрати (7)</t>
        </is>
      </c>
      <c r="F6272" t="inlineStr">
        <is>
          <t>Витрати за отриманими консультаційними послугами фінансового характеру</t>
        </is>
      </c>
      <c r="G6272" t="inlineStr">
        <is>
          <t>А</t>
        </is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43</t>
        </is>
      </c>
      <c r="B6273" t="inlineStr">
        <is>
          <t>АТ "АЛЬТБАНК"</t>
        </is>
      </c>
      <c r="C6273" t="inlineStr">
        <is>
          <t>Приватний капітал</t>
        </is>
      </c>
      <c r="D6273" t="inlineStr">
        <is>
          <t>7397</t>
        </is>
      </c>
      <c r="E6273" t="inlineStr">
        <is>
          <t>(без привʼязки)</t>
        </is>
      </c>
      <c r="F6273" t="inlineStr">
        <is>
          <t>Штрафи, пені, що сплачені банком</t>
        </is>
      </c>
      <c r="G6273" t="inlineStr">
        <is>
          <t>А</t>
        </is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inlineStr">
        <is>
          <t>43</t>
        </is>
      </c>
      <c r="B6274" t="inlineStr">
        <is>
          <t>АТ "АЛЬТБАНК"</t>
        </is>
      </c>
      <c r="C6274" t="inlineStr">
        <is>
          <t>Приватний капітал</t>
        </is>
      </c>
      <c r="D6274" t="inlineStr">
        <is>
          <t>7397</t>
        </is>
      </c>
      <c r="E6274" t="inlineStr">
        <is>
          <t>Загальні витрати (7)</t>
        </is>
      </c>
      <c r="F6274" t="inlineStr">
        <is>
          <t>Штрафи, пені, що сплачені банком</t>
        </is>
      </c>
      <c r="G6274" t="inlineStr">
        <is>
          <t>А</t>
        </is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inlineStr">
        <is>
          <t>43</t>
        </is>
      </c>
      <c r="B6275" t="inlineStr">
        <is>
          <t>АТ "АЛЬТБАНК"</t>
        </is>
      </c>
      <c r="C6275" t="inlineStr">
        <is>
          <t>Приватний капітал</t>
        </is>
      </c>
      <c r="D6275" t="inlineStr">
        <is>
          <t>7398</t>
        </is>
      </c>
      <c r="E6275" t="inlineStr">
        <is>
          <t>(без привʼязки)</t>
        </is>
      </c>
      <c r="F6275" t="inlineStr">
        <is>
          <t>Витрати під час первісного визнання фінансових зобов'язань за вартістю, вищою/нижчою, ніж справедлива</t>
        </is>
      </c>
      <c r="G6275" t="inlineStr">
        <is>
          <t>А</t>
        </is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43</t>
        </is>
      </c>
      <c r="B6276" t="inlineStr">
        <is>
          <t>АТ "АЛЬТБАНК"</t>
        </is>
      </c>
      <c r="C6276" t="inlineStr">
        <is>
          <t>Приватний капітал</t>
        </is>
      </c>
      <c r="D6276" t="inlineStr">
        <is>
          <t>7398</t>
        </is>
      </c>
      <c r="E6276" t="inlineStr">
        <is>
          <t>Загальні витрати (7)</t>
        </is>
      </c>
      <c r="F6276" t="inlineStr">
        <is>
          <t>Витрати під час первісного визнання фінансових зобов'язань за вартістю, вищою/нижчою, ніж справедлива</t>
        </is>
      </c>
      <c r="G6276" t="inlineStr">
        <is>
          <t>А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43</t>
        </is>
      </c>
      <c r="B6277" t="inlineStr">
        <is>
          <t>АТ "АЛЬТБАНК"</t>
        </is>
      </c>
      <c r="C6277" t="inlineStr">
        <is>
          <t>Приватний капітал</t>
        </is>
      </c>
      <c r="D6277" t="inlineStr">
        <is>
          <t>7399</t>
        </is>
      </c>
      <c r="E6277" t="inlineStr">
        <is>
          <t>(без привʼязки)</t>
        </is>
      </c>
      <c r="F6277" t="inlineStr">
        <is>
          <t>Інші операційні витрати</t>
        </is>
      </c>
      <c r="G6277" t="inlineStr">
        <is>
          <t>А</t>
        </is>
      </c>
      <c r="H6277" t="n">
        <v>2860.7373</v>
      </c>
      <c r="I6277" t="n">
        <v>2860.7373</v>
      </c>
      <c r="J6277" t="n">
        <v>0</v>
      </c>
      <c r="K6277" t="n">
        <v>0</v>
      </c>
      <c r="L6277" t="n">
        <v>0</v>
      </c>
      <c r="M6277" t="n">
        <v>0</v>
      </c>
      <c r="N6277" t="n">
        <v>33480.60621</v>
      </c>
      <c r="O6277" t="n">
        <v>33480.60621</v>
      </c>
      <c r="P6277" t="n">
        <v>0</v>
      </c>
    </row>
    <row r="6278">
      <c r="A6278" t="inlineStr">
        <is>
          <t>43</t>
        </is>
      </c>
      <c r="B6278" t="inlineStr">
        <is>
          <t>АТ "АЛЬТБАНК"</t>
        </is>
      </c>
      <c r="C6278" t="inlineStr">
        <is>
          <t>Приватний капітал</t>
        </is>
      </c>
      <c r="D6278" t="inlineStr">
        <is>
          <t>7399</t>
        </is>
      </c>
      <c r="E6278" t="inlineStr">
        <is>
          <t>Загальні витрати (7)</t>
        </is>
      </c>
      <c r="F6278" t="inlineStr">
        <is>
          <t>Інші операційні витрати</t>
        </is>
      </c>
      <c r="G6278" t="inlineStr">
        <is>
          <t>А</t>
        </is>
      </c>
      <c r="H6278" t="n">
        <v>2860.7373</v>
      </c>
      <c r="I6278" t="n">
        <v>2860.7373</v>
      </c>
      <c r="J6278" t="n">
        <v>0</v>
      </c>
      <c r="K6278" t="n">
        <v>0</v>
      </c>
      <c r="L6278" t="n">
        <v>0</v>
      </c>
      <c r="M6278" t="n">
        <v>0</v>
      </c>
      <c r="N6278" t="n">
        <v>33480.60621</v>
      </c>
      <c r="O6278" t="n">
        <v>33480.60621</v>
      </c>
      <c r="P6278" t="n">
        <v>0</v>
      </c>
    </row>
    <row r="6279">
      <c r="A6279" t="inlineStr">
        <is>
          <t>43</t>
        </is>
      </c>
      <c r="B6279" t="inlineStr">
        <is>
          <t>АТ "АЛЬТБАНК"</t>
        </is>
      </c>
      <c r="C6279" t="inlineStr">
        <is>
          <t>Приватний капітал</t>
        </is>
      </c>
      <c r="D6279" t="inlineStr">
        <is>
          <t>7400</t>
        </is>
      </c>
      <c r="E6279" t="inlineStr">
        <is>
          <t>(без привʼязки)</t>
        </is>
      </c>
      <c r="F6279" t="inlineStr">
        <is>
          <t>Основна і додаткова заробітна плата</t>
        </is>
      </c>
      <c r="G6279" t="inlineStr">
        <is>
          <t>А</t>
        </is>
      </c>
      <c r="H6279" t="n">
        <v>21780.3636</v>
      </c>
      <c r="I6279" t="n">
        <v>21780.3636</v>
      </c>
      <c r="J6279" t="n">
        <v>0</v>
      </c>
      <c r="K6279" t="n">
        <v>9742.00468</v>
      </c>
      <c r="L6279" t="n">
        <v>9742.00468</v>
      </c>
      <c r="M6279" t="n">
        <v>0</v>
      </c>
      <c r="N6279" t="n">
        <v>108062.56645</v>
      </c>
      <c r="O6279" t="n">
        <v>108062.56645</v>
      </c>
      <c r="P6279" t="n">
        <v>0</v>
      </c>
    </row>
    <row r="6280">
      <c r="A6280" t="inlineStr">
        <is>
          <t>43</t>
        </is>
      </c>
      <c r="B6280" t="inlineStr">
        <is>
          <t>АТ "АЛЬТБАНК"</t>
        </is>
      </c>
      <c r="C6280" t="inlineStr">
        <is>
          <t>Приватний капітал</t>
        </is>
      </c>
      <c r="D6280" t="inlineStr">
        <is>
          <t>7400</t>
        </is>
      </c>
      <c r="E6280" t="inlineStr">
        <is>
          <t>Загальні витрати (7)</t>
        </is>
      </c>
      <c r="F6280" t="inlineStr">
        <is>
          <t>Основна і додаткова заробітна плата</t>
        </is>
      </c>
      <c r="G6280" t="inlineStr">
        <is>
          <t>А</t>
        </is>
      </c>
      <c r="H6280" t="n">
        <v>21780.3636</v>
      </c>
      <c r="I6280" t="n">
        <v>21780.3636</v>
      </c>
      <c r="J6280" t="n">
        <v>0</v>
      </c>
      <c r="K6280" t="n">
        <v>9742.00468</v>
      </c>
      <c r="L6280" t="n">
        <v>9742.00468</v>
      </c>
      <c r="M6280" t="n">
        <v>0</v>
      </c>
      <c r="N6280" t="n">
        <v>108062.56645</v>
      </c>
      <c r="O6280" t="n">
        <v>108062.56645</v>
      </c>
      <c r="P6280" t="n">
        <v>0</v>
      </c>
    </row>
    <row r="6281">
      <c r="A6281" t="inlineStr">
        <is>
          <t>43</t>
        </is>
      </c>
      <c r="B6281" t="inlineStr">
        <is>
          <t>АТ "АЛЬТБАНК"</t>
        </is>
      </c>
      <c r="C6281" t="inlineStr">
        <is>
          <t>Приватний капітал</t>
        </is>
      </c>
      <c r="D6281" t="inlineStr">
        <is>
          <t>7401</t>
        </is>
      </c>
      <c r="E6281" t="inlineStr">
        <is>
          <t>(без привʼязки)</t>
        </is>
      </c>
      <c r="F6281" t="inlineStr">
        <is>
          <t>Єдиний внесок на загальнообов'язкове державне соціальне страхування</t>
        </is>
      </c>
      <c r="G6281" t="inlineStr">
        <is>
          <t>А</t>
        </is>
      </c>
      <c r="H6281" t="n">
        <v>4011.22861</v>
      </c>
      <c r="I6281" t="n">
        <v>4011.22861</v>
      </c>
      <c r="J6281" t="n">
        <v>0</v>
      </c>
      <c r="K6281" t="n">
        <v>1733.45892</v>
      </c>
      <c r="L6281" t="n">
        <v>1733.45892</v>
      </c>
      <c r="M6281" t="n">
        <v>0</v>
      </c>
      <c r="N6281" t="n">
        <v>21639.27373</v>
      </c>
      <c r="O6281" t="n">
        <v>21639.27373</v>
      </c>
      <c r="P6281" t="n">
        <v>0</v>
      </c>
    </row>
    <row r="6282">
      <c r="A6282" t="inlineStr">
        <is>
          <t>43</t>
        </is>
      </c>
      <c r="B6282" t="inlineStr">
        <is>
          <t>АТ "АЛЬТБАНК"</t>
        </is>
      </c>
      <c r="C6282" t="inlineStr">
        <is>
          <t>Приватний капітал</t>
        </is>
      </c>
      <c r="D6282" t="inlineStr">
        <is>
          <t>7401</t>
        </is>
      </c>
      <c r="E6282" t="inlineStr">
        <is>
          <t>Загальні витрати (7)</t>
        </is>
      </c>
      <c r="F6282" t="inlineStr">
        <is>
          <t>Єдиний внесок на загальнообов'язкове державне соціальне страхування</t>
        </is>
      </c>
      <c r="G6282" t="inlineStr">
        <is>
          <t>А</t>
        </is>
      </c>
      <c r="H6282" t="n">
        <v>4011.22861</v>
      </c>
      <c r="I6282" t="n">
        <v>4011.22861</v>
      </c>
      <c r="J6282" t="n">
        <v>0</v>
      </c>
      <c r="K6282" t="n">
        <v>1733.45892</v>
      </c>
      <c r="L6282" t="n">
        <v>1733.45892</v>
      </c>
      <c r="M6282" t="n">
        <v>0</v>
      </c>
      <c r="N6282" t="n">
        <v>21639.27373</v>
      </c>
      <c r="O6282" t="n">
        <v>21639.27373</v>
      </c>
      <c r="P6282" t="n">
        <v>0</v>
      </c>
    </row>
    <row r="6283">
      <c r="A6283" t="inlineStr">
        <is>
          <t>43</t>
        </is>
      </c>
      <c r="B6283" t="inlineStr">
        <is>
          <t>АТ "АЛЬТБАНК"</t>
        </is>
      </c>
      <c r="C6283" t="inlineStr">
        <is>
          <t>Приватний капітал</t>
        </is>
      </c>
      <c r="D6283" t="inlineStr">
        <is>
          <t>7403</t>
        </is>
      </c>
      <c r="E6283" t="inlineStr">
        <is>
          <t>(без привʼязки)</t>
        </is>
      </c>
      <c r="F6283" t="inlineStr">
        <is>
          <t>Матеріальна допомога та інші соціальні виплати</t>
        </is>
      </c>
      <c r="G6283" t="inlineStr">
        <is>
          <t>А</t>
        </is>
      </c>
      <c r="H6283" t="n">
        <v>335.6</v>
      </c>
      <c r="I6283" t="n">
        <v>335.6</v>
      </c>
      <c r="J6283" t="n">
        <v>0</v>
      </c>
      <c r="K6283" t="n">
        <v>0</v>
      </c>
      <c r="L6283" t="n">
        <v>0</v>
      </c>
      <c r="M6283" t="n">
        <v>0</v>
      </c>
      <c r="N6283" t="n">
        <v>848.9</v>
      </c>
      <c r="O6283" t="n">
        <v>848.9</v>
      </c>
      <c r="P6283" t="n">
        <v>0</v>
      </c>
    </row>
    <row r="6284">
      <c r="A6284" t="inlineStr">
        <is>
          <t>43</t>
        </is>
      </c>
      <c r="B6284" t="inlineStr">
        <is>
          <t>АТ "АЛЬТБАНК"</t>
        </is>
      </c>
      <c r="C6284" t="inlineStr">
        <is>
          <t>Приватний капітал</t>
        </is>
      </c>
      <c r="D6284" t="inlineStr">
        <is>
          <t>7403</t>
        </is>
      </c>
      <c r="E6284" t="inlineStr">
        <is>
          <t>Загальні витрати (7)</t>
        </is>
      </c>
      <c r="F6284" t="inlineStr">
        <is>
          <t>Матеріальна допомога та інші соціальні виплати</t>
        </is>
      </c>
      <c r="G6284" t="inlineStr">
        <is>
          <t>А</t>
        </is>
      </c>
      <c r="H6284" t="n">
        <v>335.6</v>
      </c>
      <c r="I6284" t="n">
        <v>335.6</v>
      </c>
      <c r="J6284" t="n">
        <v>0</v>
      </c>
      <c r="K6284" t="n">
        <v>0</v>
      </c>
      <c r="L6284" t="n">
        <v>0</v>
      </c>
      <c r="M6284" t="n">
        <v>0</v>
      </c>
      <c r="N6284" t="n">
        <v>848.9</v>
      </c>
      <c r="O6284" t="n">
        <v>848.9</v>
      </c>
      <c r="P6284" t="n">
        <v>0</v>
      </c>
    </row>
    <row r="6285">
      <c r="A6285" t="inlineStr">
        <is>
          <t>43</t>
        </is>
      </c>
      <c r="B6285" t="inlineStr">
        <is>
          <t>АТ "АЛЬТБАНК"</t>
        </is>
      </c>
      <c r="C6285" t="inlineStr">
        <is>
          <t>Приватний капітал</t>
        </is>
      </c>
      <c r="D6285" t="inlineStr">
        <is>
          <t>7404</t>
        </is>
      </c>
      <c r="E6285" t="inlineStr">
        <is>
          <t>(без привʼязки)</t>
        </is>
      </c>
      <c r="F6285" t="inlineStr">
        <is>
          <t>Витрати на підготовку кадрів</t>
        </is>
      </c>
      <c r="G6285" t="inlineStr">
        <is>
          <t>А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175.9</v>
      </c>
      <c r="O6285" t="n">
        <v>175.9</v>
      </c>
      <c r="P6285" t="n">
        <v>0</v>
      </c>
    </row>
    <row r="6286">
      <c r="A6286" t="inlineStr">
        <is>
          <t>43</t>
        </is>
      </c>
      <c r="B6286" t="inlineStr">
        <is>
          <t>АТ "АЛЬТБАНК"</t>
        </is>
      </c>
      <c r="C6286" t="inlineStr">
        <is>
          <t>Приватний капітал</t>
        </is>
      </c>
      <c r="D6286" t="inlineStr">
        <is>
          <t>7404</t>
        </is>
      </c>
      <c r="E6286" t="inlineStr">
        <is>
          <t>Загальні витрати (7)</t>
        </is>
      </c>
      <c r="F6286" t="inlineStr">
        <is>
          <t>Витрати на підготовку кадрів</t>
        </is>
      </c>
      <c r="G6286" t="inlineStr">
        <is>
          <t>А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175.9</v>
      </c>
      <c r="O6286" t="n">
        <v>175.9</v>
      </c>
      <c r="P6286" t="n">
        <v>0</v>
      </c>
    </row>
    <row r="6287">
      <c r="A6287" t="inlineStr">
        <is>
          <t>43</t>
        </is>
      </c>
      <c r="B6287" t="inlineStr">
        <is>
          <t>АТ "АЛЬТБАНК"</t>
        </is>
      </c>
      <c r="C6287" t="inlineStr">
        <is>
          <t>Приватний капітал</t>
        </is>
      </c>
      <c r="D6287" t="inlineStr">
        <is>
          <t>7405</t>
        </is>
      </c>
      <c r="E6287" t="inlineStr">
        <is>
          <t>(без привʼязки)</t>
        </is>
      </c>
      <c r="F6287" t="inlineStr">
        <is>
          <t>Витрати на спецодяг та інші засоби захисту працівників</t>
        </is>
      </c>
      <c r="G6287" t="inlineStr">
        <is>
          <t>А</t>
        </is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43</t>
        </is>
      </c>
      <c r="B6288" t="inlineStr">
        <is>
          <t>АТ "АЛЬТБАНК"</t>
        </is>
      </c>
      <c r="C6288" t="inlineStr">
        <is>
          <t>Приватний капітал</t>
        </is>
      </c>
      <c r="D6288" t="inlineStr">
        <is>
          <t>7405</t>
        </is>
      </c>
      <c r="E6288" t="inlineStr">
        <is>
          <t>Загальні витрати (7)</t>
        </is>
      </c>
      <c r="F6288" t="inlineStr">
        <is>
          <t>Витрати на спецодяг та інші засоби захисту працівників</t>
        </is>
      </c>
      <c r="G6288" t="inlineStr">
        <is>
          <t>А</t>
        </is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inlineStr">
        <is>
          <t>43</t>
        </is>
      </c>
      <c r="B6289" t="inlineStr">
        <is>
          <t>АТ "АЛЬТБАНК"</t>
        </is>
      </c>
      <c r="C6289" t="inlineStr">
        <is>
          <t>Приватний капітал</t>
        </is>
      </c>
      <c r="D6289" t="inlineStr">
        <is>
          <t>7409</t>
        </is>
      </c>
      <c r="E6289" t="inlineStr">
        <is>
          <t>(без привʼязки)</t>
        </is>
      </c>
      <c r="F6289" t="inlineStr">
        <is>
          <t>Інші витрати на утримання персоналу</t>
        </is>
      </c>
      <c r="G6289" t="inlineStr">
        <is>
          <t>А</t>
        </is>
      </c>
      <c r="H6289" t="n">
        <v>307.32499</v>
      </c>
      <c r="I6289" t="n">
        <v>307.32499</v>
      </c>
      <c r="J6289" t="n">
        <v>0</v>
      </c>
      <c r="K6289" t="n">
        <v>0</v>
      </c>
      <c r="L6289" t="n">
        <v>0</v>
      </c>
      <c r="M6289" t="n">
        <v>0</v>
      </c>
      <c r="N6289" t="n">
        <v>2573.61151</v>
      </c>
      <c r="O6289" t="n">
        <v>2573.61151</v>
      </c>
      <c r="P6289" t="n">
        <v>0</v>
      </c>
    </row>
    <row r="6290">
      <c r="A6290" t="inlineStr">
        <is>
          <t>43</t>
        </is>
      </c>
      <c r="B6290" t="inlineStr">
        <is>
          <t>АТ "АЛЬТБАНК"</t>
        </is>
      </c>
      <c r="C6290" t="inlineStr">
        <is>
          <t>Приватний капітал</t>
        </is>
      </c>
      <c r="D6290" t="inlineStr">
        <is>
          <t>7409</t>
        </is>
      </c>
      <c r="E6290" t="inlineStr">
        <is>
          <t>Загальні витрати (7)</t>
        </is>
      </c>
      <c r="F6290" t="inlineStr">
        <is>
          <t>Інші витрати на утримання персоналу</t>
        </is>
      </c>
      <c r="G6290" t="inlineStr">
        <is>
          <t>А</t>
        </is>
      </c>
      <c r="H6290" t="n">
        <v>307.32499</v>
      </c>
      <c r="I6290" t="n">
        <v>307.32499</v>
      </c>
      <c r="J6290" t="n">
        <v>0</v>
      </c>
      <c r="K6290" t="n">
        <v>0</v>
      </c>
      <c r="L6290" t="n">
        <v>0</v>
      </c>
      <c r="M6290" t="n">
        <v>0</v>
      </c>
      <c r="N6290" t="n">
        <v>2573.61151</v>
      </c>
      <c r="O6290" t="n">
        <v>2573.61151</v>
      </c>
      <c r="P6290" t="n">
        <v>0</v>
      </c>
    </row>
    <row r="6291">
      <c r="A6291" t="inlineStr">
        <is>
          <t>43</t>
        </is>
      </c>
      <c r="B6291" t="inlineStr">
        <is>
          <t>АТ "АЛЬТБАНК"</t>
        </is>
      </c>
      <c r="C6291" t="inlineStr">
        <is>
          <t>Приватний капітал</t>
        </is>
      </c>
      <c r="D6291" t="inlineStr">
        <is>
          <t>7410</t>
        </is>
      </c>
      <c r="E6291" t="inlineStr">
        <is>
          <t>(без привʼязки)</t>
        </is>
      </c>
      <c r="F6291" t="inlineStr">
        <is>
          <t>Податок на додану вартість</t>
        </is>
      </c>
      <c r="G6291" t="inlineStr">
        <is>
          <t>А</t>
        </is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inlineStr">
        <is>
          <t>43</t>
        </is>
      </c>
      <c r="B6292" t="inlineStr">
        <is>
          <t>АТ "АЛЬТБАНК"</t>
        </is>
      </c>
      <c r="C6292" t="inlineStr">
        <is>
          <t>Приватний капітал</t>
        </is>
      </c>
      <c r="D6292" t="inlineStr">
        <is>
          <t>7410</t>
        </is>
      </c>
      <c r="E6292" t="inlineStr">
        <is>
          <t>Інші податки (741)</t>
        </is>
      </c>
      <c r="F6292" t="inlineStr">
        <is>
          <t>Податок на додану вартість</t>
        </is>
      </c>
      <c r="G6292" t="inlineStr">
        <is>
          <t>А</t>
        </is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inlineStr">
        <is>
          <t>43</t>
        </is>
      </c>
      <c r="B6293" t="inlineStr">
        <is>
          <t>АТ "АЛЬТБАНК"</t>
        </is>
      </c>
      <c r="C6293" t="inlineStr">
        <is>
          <t>Приватний капітал</t>
        </is>
      </c>
      <c r="D6293" t="inlineStr">
        <is>
          <t>7410</t>
        </is>
      </c>
      <c r="E6293" t="inlineStr">
        <is>
          <t>Загальні витрати (7)</t>
        </is>
      </c>
      <c r="F6293" t="inlineStr">
        <is>
          <t>Податок на додану вартість</t>
        </is>
      </c>
      <c r="G6293" t="inlineStr">
        <is>
          <t>А</t>
        </is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inlineStr">
        <is>
          <t>43</t>
        </is>
      </c>
      <c r="B6294" t="inlineStr">
        <is>
          <t>АТ "АЛЬТБАНК"</t>
        </is>
      </c>
      <c r="C6294" t="inlineStr">
        <is>
          <t>Приватний капітал</t>
        </is>
      </c>
      <c r="D6294" t="inlineStr">
        <is>
          <t>7411</t>
        </is>
      </c>
      <c r="E6294" t="inlineStr">
        <is>
          <t>(без привʼязки)</t>
        </is>
      </c>
      <c r="F6294" t="inlineStr">
        <is>
          <t>Податок на землю</t>
        </is>
      </c>
      <c r="G6294" t="inlineStr">
        <is>
          <t>А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inlineStr">
        <is>
          <t>43</t>
        </is>
      </c>
      <c r="B6295" t="inlineStr">
        <is>
          <t>АТ "АЛЬТБАНК"</t>
        </is>
      </c>
      <c r="C6295" t="inlineStr">
        <is>
          <t>Приватний капітал</t>
        </is>
      </c>
      <c r="D6295" t="inlineStr">
        <is>
          <t>7411</t>
        </is>
      </c>
      <c r="E6295" t="inlineStr">
        <is>
          <t>Інші податки (741)</t>
        </is>
      </c>
      <c r="F6295" t="inlineStr">
        <is>
          <t>Податок на землю</t>
        </is>
      </c>
      <c r="G6295" t="inlineStr">
        <is>
          <t>А</t>
        </is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inlineStr">
        <is>
          <t>43</t>
        </is>
      </c>
      <c r="B6296" t="inlineStr">
        <is>
          <t>АТ "АЛЬТБАНК"</t>
        </is>
      </c>
      <c r="C6296" t="inlineStr">
        <is>
          <t>Приватний капітал</t>
        </is>
      </c>
      <c r="D6296" t="inlineStr">
        <is>
          <t>7411</t>
        </is>
      </c>
      <c r="E6296" t="inlineStr">
        <is>
          <t>Загальні витрати (7)</t>
        </is>
      </c>
      <c r="F6296" t="inlineStr">
        <is>
          <t>Податок на землю</t>
        </is>
      </c>
      <c r="G6296" t="inlineStr">
        <is>
          <t>А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inlineStr">
        <is>
          <t>43</t>
        </is>
      </c>
      <c r="B6297" t="inlineStr">
        <is>
          <t>АТ "АЛЬТБАНК"</t>
        </is>
      </c>
      <c r="C6297" t="inlineStr">
        <is>
          <t>Приватний капітал</t>
        </is>
      </c>
      <c r="D6297" t="inlineStr">
        <is>
          <t>7418</t>
        </is>
      </c>
      <c r="E6297" t="inlineStr">
        <is>
          <t>(без привʼязки)</t>
        </is>
      </c>
      <c r="F6297" t="inlineStr">
        <is>
          <t>Відрахування до Фонду гарантування вкладів фізичних осіб</t>
        </is>
      </c>
      <c r="G6297" t="inlineStr">
        <is>
          <t>А</t>
        </is>
      </c>
      <c r="H6297" t="n">
        <v>396.88131</v>
      </c>
      <c r="I6297" t="n">
        <v>396.88131</v>
      </c>
      <c r="J6297" t="n">
        <v>0</v>
      </c>
      <c r="K6297" t="n">
        <v>0</v>
      </c>
      <c r="L6297" t="n">
        <v>0</v>
      </c>
      <c r="M6297" t="n">
        <v>0</v>
      </c>
      <c r="N6297" t="n">
        <v>4311.07461</v>
      </c>
      <c r="O6297" t="n">
        <v>4311.07461</v>
      </c>
      <c r="P6297" t="n">
        <v>0</v>
      </c>
    </row>
    <row r="6298">
      <c r="A6298" t="inlineStr">
        <is>
          <t>43</t>
        </is>
      </c>
      <c r="B6298" t="inlineStr">
        <is>
          <t>АТ "АЛЬТБАНК"</t>
        </is>
      </c>
      <c r="C6298" t="inlineStr">
        <is>
          <t>Приватний капітал</t>
        </is>
      </c>
      <c r="D6298" t="inlineStr">
        <is>
          <t>7418</t>
        </is>
      </c>
      <c r="E6298" t="inlineStr">
        <is>
          <t>Інші податки (741)</t>
        </is>
      </c>
      <c r="F6298" t="inlineStr">
        <is>
          <t>Відрахування до Фонду гарантування вкладів фізичних осіб</t>
        </is>
      </c>
      <c r="G6298" t="inlineStr">
        <is>
          <t>А</t>
        </is>
      </c>
      <c r="H6298" t="n">
        <v>396.88131</v>
      </c>
      <c r="I6298" t="n">
        <v>396.88131</v>
      </c>
      <c r="J6298" t="n">
        <v>0</v>
      </c>
      <c r="K6298" t="n">
        <v>0</v>
      </c>
      <c r="L6298" t="n">
        <v>0</v>
      </c>
      <c r="M6298" t="n">
        <v>0</v>
      </c>
      <c r="N6298" t="n">
        <v>4311.07461</v>
      </c>
      <c r="O6298" t="n">
        <v>4311.07461</v>
      </c>
      <c r="P6298" t="n">
        <v>0</v>
      </c>
    </row>
    <row r="6299">
      <c r="A6299" t="inlineStr">
        <is>
          <t>43</t>
        </is>
      </c>
      <c r="B6299" t="inlineStr">
        <is>
          <t>АТ "АЛЬТБАНК"</t>
        </is>
      </c>
      <c r="C6299" t="inlineStr">
        <is>
          <t>Приватний капітал</t>
        </is>
      </c>
      <c r="D6299" t="inlineStr">
        <is>
          <t>7418</t>
        </is>
      </c>
      <c r="E6299" t="inlineStr">
        <is>
          <t>Загальні витрати (7)</t>
        </is>
      </c>
      <c r="F6299" t="inlineStr">
        <is>
          <t>Відрахування до Фонду гарантування вкладів фізичних осіб</t>
        </is>
      </c>
      <c r="G6299" t="inlineStr">
        <is>
          <t>А</t>
        </is>
      </c>
      <c r="H6299" t="n">
        <v>396.88131</v>
      </c>
      <c r="I6299" t="n">
        <v>396.88131</v>
      </c>
      <c r="J6299" t="n">
        <v>0</v>
      </c>
      <c r="K6299" t="n">
        <v>0</v>
      </c>
      <c r="L6299" t="n">
        <v>0</v>
      </c>
      <c r="M6299" t="n">
        <v>0</v>
      </c>
      <c r="N6299" t="n">
        <v>4311.07461</v>
      </c>
      <c r="O6299" t="n">
        <v>4311.07461</v>
      </c>
      <c r="P6299" t="n">
        <v>0</v>
      </c>
    </row>
    <row r="6300">
      <c r="A6300" t="inlineStr">
        <is>
          <t>43</t>
        </is>
      </c>
      <c r="B6300" t="inlineStr">
        <is>
          <t>АТ "АЛЬТБАНК"</t>
        </is>
      </c>
      <c r="C6300" t="inlineStr">
        <is>
          <t>Приватний капітал</t>
        </is>
      </c>
      <c r="D6300" t="inlineStr">
        <is>
          <t>7419</t>
        </is>
      </c>
      <c r="E6300" t="inlineStr">
        <is>
          <t>(без привʼязки)</t>
        </is>
      </c>
      <c r="F6300" t="inlineStr">
        <is>
          <t>Сплата інших податків та обов'язкових платежів, крім податку на прибуток</t>
        </is>
      </c>
      <c r="G6300" t="inlineStr">
        <is>
          <t>А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17.21346</v>
      </c>
      <c r="O6300" t="n">
        <v>17.21346</v>
      </c>
      <c r="P6300" t="n">
        <v>0</v>
      </c>
    </row>
    <row r="6301">
      <c r="A6301" t="inlineStr">
        <is>
          <t>43</t>
        </is>
      </c>
      <c r="B6301" t="inlineStr">
        <is>
          <t>АТ "АЛЬТБАНК"</t>
        </is>
      </c>
      <c r="C6301" t="inlineStr">
        <is>
          <t>Приватний капітал</t>
        </is>
      </c>
      <c r="D6301" t="inlineStr">
        <is>
          <t>7419</t>
        </is>
      </c>
      <c r="E6301" t="inlineStr">
        <is>
          <t>Інші податки (741)</t>
        </is>
      </c>
      <c r="F6301" t="inlineStr">
        <is>
          <t>Сплата інших податків та обов'язкових платежів, крім податку на прибуток</t>
        </is>
      </c>
      <c r="G6301" t="inlineStr">
        <is>
          <t>А</t>
        </is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17.21346</v>
      </c>
      <c r="O6301" t="n">
        <v>17.21346</v>
      </c>
      <c r="P6301" t="n">
        <v>0</v>
      </c>
    </row>
    <row r="6302">
      <c r="A6302" t="inlineStr">
        <is>
          <t>43</t>
        </is>
      </c>
      <c r="B6302" t="inlineStr">
        <is>
          <t>АТ "АЛЬТБАНК"</t>
        </is>
      </c>
      <c r="C6302" t="inlineStr">
        <is>
          <t>Приватний капітал</t>
        </is>
      </c>
      <c r="D6302" t="inlineStr">
        <is>
          <t>7419</t>
        </is>
      </c>
      <c r="E6302" t="inlineStr">
        <is>
          <t>Загальні витрати (7)</t>
        </is>
      </c>
      <c r="F6302" t="inlineStr">
        <is>
          <t>Сплата інших податків та обов'язкових платежів, крім податку на прибуток</t>
        </is>
      </c>
      <c r="G6302" t="inlineStr">
        <is>
          <t>А</t>
        </is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17.21346</v>
      </c>
      <c r="O6302" t="n">
        <v>17.21346</v>
      </c>
      <c r="P6302" t="n">
        <v>0</v>
      </c>
    </row>
    <row r="6303">
      <c r="A6303" t="inlineStr">
        <is>
          <t>43</t>
        </is>
      </c>
      <c r="B6303" t="inlineStr">
        <is>
          <t>АТ "АЛЬТБАНК"</t>
        </is>
      </c>
      <c r="C6303" t="inlineStr">
        <is>
          <t>Приватний капітал</t>
        </is>
      </c>
      <c r="D6303" t="inlineStr">
        <is>
          <t>7420</t>
        </is>
      </c>
      <c r="E6303" t="inlineStr">
        <is>
          <t>(без привʼязки)</t>
        </is>
      </c>
      <c r="F6303" t="inlineStr">
        <is>
          <t>Витрати на утримання власних основних засобів і нематеріальних активів</t>
        </is>
      </c>
      <c r="G6303" t="inlineStr">
        <is>
          <t>А</t>
        </is>
      </c>
      <c r="H6303" t="n">
        <v>935.5754899999999</v>
      </c>
      <c r="I6303" t="n">
        <v>935.5754899999999</v>
      </c>
      <c r="J6303" t="n">
        <v>0</v>
      </c>
      <c r="K6303" t="n">
        <v>0</v>
      </c>
      <c r="L6303" t="n">
        <v>0</v>
      </c>
      <c r="M6303" t="n">
        <v>0</v>
      </c>
      <c r="N6303" t="n">
        <v>9791.92555</v>
      </c>
      <c r="O6303" t="n">
        <v>9791.92555</v>
      </c>
      <c r="P6303" t="n">
        <v>0</v>
      </c>
    </row>
    <row r="6304">
      <c r="A6304" t="inlineStr">
        <is>
          <t>43</t>
        </is>
      </c>
      <c r="B6304" t="inlineStr">
        <is>
          <t>АТ "АЛЬТБАНК"</t>
        </is>
      </c>
      <c r="C6304" t="inlineStr">
        <is>
          <t>Приватний капітал</t>
        </is>
      </c>
      <c r="D6304" t="inlineStr">
        <is>
          <t>7420</t>
        </is>
      </c>
      <c r="E6304" t="inlineStr">
        <is>
          <t>Загальні витрати (7)</t>
        </is>
      </c>
      <c r="F6304" t="inlineStr">
        <is>
          <t>Витрати на утримання власних основних засобів і нематеріальних активів</t>
        </is>
      </c>
      <c r="G6304" t="inlineStr">
        <is>
          <t>А</t>
        </is>
      </c>
      <c r="H6304" t="n">
        <v>935.5754899999999</v>
      </c>
      <c r="I6304" t="n">
        <v>935.5754899999999</v>
      </c>
      <c r="J6304" t="n">
        <v>0</v>
      </c>
      <c r="K6304" t="n">
        <v>0</v>
      </c>
      <c r="L6304" t="n">
        <v>0</v>
      </c>
      <c r="M6304" t="n">
        <v>0</v>
      </c>
      <c r="N6304" t="n">
        <v>9791.92555</v>
      </c>
      <c r="O6304" t="n">
        <v>9791.92555</v>
      </c>
      <c r="P6304" t="n">
        <v>0</v>
      </c>
    </row>
    <row r="6305">
      <c r="A6305" t="inlineStr">
        <is>
          <t>43</t>
        </is>
      </c>
      <c r="B6305" t="inlineStr">
        <is>
          <t>АТ "АЛЬТБАНК"</t>
        </is>
      </c>
      <c r="C6305" t="inlineStr">
        <is>
          <t>Приватний капітал</t>
        </is>
      </c>
      <c r="D6305" t="inlineStr">
        <is>
          <t>7421</t>
        </is>
      </c>
      <c r="E6305" t="inlineStr">
        <is>
          <t>(без привʼязки)</t>
        </is>
      </c>
      <c r="F6305" t="inlineStr">
        <is>
          <t>Витрати на утримання необоротних активів, що отримані в лізинг (оренду)</t>
        </is>
      </c>
      <c r="G6305" t="inlineStr">
        <is>
          <t>А</t>
        </is>
      </c>
      <c r="H6305" t="n">
        <v>1.42</v>
      </c>
      <c r="I6305" t="n">
        <v>1.42</v>
      </c>
      <c r="J6305" t="n">
        <v>0</v>
      </c>
      <c r="K6305" t="n">
        <v>0</v>
      </c>
      <c r="L6305" t="n">
        <v>0</v>
      </c>
      <c r="M6305" t="n">
        <v>0</v>
      </c>
      <c r="N6305" t="n">
        <v>17.765</v>
      </c>
      <c r="O6305" t="n">
        <v>17.765</v>
      </c>
      <c r="P6305" t="n">
        <v>0</v>
      </c>
    </row>
    <row r="6306">
      <c r="A6306" t="inlineStr">
        <is>
          <t>43</t>
        </is>
      </c>
      <c r="B6306" t="inlineStr">
        <is>
          <t>АТ "АЛЬТБАНК"</t>
        </is>
      </c>
      <c r="C6306" t="inlineStr">
        <is>
          <t>Приватний капітал</t>
        </is>
      </c>
      <c r="D6306" t="inlineStr">
        <is>
          <t>7421</t>
        </is>
      </c>
      <c r="E6306" t="inlineStr">
        <is>
          <t>Загальні витрати (7)</t>
        </is>
      </c>
      <c r="F6306" t="inlineStr">
        <is>
          <t>Витрати на утримання необоротних активів, що отримані в лізинг (оренду)</t>
        </is>
      </c>
      <c r="G6306" t="inlineStr">
        <is>
          <t>А</t>
        </is>
      </c>
      <c r="H6306" t="n">
        <v>1.42</v>
      </c>
      <c r="I6306" t="n">
        <v>1.42</v>
      </c>
      <c r="J6306" t="n">
        <v>0</v>
      </c>
      <c r="K6306" t="n">
        <v>0</v>
      </c>
      <c r="L6306" t="n">
        <v>0</v>
      </c>
      <c r="M6306" t="n">
        <v>0</v>
      </c>
      <c r="N6306" t="n">
        <v>17.765</v>
      </c>
      <c r="O6306" t="n">
        <v>17.765</v>
      </c>
      <c r="P6306" t="n">
        <v>0</v>
      </c>
    </row>
    <row r="6307">
      <c r="A6307" t="inlineStr">
        <is>
          <t>43</t>
        </is>
      </c>
      <c r="B6307" t="inlineStr">
        <is>
          <t>АТ "АЛЬТБАНК"</t>
        </is>
      </c>
      <c r="C6307" t="inlineStr">
        <is>
          <t>Приватний капітал</t>
        </is>
      </c>
      <c r="D6307" t="inlineStr">
        <is>
          <t>7423</t>
        </is>
      </c>
      <c r="E6307" t="inlineStr">
        <is>
          <t>(без привʼязки)</t>
        </is>
      </c>
      <c r="F6307" t="inlineStr">
        <is>
          <t>Амортизація</t>
        </is>
      </c>
      <c r="G6307" t="inlineStr">
        <is>
          <t>А</t>
        </is>
      </c>
      <c r="H6307" t="n">
        <v>1059.53792</v>
      </c>
      <c r="I6307" t="n">
        <v>1059.53792</v>
      </c>
      <c r="J6307" t="n">
        <v>0</v>
      </c>
      <c r="K6307" t="n">
        <v>0</v>
      </c>
      <c r="L6307" t="n">
        <v>0</v>
      </c>
      <c r="M6307" t="n">
        <v>0</v>
      </c>
      <c r="N6307" t="n">
        <v>11081.15342</v>
      </c>
      <c r="O6307" t="n">
        <v>11081.15342</v>
      </c>
      <c r="P6307" t="n">
        <v>0</v>
      </c>
    </row>
    <row r="6308">
      <c r="A6308" t="inlineStr">
        <is>
          <t>43</t>
        </is>
      </c>
      <c r="B6308" t="inlineStr">
        <is>
          <t>АТ "АЛЬТБАНК"</t>
        </is>
      </c>
      <c r="C6308" t="inlineStr">
        <is>
          <t>Приватний капітал</t>
        </is>
      </c>
      <c r="D6308" t="inlineStr">
        <is>
          <t>7423</t>
        </is>
      </c>
      <c r="E6308" t="inlineStr">
        <is>
          <t>Загальні витрати (7)</t>
        </is>
      </c>
      <c r="F6308" t="inlineStr">
        <is>
          <t>Амортизація</t>
        </is>
      </c>
      <c r="G6308" t="inlineStr">
        <is>
          <t>А</t>
        </is>
      </c>
      <c r="H6308" t="n">
        <v>1059.53792</v>
      </c>
      <c r="I6308" t="n">
        <v>1059.53792</v>
      </c>
      <c r="J6308" t="n">
        <v>0</v>
      </c>
      <c r="K6308" t="n">
        <v>0</v>
      </c>
      <c r="L6308" t="n">
        <v>0</v>
      </c>
      <c r="M6308" t="n">
        <v>0</v>
      </c>
      <c r="N6308" t="n">
        <v>11081.15342</v>
      </c>
      <c r="O6308" t="n">
        <v>11081.15342</v>
      </c>
      <c r="P6308" t="n">
        <v>0</v>
      </c>
    </row>
    <row r="6309">
      <c r="A6309" t="inlineStr">
        <is>
          <t>43</t>
        </is>
      </c>
      <c r="B6309" t="inlineStr">
        <is>
          <t>АТ "АЛЬТБАНК"</t>
        </is>
      </c>
      <c r="C6309" t="inlineStr">
        <is>
          <t>Приватний капітал</t>
        </is>
      </c>
      <c r="D6309" t="inlineStr">
        <is>
          <t>7424</t>
        </is>
      </c>
      <c r="E6309" t="inlineStr">
        <is>
          <t>(без привʼязки)</t>
        </is>
      </c>
      <c r="F6309" t="inlineStr">
        <is>
          <t>Амортизація активів з права користування</t>
        </is>
      </c>
      <c r="G6309" t="inlineStr">
        <is>
          <t>А</t>
        </is>
      </c>
      <c r="H6309" t="n">
        <v>479.50869</v>
      </c>
      <c r="I6309" t="n">
        <v>479.50869</v>
      </c>
      <c r="J6309" t="n">
        <v>0</v>
      </c>
      <c r="K6309" t="n">
        <v>0</v>
      </c>
      <c r="L6309" t="n">
        <v>0</v>
      </c>
      <c r="M6309" t="n">
        <v>0</v>
      </c>
      <c r="N6309" t="n">
        <v>5180.08531</v>
      </c>
      <c r="O6309" t="n">
        <v>5180.08531</v>
      </c>
      <c r="P6309" t="n">
        <v>0</v>
      </c>
    </row>
    <row r="6310">
      <c r="A6310" t="inlineStr">
        <is>
          <t>43</t>
        </is>
      </c>
      <c r="B6310" t="inlineStr">
        <is>
          <t>АТ "АЛЬТБАНК"</t>
        </is>
      </c>
      <c r="C6310" t="inlineStr">
        <is>
          <t>Приватний капітал</t>
        </is>
      </c>
      <c r="D6310" t="inlineStr">
        <is>
          <t>7424</t>
        </is>
      </c>
      <c r="E6310" t="inlineStr">
        <is>
          <t>Загальні витрати (7)</t>
        </is>
      </c>
      <c r="F6310" t="inlineStr">
        <is>
          <t>Амортизація активів з права користування</t>
        </is>
      </c>
      <c r="G6310" t="inlineStr">
        <is>
          <t>А</t>
        </is>
      </c>
      <c r="H6310" t="n">
        <v>479.50869</v>
      </c>
      <c r="I6310" t="n">
        <v>479.50869</v>
      </c>
      <c r="J6310" t="n">
        <v>0</v>
      </c>
      <c r="K6310" t="n">
        <v>0</v>
      </c>
      <c r="L6310" t="n">
        <v>0</v>
      </c>
      <c r="M6310" t="n">
        <v>0</v>
      </c>
      <c r="N6310" t="n">
        <v>5180.08531</v>
      </c>
      <c r="O6310" t="n">
        <v>5180.08531</v>
      </c>
      <c r="P6310" t="n">
        <v>0</v>
      </c>
    </row>
    <row r="6311">
      <c r="A6311" t="inlineStr">
        <is>
          <t>43</t>
        </is>
      </c>
      <c r="B6311" t="inlineStr">
        <is>
          <t>АТ "АЛЬТБАНК"</t>
        </is>
      </c>
      <c r="C6311" t="inlineStr">
        <is>
          <t>Приватний капітал</t>
        </is>
      </c>
      <c r="D6311" t="inlineStr">
        <is>
          <t>7430</t>
        </is>
      </c>
      <c r="E6311" t="inlineStr">
        <is>
          <t>(без привʼязки)</t>
        </is>
      </c>
      <c r="F6311" t="inlineStr">
        <is>
          <t>Витрати на комунальні послуги</t>
        </is>
      </c>
      <c r="G6311" t="inlineStr">
        <is>
          <t>А</t>
        </is>
      </c>
      <c r="H6311" t="n">
        <v>37.7871</v>
      </c>
      <c r="I6311" t="n">
        <v>37.7871</v>
      </c>
      <c r="J6311" t="n">
        <v>0</v>
      </c>
      <c r="K6311" t="n">
        <v>0</v>
      </c>
      <c r="L6311" t="n">
        <v>0</v>
      </c>
      <c r="M6311" t="n">
        <v>0</v>
      </c>
      <c r="N6311" t="n">
        <v>683.22954</v>
      </c>
      <c r="O6311" t="n">
        <v>683.22954</v>
      </c>
      <c r="P6311" t="n">
        <v>0</v>
      </c>
    </row>
    <row r="6312">
      <c r="A6312" t="inlineStr">
        <is>
          <t>43</t>
        </is>
      </c>
      <c r="B6312" t="inlineStr">
        <is>
          <t>АТ "АЛЬТБАНК"</t>
        </is>
      </c>
      <c r="C6312" t="inlineStr">
        <is>
          <t>Приватний капітал</t>
        </is>
      </c>
      <c r="D6312" t="inlineStr">
        <is>
          <t>7430</t>
        </is>
      </c>
      <c r="E6312" t="inlineStr">
        <is>
          <t>Загальні витрати (7)</t>
        </is>
      </c>
      <c r="F6312" t="inlineStr">
        <is>
          <t>Витрати на комунальні послуги</t>
        </is>
      </c>
      <c r="G6312" t="inlineStr">
        <is>
          <t>А</t>
        </is>
      </c>
      <c r="H6312" t="n">
        <v>37.7871</v>
      </c>
      <c r="I6312" t="n">
        <v>37.7871</v>
      </c>
      <c r="J6312" t="n">
        <v>0</v>
      </c>
      <c r="K6312" t="n">
        <v>0</v>
      </c>
      <c r="L6312" t="n">
        <v>0</v>
      </c>
      <c r="M6312" t="n">
        <v>0</v>
      </c>
      <c r="N6312" t="n">
        <v>683.22954</v>
      </c>
      <c r="O6312" t="n">
        <v>683.22954</v>
      </c>
      <c r="P6312" t="n">
        <v>0</v>
      </c>
    </row>
    <row r="6313">
      <c r="A6313" t="inlineStr">
        <is>
          <t>43</t>
        </is>
      </c>
      <c r="B6313" t="inlineStr">
        <is>
          <t>АТ "АЛЬТБАНК"</t>
        </is>
      </c>
      <c r="C6313" t="inlineStr">
        <is>
          <t>Приватний капітал</t>
        </is>
      </c>
      <c r="D6313" t="inlineStr">
        <is>
          <t>7431</t>
        </is>
      </c>
      <c r="E6313" t="inlineStr">
        <is>
          <t>(без привʼязки)</t>
        </is>
      </c>
      <c r="F6313" t="inlineStr">
        <is>
          <t>Господарські витрати</t>
        </is>
      </c>
      <c r="G6313" t="inlineStr">
        <is>
          <t>А</t>
        </is>
      </c>
      <c r="H6313" t="n">
        <v>235.43586</v>
      </c>
      <c r="I6313" t="n">
        <v>235.43586</v>
      </c>
      <c r="J6313" t="n">
        <v>0</v>
      </c>
      <c r="K6313" t="n">
        <v>0</v>
      </c>
      <c r="L6313" t="n">
        <v>0</v>
      </c>
      <c r="M6313" t="n">
        <v>0</v>
      </c>
      <c r="N6313" t="n">
        <v>3132.92084</v>
      </c>
      <c r="O6313" t="n">
        <v>3132.92084</v>
      </c>
      <c r="P6313" t="n">
        <v>0</v>
      </c>
    </row>
    <row r="6314">
      <c r="A6314" t="inlineStr">
        <is>
          <t>43</t>
        </is>
      </c>
      <c r="B6314" t="inlineStr">
        <is>
          <t>АТ "АЛЬТБАНК"</t>
        </is>
      </c>
      <c r="C6314" t="inlineStr">
        <is>
          <t>Приватний капітал</t>
        </is>
      </c>
      <c r="D6314" t="inlineStr">
        <is>
          <t>7431</t>
        </is>
      </c>
      <c r="E6314" t="inlineStr">
        <is>
          <t>Загальні витрати (7)</t>
        </is>
      </c>
      <c r="F6314" t="inlineStr">
        <is>
          <t>Господарські витрати</t>
        </is>
      </c>
      <c r="G6314" t="inlineStr">
        <is>
          <t>А</t>
        </is>
      </c>
      <c r="H6314" t="n">
        <v>235.43586</v>
      </c>
      <c r="I6314" t="n">
        <v>235.43586</v>
      </c>
      <c r="J6314" t="n">
        <v>0</v>
      </c>
      <c r="K6314" t="n">
        <v>0</v>
      </c>
      <c r="L6314" t="n">
        <v>0</v>
      </c>
      <c r="M6314" t="n">
        <v>0</v>
      </c>
      <c r="N6314" t="n">
        <v>3132.92084</v>
      </c>
      <c r="O6314" t="n">
        <v>3132.92084</v>
      </c>
      <c r="P6314" t="n">
        <v>0</v>
      </c>
    </row>
    <row r="6315">
      <c r="A6315" t="inlineStr">
        <is>
          <t>43</t>
        </is>
      </c>
      <c r="B6315" t="inlineStr">
        <is>
          <t>АТ "АЛЬТБАНК"</t>
        </is>
      </c>
      <c r="C6315" t="inlineStr">
        <is>
          <t>Приватний капітал</t>
        </is>
      </c>
      <c r="D6315" t="inlineStr">
        <is>
          <t>7432</t>
        </is>
      </c>
      <c r="E6315" t="inlineStr">
        <is>
          <t>(без привʼязки)</t>
        </is>
      </c>
      <c r="F6315" t="inlineStr">
        <is>
          <t>Витрати на охорону</t>
        </is>
      </c>
      <c r="G6315" t="inlineStr">
        <is>
          <t>А</t>
        </is>
      </c>
      <c r="H6315" t="n">
        <v>31.89</v>
      </c>
      <c r="I6315" t="n">
        <v>31.89</v>
      </c>
      <c r="J6315" t="n">
        <v>0</v>
      </c>
      <c r="K6315" t="n">
        <v>0</v>
      </c>
      <c r="L6315" t="n">
        <v>0</v>
      </c>
      <c r="M6315" t="n">
        <v>0</v>
      </c>
      <c r="N6315" t="n">
        <v>350.79</v>
      </c>
      <c r="O6315" t="n">
        <v>350.79</v>
      </c>
      <c r="P6315" t="n">
        <v>0</v>
      </c>
    </row>
    <row r="6316">
      <c r="A6316" t="inlineStr">
        <is>
          <t>43</t>
        </is>
      </c>
      <c r="B6316" t="inlineStr">
        <is>
          <t>АТ "АЛЬТБАНК"</t>
        </is>
      </c>
      <c r="C6316" t="inlineStr">
        <is>
          <t>Приватний капітал</t>
        </is>
      </c>
      <c r="D6316" t="inlineStr">
        <is>
          <t>7432</t>
        </is>
      </c>
      <c r="E6316" t="inlineStr">
        <is>
          <t>Загальні витрати (7)</t>
        </is>
      </c>
      <c r="F6316" t="inlineStr">
        <is>
          <t>Витрати на охорону</t>
        </is>
      </c>
      <c r="G6316" t="inlineStr">
        <is>
          <t>А</t>
        </is>
      </c>
      <c r="H6316" t="n">
        <v>31.89</v>
      </c>
      <c r="I6316" t="n">
        <v>31.89</v>
      </c>
      <c r="J6316" t="n">
        <v>0</v>
      </c>
      <c r="K6316" t="n">
        <v>0</v>
      </c>
      <c r="L6316" t="n">
        <v>0</v>
      </c>
      <c r="M6316" t="n">
        <v>0</v>
      </c>
      <c r="N6316" t="n">
        <v>350.79</v>
      </c>
      <c r="O6316" t="n">
        <v>350.79</v>
      </c>
      <c r="P6316" t="n">
        <v>0</v>
      </c>
    </row>
    <row r="6317">
      <c r="A6317" t="inlineStr">
        <is>
          <t>43</t>
        </is>
      </c>
      <c r="B6317" t="inlineStr">
        <is>
          <t>АТ "АЛЬТБАНК"</t>
        </is>
      </c>
      <c r="C6317" t="inlineStr">
        <is>
          <t>Приватний капітал</t>
        </is>
      </c>
      <c r="D6317" t="inlineStr">
        <is>
          <t>7433</t>
        </is>
      </c>
      <c r="E6317" t="inlineStr">
        <is>
          <t>(без привʼязки)</t>
        </is>
      </c>
      <c r="F6317" t="inlineStr">
        <is>
          <t>Інші експлуатаційні витрати</t>
        </is>
      </c>
      <c r="G6317" t="inlineStr">
        <is>
          <t>А</t>
        </is>
      </c>
      <c r="H6317" t="n">
        <v>34.57164</v>
      </c>
      <c r="I6317" t="n">
        <v>34.57164</v>
      </c>
      <c r="J6317" t="n">
        <v>0</v>
      </c>
      <c r="K6317" t="n">
        <v>0</v>
      </c>
      <c r="L6317" t="n">
        <v>0</v>
      </c>
      <c r="M6317" t="n">
        <v>0</v>
      </c>
      <c r="N6317" t="n">
        <v>412.10499</v>
      </c>
      <c r="O6317" t="n">
        <v>412.10499</v>
      </c>
      <c r="P6317" t="n">
        <v>0</v>
      </c>
    </row>
    <row r="6318">
      <c r="A6318" t="inlineStr">
        <is>
          <t>43</t>
        </is>
      </c>
      <c r="B6318" t="inlineStr">
        <is>
          <t>АТ "АЛЬТБАНК"</t>
        </is>
      </c>
      <c r="C6318" t="inlineStr">
        <is>
          <t>Приватний капітал</t>
        </is>
      </c>
      <c r="D6318" t="inlineStr">
        <is>
          <t>7433</t>
        </is>
      </c>
      <c r="E6318" t="inlineStr">
        <is>
          <t>Загальні витрати (7)</t>
        </is>
      </c>
      <c r="F6318" t="inlineStr">
        <is>
          <t>Інші експлуатаційні витрати</t>
        </is>
      </c>
      <c r="G6318" t="inlineStr">
        <is>
          <t>А</t>
        </is>
      </c>
      <c r="H6318" t="n">
        <v>34.57164</v>
      </c>
      <c r="I6318" t="n">
        <v>34.57164</v>
      </c>
      <c r="J6318" t="n">
        <v>0</v>
      </c>
      <c r="K6318" t="n">
        <v>0</v>
      </c>
      <c r="L6318" t="n">
        <v>0</v>
      </c>
      <c r="M6318" t="n">
        <v>0</v>
      </c>
      <c r="N6318" t="n">
        <v>412.10499</v>
      </c>
      <c r="O6318" t="n">
        <v>412.10499</v>
      </c>
      <c r="P6318" t="n">
        <v>0</v>
      </c>
    </row>
    <row r="6319">
      <c r="A6319" t="inlineStr">
        <is>
          <t>43</t>
        </is>
      </c>
      <c r="B6319" t="inlineStr">
        <is>
          <t>АТ "АЛЬТБАНК"</t>
        </is>
      </c>
      <c r="C6319" t="inlineStr">
        <is>
          <t>Приватний капітал</t>
        </is>
      </c>
      <c r="D6319" t="inlineStr">
        <is>
          <t>7450</t>
        </is>
      </c>
      <c r="E6319" t="inlineStr">
        <is>
          <t>(без привʼязки)</t>
        </is>
      </c>
      <c r="F6319" t="inlineStr">
        <is>
          <t>Поштово-телефонні витрати</t>
        </is>
      </c>
      <c r="G6319" t="inlineStr">
        <is>
          <t>А</t>
        </is>
      </c>
      <c r="H6319" t="n">
        <v>108.78403</v>
      </c>
      <c r="I6319" t="n">
        <v>108.78403</v>
      </c>
      <c r="J6319" t="n">
        <v>0</v>
      </c>
      <c r="K6319" t="n">
        <v>0</v>
      </c>
      <c r="L6319" t="n">
        <v>0</v>
      </c>
      <c r="M6319" t="n">
        <v>0</v>
      </c>
      <c r="N6319" t="n">
        <v>1329.83961</v>
      </c>
      <c r="O6319" t="n">
        <v>1329.83961</v>
      </c>
      <c r="P6319" t="n">
        <v>0</v>
      </c>
    </row>
    <row r="6320">
      <c r="A6320" t="inlineStr">
        <is>
          <t>43</t>
        </is>
      </c>
      <c r="B6320" t="inlineStr">
        <is>
          <t>АТ "АЛЬТБАНК"</t>
        </is>
      </c>
      <c r="C6320" t="inlineStr">
        <is>
          <t>Приватний капітал</t>
        </is>
      </c>
      <c r="D6320" t="inlineStr">
        <is>
          <t>7450</t>
        </is>
      </c>
      <c r="E6320" t="inlineStr">
        <is>
          <t>Загальні витрати (7)</t>
        </is>
      </c>
      <c r="F6320" t="inlineStr">
        <is>
          <t>Поштово-телефонні витрати</t>
        </is>
      </c>
      <c r="G6320" t="inlineStr">
        <is>
          <t>А</t>
        </is>
      </c>
      <c r="H6320" t="n">
        <v>108.78403</v>
      </c>
      <c r="I6320" t="n">
        <v>108.78403</v>
      </c>
      <c r="J6320" t="n">
        <v>0</v>
      </c>
      <c r="K6320" t="n">
        <v>0</v>
      </c>
      <c r="L6320" t="n">
        <v>0</v>
      </c>
      <c r="M6320" t="n">
        <v>0</v>
      </c>
      <c r="N6320" t="n">
        <v>1329.83961</v>
      </c>
      <c r="O6320" t="n">
        <v>1329.83961</v>
      </c>
      <c r="P6320" t="n">
        <v>0</v>
      </c>
    </row>
    <row r="6321">
      <c r="A6321" t="inlineStr">
        <is>
          <t>43</t>
        </is>
      </c>
      <c r="B6321" t="inlineStr">
        <is>
          <t>АТ "АЛЬТБАНК"</t>
        </is>
      </c>
      <c r="C6321" t="inlineStr">
        <is>
          <t>Приватний капітал</t>
        </is>
      </c>
      <c r="D6321" t="inlineStr">
        <is>
          <t>7452</t>
        </is>
      </c>
      <c r="E6321" t="inlineStr">
        <is>
          <t>(без привʼязки)</t>
        </is>
      </c>
      <c r="F6321" t="inlineStr">
        <is>
          <t>Витрати на відрядження</t>
        </is>
      </c>
      <c r="G6321" t="inlineStr">
        <is>
          <t>А</t>
        </is>
      </c>
      <c r="H6321" t="n">
        <v>21.08</v>
      </c>
      <c r="I6321" t="n">
        <v>21.08</v>
      </c>
      <c r="J6321" t="n">
        <v>0</v>
      </c>
      <c r="K6321" t="n">
        <v>0</v>
      </c>
      <c r="L6321" t="n">
        <v>0</v>
      </c>
      <c r="M6321" t="n">
        <v>0</v>
      </c>
      <c r="N6321" t="n">
        <v>225.85425</v>
      </c>
      <c r="O6321" t="n">
        <v>225.85425</v>
      </c>
      <c r="P6321" t="n">
        <v>0</v>
      </c>
    </row>
    <row r="6322">
      <c r="A6322" t="inlineStr">
        <is>
          <t>43</t>
        </is>
      </c>
      <c r="B6322" t="inlineStr">
        <is>
          <t>АТ "АЛЬТБАНК"</t>
        </is>
      </c>
      <c r="C6322" t="inlineStr">
        <is>
          <t>Приватний капітал</t>
        </is>
      </c>
      <c r="D6322" t="inlineStr">
        <is>
          <t>7452</t>
        </is>
      </c>
      <c r="E6322" t="inlineStr">
        <is>
          <t>Загальні витрати (7)</t>
        </is>
      </c>
      <c r="F6322" t="inlineStr">
        <is>
          <t>Витрати на відрядження</t>
        </is>
      </c>
      <c r="G6322" t="inlineStr">
        <is>
          <t>А</t>
        </is>
      </c>
      <c r="H6322" t="n">
        <v>21.08</v>
      </c>
      <c r="I6322" t="n">
        <v>21.08</v>
      </c>
      <c r="J6322" t="n">
        <v>0</v>
      </c>
      <c r="K6322" t="n">
        <v>0</v>
      </c>
      <c r="L6322" t="n">
        <v>0</v>
      </c>
      <c r="M6322" t="n">
        <v>0</v>
      </c>
      <c r="N6322" t="n">
        <v>225.85425</v>
      </c>
      <c r="O6322" t="n">
        <v>225.85425</v>
      </c>
      <c r="P6322" t="n">
        <v>0</v>
      </c>
    </row>
    <row r="6323">
      <c r="A6323" t="inlineStr">
        <is>
          <t>43</t>
        </is>
      </c>
      <c r="B6323" t="inlineStr">
        <is>
          <t>АТ "АЛЬТБАНК"</t>
        </is>
      </c>
      <c r="C6323" t="inlineStr">
        <is>
          <t>Приватний капітал</t>
        </is>
      </c>
      <c r="D6323" t="inlineStr">
        <is>
          <t>7454</t>
        </is>
      </c>
      <c r="E6323" t="inlineStr">
        <is>
          <t>(без привʼязки)</t>
        </is>
      </c>
      <c r="F6323" t="inlineStr">
        <is>
          <t>Представницькі витрати</t>
        </is>
      </c>
      <c r="G6323" t="inlineStr">
        <is>
          <t>А</t>
        </is>
      </c>
      <c r="H6323" t="n">
        <v>33.0371</v>
      </c>
      <c r="I6323" t="n">
        <v>33.0371</v>
      </c>
      <c r="J6323" t="n">
        <v>0</v>
      </c>
      <c r="K6323" t="n">
        <v>0</v>
      </c>
      <c r="L6323" t="n">
        <v>0</v>
      </c>
      <c r="M6323" t="n">
        <v>0</v>
      </c>
      <c r="N6323" t="n">
        <v>916.09245</v>
      </c>
      <c r="O6323" t="n">
        <v>916.09245</v>
      </c>
      <c r="P6323" t="n">
        <v>0</v>
      </c>
    </row>
    <row r="6324">
      <c r="A6324" t="inlineStr">
        <is>
          <t>43</t>
        </is>
      </c>
      <c r="B6324" t="inlineStr">
        <is>
          <t>АТ "АЛЬТБАНК"</t>
        </is>
      </c>
      <c r="C6324" t="inlineStr">
        <is>
          <t>Приватний капітал</t>
        </is>
      </c>
      <c r="D6324" t="inlineStr">
        <is>
          <t>7454</t>
        </is>
      </c>
      <c r="E6324" t="inlineStr">
        <is>
          <t>Загальні витрати (7)</t>
        </is>
      </c>
      <c r="F6324" t="inlineStr">
        <is>
          <t>Представницькі витрати</t>
        </is>
      </c>
      <c r="G6324" t="inlineStr">
        <is>
          <t>А</t>
        </is>
      </c>
      <c r="H6324" t="n">
        <v>33.0371</v>
      </c>
      <c r="I6324" t="n">
        <v>33.0371</v>
      </c>
      <c r="J6324" t="n">
        <v>0</v>
      </c>
      <c r="K6324" t="n">
        <v>0</v>
      </c>
      <c r="L6324" t="n">
        <v>0</v>
      </c>
      <c r="M6324" t="n">
        <v>0</v>
      </c>
      <c r="N6324" t="n">
        <v>916.09245</v>
      </c>
      <c r="O6324" t="n">
        <v>916.09245</v>
      </c>
      <c r="P6324" t="n">
        <v>0</v>
      </c>
    </row>
    <row r="6325">
      <c r="A6325" t="inlineStr">
        <is>
          <t>43</t>
        </is>
      </c>
      <c r="B6325" t="inlineStr">
        <is>
          <t>АТ "АЛЬТБАНК"</t>
        </is>
      </c>
      <c r="C6325" t="inlineStr">
        <is>
          <t>Приватний капітал</t>
        </is>
      </c>
      <c r="D6325" t="inlineStr">
        <is>
          <t>7455</t>
        </is>
      </c>
      <c r="E6325" t="inlineStr">
        <is>
          <t>(без привʼязки)</t>
        </is>
      </c>
      <c r="F6325" t="inlineStr">
        <is>
          <t xml:space="preserve">Витрати на маркетинг і рекламу </t>
        </is>
      </c>
      <c r="G6325" t="inlineStr">
        <is>
          <t>А</t>
        </is>
      </c>
      <c r="H6325" t="n">
        <v>6.5</v>
      </c>
      <c r="I6325" t="n">
        <v>6.5</v>
      </c>
      <c r="J6325" t="n">
        <v>0</v>
      </c>
      <c r="K6325" t="n">
        <v>0</v>
      </c>
      <c r="L6325" t="n">
        <v>0</v>
      </c>
      <c r="M6325" t="n">
        <v>0</v>
      </c>
      <c r="N6325" t="n">
        <v>35.5</v>
      </c>
      <c r="O6325" t="n">
        <v>35.5</v>
      </c>
      <c r="P6325" t="n">
        <v>0</v>
      </c>
    </row>
    <row r="6326">
      <c r="A6326" t="inlineStr">
        <is>
          <t>43</t>
        </is>
      </c>
      <c r="B6326" t="inlineStr">
        <is>
          <t>АТ "АЛЬТБАНК"</t>
        </is>
      </c>
      <c r="C6326" t="inlineStr">
        <is>
          <t>Приватний капітал</t>
        </is>
      </c>
      <c r="D6326" t="inlineStr">
        <is>
          <t>7455</t>
        </is>
      </c>
      <c r="E6326" t="inlineStr">
        <is>
          <t>Загальні витрати (7)</t>
        </is>
      </c>
      <c r="F6326" t="inlineStr">
        <is>
          <t xml:space="preserve">Витрати на маркетинг і рекламу </t>
        </is>
      </c>
      <c r="G6326" t="inlineStr">
        <is>
          <t>А</t>
        </is>
      </c>
      <c r="H6326" t="n">
        <v>6.5</v>
      </c>
      <c r="I6326" t="n">
        <v>6.5</v>
      </c>
      <c r="J6326" t="n">
        <v>0</v>
      </c>
      <c r="K6326" t="n">
        <v>0</v>
      </c>
      <c r="L6326" t="n">
        <v>0</v>
      </c>
      <c r="M6326" t="n">
        <v>0</v>
      </c>
      <c r="N6326" t="n">
        <v>35.5</v>
      </c>
      <c r="O6326" t="n">
        <v>35.5</v>
      </c>
      <c r="P6326" t="n">
        <v>0</v>
      </c>
    </row>
    <row r="6327">
      <c r="A6327" t="inlineStr">
        <is>
          <t>43</t>
        </is>
      </c>
      <c r="B6327" t="inlineStr">
        <is>
          <t>АТ "АЛЬТБАНК"</t>
        </is>
      </c>
      <c r="C6327" t="inlineStr">
        <is>
          <t>Приватний капітал</t>
        </is>
      </c>
      <c r="D6327" t="inlineStr">
        <is>
          <t>7456</t>
        </is>
      </c>
      <c r="E6327" t="inlineStr">
        <is>
          <t>(без привʼязки)</t>
        </is>
      </c>
      <c r="F6327" t="inlineStr">
        <is>
          <t>Спонсорство та доброчинність</t>
        </is>
      </c>
      <c r="G6327" t="inlineStr">
        <is>
          <t>А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990.53706</v>
      </c>
      <c r="O6327" t="n">
        <v>990.53706</v>
      </c>
      <c r="P6327" t="n">
        <v>0</v>
      </c>
    </row>
    <row r="6328">
      <c r="A6328" t="inlineStr">
        <is>
          <t>43</t>
        </is>
      </c>
      <c r="B6328" t="inlineStr">
        <is>
          <t>АТ "АЛЬТБАНК"</t>
        </is>
      </c>
      <c r="C6328" t="inlineStr">
        <is>
          <t>Приватний капітал</t>
        </is>
      </c>
      <c r="D6328" t="inlineStr">
        <is>
          <t>7456</t>
        </is>
      </c>
      <c r="E6328" t="inlineStr">
        <is>
          <t>Загальні витрати (7)</t>
        </is>
      </c>
      <c r="F6328" t="inlineStr">
        <is>
          <t>Спонсорство та доброчинність</t>
        </is>
      </c>
      <c r="G6328" t="inlineStr">
        <is>
          <t>А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990.53706</v>
      </c>
      <c r="O6328" t="n">
        <v>990.53706</v>
      </c>
      <c r="P6328" t="n">
        <v>0</v>
      </c>
    </row>
    <row r="6329">
      <c r="A6329" t="inlineStr">
        <is>
          <t>43</t>
        </is>
      </c>
      <c r="B6329" t="inlineStr">
        <is>
          <t>АТ "АЛЬТБАНК"</t>
        </is>
      </c>
      <c r="C6329" t="inlineStr">
        <is>
          <t>Приватний капітал</t>
        </is>
      </c>
      <c r="D6329" t="inlineStr">
        <is>
          <t>7457</t>
        </is>
      </c>
      <c r="E6329" t="inlineStr">
        <is>
          <t>(без привʼязки)</t>
        </is>
      </c>
      <c r="F6329" t="inlineStr">
        <is>
          <t>Інші адміністративні витрати</t>
        </is>
      </c>
      <c r="G6329" t="inlineStr">
        <is>
          <t>А</t>
        </is>
      </c>
      <c r="H6329" t="n">
        <v>645.38</v>
      </c>
      <c r="I6329" t="n">
        <v>645.38</v>
      </c>
      <c r="J6329" t="n">
        <v>0</v>
      </c>
      <c r="K6329" t="n">
        <v>0</v>
      </c>
      <c r="L6329" t="n">
        <v>0</v>
      </c>
      <c r="M6329" t="n">
        <v>0</v>
      </c>
      <c r="N6329" t="n">
        <v>8188.73053</v>
      </c>
      <c r="O6329" t="n">
        <v>8188.73053</v>
      </c>
      <c r="P6329" t="n">
        <v>0</v>
      </c>
    </row>
    <row r="6330">
      <c r="A6330" t="inlineStr">
        <is>
          <t>43</t>
        </is>
      </c>
      <c r="B6330" t="inlineStr">
        <is>
          <t>АТ "АЛЬТБАНК"</t>
        </is>
      </c>
      <c r="C6330" t="inlineStr">
        <is>
          <t>Приватний капітал</t>
        </is>
      </c>
      <c r="D6330" t="inlineStr">
        <is>
          <t>7457</t>
        </is>
      </c>
      <c r="E6330" t="inlineStr">
        <is>
          <t>Загальні витрати (7)</t>
        </is>
      </c>
      <c r="F6330" t="inlineStr">
        <is>
          <t>Інші адміністративні витрати</t>
        </is>
      </c>
      <c r="G6330" t="inlineStr">
        <is>
          <t>А</t>
        </is>
      </c>
      <c r="H6330" t="n">
        <v>645.38</v>
      </c>
      <c r="I6330" t="n">
        <v>645.38</v>
      </c>
      <c r="J6330" t="n">
        <v>0</v>
      </c>
      <c r="K6330" t="n">
        <v>0</v>
      </c>
      <c r="L6330" t="n">
        <v>0</v>
      </c>
      <c r="M6330" t="n">
        <v>0</v>
      </c>
      <c r="N6330" t="n">
        <v>8188.73053</v>
      </c>
      <c r="O6330" t="n">
        <v>8188.73053</v>
      </c>
      <c r="P6330" t="n">
        <v>0</v>
      </c>
    </row>
    <row r="6331">
      <c r="A6331" t="inlineStr">
        <is>
          <t>43</t>
        </is>
      </c>
      <c r="B6331" t="inlineStr">
        <is>
          <t>АТ "АЛЬТБАНК"</t>
        </is>
      </c>
      <c r="C6331" t="inlineStr">
        <is>
          <t>Приватний капітал</t>
        </is>
      </c>
      <c r="D6331" t="inlineStr">
        <is>
          <t>7490</t>
        </is>
      </c>
      <c r="E6331" t="inlineStr">
        <is>
          <t>(без привʼязки)</t>
        </is>
      </c>
      <c r="F6331" t="inlineStr">
        <is>
          <t>Негативний результат від вибуття нематеріальних активів та основних засобів</t>
        </is>
      </c>
      <c r="G6331" t="inlineStr">
        <is>
          <t>А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11.86228</v>
      </c>
      <c r="O6331" t="n">
        <v>11.86228</v>
      </c>
      <c r="P6331" t="n">
        <v>0</v>
      </c>
    </row>
    <row r="6332">
      <c r="A6332" t="inlineStr">
        <is>
          <t>43</t>
        </is>
      </c>
      <c r="B6332" t="inlineStr">
        <is>
          <t>АТ "АЛЬТБАНК"</t>
        </is>
      </c>
      <c r="C6332" t="inlineStr">
        <is>
          <t>Приватний капітал</t>
        </is>
      </c>
      <c r="D6332" t="inlineStr">
        <is>
          <t>7490</t>
        </is>
      </c>
      <c r="E6332" t="inlineStr">
        <is>
          <t>Загальні витрати (7)</t>
        </is>
      </c>
      <c r="F6332" t="inlineStr">
        <is>
          <t>Негативний результат від вибуття нематеріальних активів та основних засобів</t>
        </is>
      </c>
      <c r="G6332" t="inlineStr">
        <is>
          <t>А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11.86228</v>
      </c>
      <c r="O6332" t="n">
        <v>11.86228</v>
      </c>
      <c r="P6332" t="n">
        <v>0</v>
      </c>
    </row>
    <row r="6333">
      <c r="A6333" t="inlineStr">
        <is>
          <t>43</t>
        </is>
      </c>
      <c r="B6333" t="inlineStr">
        <is>
          <t>АТ "АЛЬТБАНК"</t>
        </is>
      </c>
      <c r="C6333" t="inlineStr">
        <is>
          <t>Приватний капітал</t>
        </is>
      </c>
      <c r="D6333" t="inlineStr">
        <is>
          <t>7491</t>
        </is>
      </c>
      <c r="E6333" t="inlineStr">
        <is>
          <t>(без привʼязки)</t>
        </is>
      </c>
      <c r="F6333" t="inlineStr">
        <is>
          <t>Втрати від уцінки запасів на продаж</t>
        </is>
      </c>
      <c r="G6333" t="inlineStr">
        <is>
          <t>А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inlineStr">
        <is>
          <t>43</t>
        </is>
      </c>
      <c r="B6334" t="inlineStr">
        <is>
          <t>АТ "АЛЬТБАНК"</t>
        </is>
      </c>
      <c r="C6334" t="inlineStr">
        <is>
          <t>Приватний капітал</t>
        </is>
      </c>
      <c r="D6334" t="inlineStr">
        <is>
          <t>7491</t>
        </is>
      </c>
      <c r="E6334" t="inlineStr">
        <is>
          <t>Загальні витрати (7)</t>
        </is>
      </c>
      <c r="F6334" t="inlineStr">
        <is>
          <t>Втрати від уцінки запасів на продаж</t>
        </is>
      </c>
      <c r="G6334" t="inlineStr">
        <is>
          <t>А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inlineStr">
        <is>
          <t>43</t>
        </is>
      </c>
      <c r="B6335" t="inlineStr">
        <is>
          <t>АТ "АЛЬТБАНК"</t>
        </is>
      </c>
      <c r="C6335" t="inlineStr">
        <is>
          <t>Приватний капітал</t>
        </is>
      </c>
      <c r="D6335" t="inlineStr">
        <is>
          <t>7491</t>
        </is>
      </c>
      <c r="E6335" t="inlineStr">
        <is>
          <t>(без привʼязки)</t>
        </is>
      </c>
      <c r="F6335" t="inlineStr">
        <is>
          <t>Втрати від уцінки запасів на продаж</t>
        </is>
      </c>
      <c r="G6335" t="inlineStr">
        <is>
          <t>П</t>
        </is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inlineStr">
        <is>
          <t>43</t>
        </is>
      </c>
      <c r="B6336" t="inlineStr">
        <is>
          <t>АТ "АЛЬТБАНК"</t>
        </is>
      </c>
      <c r="C6336" t="inlineStr">
        <is>
          <t>Приватний капітал</t>
        </is>
      </c>
      <c r="D6336" t="inlineStr">
        <is>
          <t>7491</t>
        </is>
      </c>
      <c r="E6336" t="inlineStr">
        <is>
          <t>Загальні витрати (7)</t>
        </is>
      </c>
      <c r="F6336" t="inlineStr">
        <is>
          <t>Втрати від уцінки запасів на продаж</t>
        </is>
      </c>
      <c r="G6336" t="inlineStr">
        <is>
          <t>П</t>
        </is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inlineStr">
        <is>
          <t>43</t>
        </is>
      </c>
      <c r="B6337" t="inlineStr">
        <is>
          <t>АТ "АЛЬТБАНК"</t>
        </is>
      </c>
      <c r="C6337" t="inlineStr">
        <is>
          <t>Приватний капітал</t>
        </is>
      </c>
      <c r="D6337" t="inlineStr">
        <is>
          <t>7499</t>
        </is>
      </c>
      <c r="E6337" t="inlineStr">
        <is>
          <t>(без привʼязки)</t>
        </is>
      </c>
      <c r="F6337" t="inlineStr">
        <is>
          <t>Інші витрати</t>
        </is>
      </c>
      <c r="G6337" t="inlineStr">
        <is>
          <t>А</t>
        </is>
      </c>
      <c r="H6337" t="n">
        <v>181.49937</v>
      </c>
      <c r="I6337" t="n">
        <v>181.49937</v>
      </c>
      <c r="J6337" t="n">
        <v>0</v>
      </c>
      <c r="K6337" t="n">
        <v>0</v>
      </c>
      <c r="L6337" t="n">
        <v>0</v>
      </c>
      <c r="M6337" t="n">
        <v>0</v>
      </c>
      <c r="N6337" t="n">
        <v>1245.2527</v>
      </c>
      <c r="O6337" t="n">
        <v>1245.2527</v>
      </c>
      <c r="P6337" t="n">
        <v>0</v>
      </c>
    </row>
    <row r="6338">
      <c r="A6338" t="inlineStr">
        <is>
          <t>43</t>
        </is>
      </c>
      <c r="B6338" t="inlineStr">
        <is>
          <t>АТ "АЛЬТБАНК"</t>
        </is>
      </c>
      <c r="C6338" t="inlineStr">
        <is>
          <t>Приватний капітал</t>
        </is>
      </c>
      <c r="D6338" t="inlineStr">
        <is>
          <t>7499</t>
        </is>
      </c>
      <c r="E6338" t="inlineStr">
        <is>
          <t>Загальні витрати (7)</t>
        </is>
      </c>
      <c r="F6338" t="inlineStr">
        <is>
          <t>Інші витрати</t>
        </is>
      </c>
      <c r="G6338" t="inlineStr">
        <is>
          <t>А</t>
        </is>
      </c>
      <c r="H6338" t="n">
        <v>181.49937</v>
      </c>
      <c r="I6338" t="n">
        <v>181.49937</v>
      </c>
      <c r="J6338" t="n">
        <v>0</v>
      </c>
      <c r="K6338" t="n">
        <v>0</v>
      </c>
      <c r="L6338" t="n">
        <v>0</v>
      </c>
      <c r="M6338" t="n">
        <v>0</v>
      </c>
      <c r="N6338" t="n">
        <v>1245.2527</v>
      </c>
      <c r="O6338" t="n">
        <v>1245.2527</v>
      </c>
      <c r="P6338" t="n">
        <v>0</v>
      </c>
    </row>
    <row r="6339">
      <c r="A6339" t="inlineStr">
        <is>
          <t>43</t>
        </is>
      </c>
      <c r="B6339" t="inlineStr">
        <is>
          <t>АТ "АЛЬТБАНК"</t>
        </is>
      </c>
      <c r="C6339" t="inlineStr">
        <is>
          <t>Приватний капітал</t>
        </is>
      </c>
      <c r="D6339" t="inlineStr">
        <is>
          <t>7500</t>
        </is>
      </c>
      <c r="E6339" t="inlineStr">
        <is>
          <t>(без привʼязки)</t>
        </is>
      </c>
      <c r="F6339" t="inlineStr">
        <is>
          <t>Комісійні витрати на розрахунково-касове обслуговування</t>
        </is>
      </c>
      <c r="G6339" t="inlineStr">
        <is>
          <t>А</t>
        </is>
      </c>
      <c r="H6339" t="n">
        <v>2930.76334</v>
      </c>
      <c r="I6339" t="n">
        <v>2930.76334</v>
      </c>
      <c r="J6339" t="n">
        <v>0</v>
      </c>
      <c r="K6339" t="n">
        <v>0</v>
      </c>
      <c r="L6339" t="n">
        <v>0</v>
      </c>
      <c r="M6339" t="n">
        <v>0</v>
      </c>
      <c r="N6339" t="n">
        <v>27723.11496</v>
      </c>
      <c r="O6339" t="n">
        <v>27723.11496</v>
      </c>
      <c r="P6339" t="n">
        <v>0</v>
      </c>
    </row>
    <row r="6340">
      <c r="A6340" t="inlineStr">
        <is>
          <t>43</t>
        </is>
      </c>
      <c r="B6340" t="inlineStr">
        <is>
          <t>АТ "АЛЬТБАНК"</t>
        </is>
      </c>
      <c r="C6340" t="inlineStr">
        <is>
          <t>Приватний капітал</t>
        </is>
      </c>
      <c r="D6340" t="inlineStr">
        <is>
          <t>7500</t>
        </is>
      </c>
      <c r="E6340" t="inlineStr">
        <is>
          <t>Загальні витрати (7)</t>
        </is>
      </c>
      <c r="F6340" t="inlineStr">
        <is>
          <t>Комісійні витрати на розрахунково-касове обслуговування</t>
        </is>
      </c>
      <c r="G6340" t="inlineStr">
        <is>
          <t>А</t>
        </is>
      </c>
      <c r="H6340" t="n">
        <v>2930.76334</v>
      </c>
      <c r="I6340" t="n">
        <v>2930.76334</v>
      </c>
      <c r="J6340" t="n">
        <v>0</v>
      </c>
      <c r="K6340" t="n">
        <v>0</v>
      </c>
      <c r="L6340" t="n">
        <v>0</v>
      </c>
      <c r="M6340" t="n">
        <v>0</v>
      </c>
      <c r="N6340" t="n">
        <v>27723.11496</v>
      </c>
      <c r="O6340" t="n">
        <v>27723.11496</v>
      </c>
      <c r="P6340" t="n">
        <v>0</v>
      </c>
    </row>
    <row r="6341">
      <c r="A6341" t="inlineStr">
        <is>
          <t>43</t>
        </is>
      </c>
      <c r="B6341" t="inlineStr">
        <is>
          <t>АТ "АЛЬТБАНК"</t>
        </is>
      </c>
      <c r="C6341" t="inlineStr">
        <is>
          <t>Приватний капітал</t>
        </is>
      </c>
      <c r="D6341" t="inlineStr">
        <is>
          <t>7501</t>
        </is>
      </c>
      <c r="E6341" t="inlineStr">
        <is>
          <t>(без привʼязки)</t>
        </is>
      </c>
      <c r="F6341" t="inlineStr">
        <is>
          <t>Комісійні витрати на кредитне обслуговування</t>
        </is>
      </c>
      <c r="G6341" t="inlineStr">
        <is>
          <t>А</t>
        </is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96.77</v>
      </c>
      <c r="O6341" t="n">
        <v>96.77</v>
      </c>
      <c r="P6341" t="n">
        <v>0</v>
      </c>
    </row>
    <row r="6342">
      <c r="A6342" t="inlineStr">
        <is>
          <t>43</t>
        </is>
      </c>
      <c r="B6342" t="inlineStr">
        <is>
          <t>АТ "АЛЬТБАНК"</t>
        </is>
      </c>
      <c r="C6342" t="inlineStr">
        <is>
          <t>Приватний капітал</t>
        </is>
      </c>
      <c r="D6342" t="inlineStr">
        <is>
          <t>7501</t>
        </is>
      </c>
      <c r="E6342" t="inlineStr">
        <is>
          <t>Загальні витрати (7)</t>
        </is>
      </c>
      <c r="F6342" t="inlineStr">
        <is>
          <t>Комісійні витрати на кредитне обслуговування</t>
        </is>
      </c>
      <c r="G6342" t="inlineStr">
        <is>
          <t>А</t>
        </is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96.77</v>
      </c>
      <c r="O6342" t="n">
        <v>96.77</v>
      </c>
      <c r="P6342" t="n">
        <v>0</v>
      </c>
    </row>
    <row r="6343">
      <c r="A6343" t="inlineStr">
        <is>
          <t>43</t>
        </is>
      </c>
      <c r="B6343" t="inlineStr">
        <is>
          <t>АТ "АЛЬТБАНК"</t>
        </is>
      </c>
      <c r="C6343" t="inlineStr">
        <is>
          <t>Приватний капітал</t>
        </is>
      </c>
      <c r="D6343" t="inlineStr">
        <is>
          <t>7503</t>
        </is>
      </c>
      <c r="E6343" t="inlineStr">
        <is>
          <t>(без привʼязки)</t>
        </is>
      </c>
      <c r="F6343" t="inlineStr">
        <is>
          <t>Комісійні витрати за операціями з цінними паперами</t>
        </is>
      </c>
      <c r="G6343" t="inlineStr">
        <is>
          <t>А</t>
        </is>
      </c>
      <c r="H6343" t="n">
        <v>93.87872</v>
      </c>
      <c r="I6343" t="n">
        <v>93.87872</v>
      </c>
      <c r="J6343" t="n">
        <v>0</v>
      </c>
      <c r="K6343" t="n">
        <v>0</v>
      </c>
      <c r="L6343" t="n">
        <v>0</v>
      </c>
      <c r="M6343" t="n">
        <v>0</v>
      </c>
      <c r="N6343" t="n">
        <v>659.25678</v>
      </c>
      <c r="O6343" t="n">
        <v>659.25678</v>
      </c>
      <c r="P6343" t="n">
        <v>0</v>
      </c>
    </row>
    <row r="6344">
      <c r="A6344" t="inlineStr">
        <is>
          <t>43</t>
        </is>
      </c>
      <c r="B6344" t="inlineStr">
        <is>
          <t>АТ "АЛЬТБАНК"</t>
        </is>
      </c>
      <c r="C6344" t="inlineStr">
        <is>
          <t>Приватний капітал</t>
        </is>
      </c>
      <c r="D6344" t="inlineStr">
        <is>
          <t>7503</t>
        </is>
      </c>
      <c r="E6344" t="inlineStr">
        <is>
          <t>Загальні витрати (7)</t>
        </is>
      </c>
      <c r="F6344" t="inlineStr">
        <is>
          <t>Комісійні витрати за операціями з цінними паперами</t>
        </is>
      </c>
      <c r="G6344" t="inlineStr">
        <is>
          <t>А</t>
        </is>
      </c>
      <c r="H6344" t="n">
        <v>93.87872</v>
      </c>
      <c r="I6344" t="n">
        <v>93.87872</v>
      </c>
      <c r="J6344" t="n">
        <v>0</v>
      </c>
      <c r="K6344" t="n">
        <v>0</v>
      </c>
      <c r="L6344" t="n">
        <v>0</v>
      </c>
      <c r="M6344" t="n">
        <v>0</v>
      </c>
      <c r="N6344" t="n">
        <v>659.25678</v>
      </c>
      <c r="O6344" t="n">
        <v>659.25678</v>
      </c>
      <c r="P6344" t="n">
        <v>0</v>
      </c>
    </row>
    <row r="6345">
      <c r="A6345" t="inlineStr">
        <is>
          <t>43</t>
        </is>
      </c>
      <c r="B6345" t="inlineStr">
        <is>
          <t>АТ "АЛЬТБАНК"</t>
        </is>
      </c>
      <c r="C6345" t="inlineStr">
        <is>
          <t>Приватний капітал</t>
        </is>
      </c>
      <c r="D6345" t="inlineStr">
        <is>
          <t>7504</t>
        </is>
      </c>
      <c r="E6345" t="inlineStr">
        <is>
          <t>(без привʼязки)</t>
        </is>
      </c>
      <c r="F6345" t="inlineStr">
        <is>
          <t>Комісійні витрати за операціями на валютному ринку та ринку банківських металів</t>
        </is>
      </c>
      <c r="G6345" t="inlineStr">
        <is>
          <t>А</t>
        </is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>
        <is>
          <t>43</t>
        </is>
      </c>
      <c r="B6346" t="inlineStr">
        <is>
          <t>АТ "АЛЬТБАНК"</t>
        </is>
      </c>
      <c r="C6346" t="inlineStr">
        <is>
          <t>Приватний капітал</t>
        </is>
      </c>
      <c r="D6346" t="inlineStr">
        <is>
          <t>7504</t>
        </is>
      </c>
      <c r="E6346" t="inlineStr">
        <is>
          <t>Загальні витрати (7)</t>
        </is>
      </c>
      <c r="F6346" t="inlineStr">
        <is>
          <t>Комісійні витрати за операціями на валютному ринку та ринку банківських металів</t>
        </is>
      </c>
      <c r="G6346" t="inlineStr">
        <is>
          <t>А</t>
        </is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43</t>
        </is>
      </c>
      <c r="B6347" t="inlineStr">
        <is>
          <t>АТ "АЛЬТБАНК"</t>
        </is>
      </c>
      <c r="C6347" t="inlineStr">
        <is>
          <t>Приватний капітал</t>
        </is>
      </c>
      <c r="D6347" t="inlineStr">
        <is>
          <t>7508</t>
        </is>
      </c>
      <c r="E6347" t="inlineStr">
        <is>
          <t>(без привʼязки)</t>
        </is>
      </c>
      <c r="F6347" t="inlineStr">
        <is>
          <t>Комісійні витрати за позабалансовими операціями</t>
        </is>
      </c>
      <c r="G6347" t="inlineStr">
        <is>
          <t>А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inlineStr">
        <is>
          <t>43</t>
        </is>
      </c>
      <c r="B6348" t="inlineStr">
        <is>
          <t>АТ "АЛЬТБАНК"</t>
        </is>
      </c>
      <c r="C6348" t="inlineStr">
        <is>
          <t>Приватний капітал</t>
        </is>
      </c>
      <c r="D6348" t="inlineStr">
        <is>
          <t>7508</t>
        </is>
      </c>
      <c r="E6348" t="inlineStr">
        <is>
          <t>Загальні витрати (7)</t>
        </is>
      </c>
      <c r="F6348" t="inlineStr">
        <is>
          <t>Комісійні витрати за позабалансовими операціями</t>
        </is>
      </c>
      <c r="G6348" t="inlineStr">
        <is>
          <t>А</t>
        </is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inlineStr">
        <is>
          <t>43</t>
        </is>
      </c>
      <c r="B6349" t="inlineStr">
        <is>
          <t>АТ "АЛЬТБАНК"</t>
        </is>
      </c>
      <c r="C6349" t="inlineStr">
        <is>
          <t>Приватний капітал</t>
        </is>
      </c>
      <c r="D6349" t="inlineStr">
        <is>
          <t>7509</t>
        </is>
      </c>
      <c r="E6349" t="inlineStr">
        <is>
          <t>(без привʼязки)</t>
        </is>
      </c>
      <c r="F6349" t="inlineStr">
        <is>
          <t>Інші комісійні витрати</t>
        </is>
      </c>
      <c r="G6349" t="inlineStr">
        <is>
          <t>А</t>
        </is>
      </c>
      <c r="H6349" t="n">
        <v>6.84</v>
      </c>
      <c r="I6349" t="n">
        <v>6.84</v>
      </c>
      <c r="J6349" t="n">
        <v>0</v>
      </c>
      <c r="K6349" t="n">
        <v>0</v>
      </c>
      <c r="L6349" t="n">
        <v>0</v>
      </c>
      <c r="M6349" t="n">
        <v>0</v>
      </c>
      <c r="N6349" t="n">
        <v>75.36</v>
      </c>
      <c r="O6349" t="n">
        <v>75.36</v>
      </c>
      <c r="P6349" t="n">
        <v>0</v>
      </c>
    </row>
    <row r="6350">
      <c r="A6350" t="inlineStr">
        <is>
          <t>43</t>
        </is>
      </c>
      <c r="B6350" t="inlineStr">
        <is>
          <t>АТ "АЛЬТБАНК"</t>
        </is>
      </c>
      <c r="C6350" t="inlineStr">
        <is>
          <t>Приватний капітал</t>
        </is>
      </c>
      <c r="D6350" t="inlineStr">
        <is>
          <t>7509</t>
        </is>
      </c>
      <c r="E6350" t="inlineStr">
        <is>
          <t>Загальні витрати (7)</t>
        </is>
      </c>
      <c r="F6350" t="inlineStr">
        <is>
          <t>Інші комісійні витрати</t>
        </is>
      </c>
      <c r="G6350" t="inlineStr">
        <is>
          <t>А</t>
        </is>
      </c>
      <c r="H6350" t="n">
        <v>6.84</v>
      </c>
      <c r="I6350" t="n">
        <v>6.84</v>
      </c>
      <c r="J6350" t="n">
        <v>0</v>
      </c>
      <c r="K6350" t="n">
        <v>0</v>
      </c>
      <c r="L6350" t="n">
        <v>0</v>
      </c>
      <c r="M6350" t="n">
        <v>0</v>
      </c>
      <c r="N6350" t="n">
        <v>75.36</v>
      </c>
      <c r="O6350" t="n">
        <v>75.36</v>
      </c>
      <c r="P6350" t="n">
        <v>0</v>
      </c>
    </row>
    <row r="6351">
      <c r="A6351" t="inlineStr">
        <is>
          <t>43</t>
        </is>
      </c>
      <c r="B6351" t="inlineStr">
        <is>
          <t>АТ "АЛЬТБАНК"</t>
        </is>
      </c>
      <c r="C6351" t="inlineStr">
        <is>
          <t>Приватний капітал</t>
        </is>
      </c>
      <c r="D6351" t="inlineStr">
        <is>
          <t>7520</t>
        </is>
      </c>
      <c r="E6351" t="inlineStr">
        <is>
          <t>(без привʼязки)</t>
        </is>
      </c>
      <c r="F6351" t="inlineStr">
        <is>
          <t>Комісійні витрати за операціями з філіями банку</t>
        </is>
      </c>
      <c r="G6351" t="inlineStr">
        <is>
          <t>А</t>
        </is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inlineStr">
        <is>
          <t>43</t>
        </is>
      </c>
      <c r="B6352" t="inlineStr">
        <is>
          <t>АТ "АЛЬТБАНК"</t>
        </is>
      </c>
      <c r="C6352" t="inlineStr">
        <is>
          <t>Приватний капітал</t>
        </is>
      </c>
      <c r="D6352" t="inlineStr">
        <is>
          <t>7520</t>
        </is>
      </c>
      <c r="E6352" t="inlineStr">
        <is>
          <t>Загальні витрати (7)</t>
        </is>
      </c>
      <c r="F6352" t="inlineStr">
        <is>
          <t>Комісійні витрати за операціями з філіями банку</t>
        </is>
      </c>
      <c r="G6352" t="inlineStr">
        <is>
          <t>А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inlineStr">
        <is>
          <t>43</t>
        </is>
      </c>
      <c r="B6353" t="inlineStr">
        <is>
          <t>АТ "АЛЬТБАНК"</t>
        </is>
      </c>
      <c r="C6353" t="inlineStr">
        <is>
          <t>Приватний капітал</t>
        </is>
      </c>
      <c r="D6353" t="inlineStr">
        <is>
          <t>7700</t>
        </is>
      </c>
      <c r="E6353" t="inlineStr">
        <is>
          <t>(без привʼязки)</t>
        </is>
      </c>
      <c r="F6353" t="inlineStr">
        <is>
          <t>Відрахування в резерви під дебіторську заборгованість за операціями з банками</t>
        </is>
      </c>
      <c r="G6353" t="inlineStr">
        <is>
          <t>А</t>
        </is>
      </c>
      <c r="H6353" t="n">
        <v>1410.585</v>
      </c>
      <c r="I6353" t="n">
        <v>1410.585</v>
      </c>
      <c r="J6353" t="n">
        <v>0</v>
      </c>
      <c r="K6353" t="n">
        <v>1367.055</v>
      </c>
      <c r="L6353" t="n">
        <v>1367.055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inlineStr">
        <is>
          <t>43</t>
        </is>
      </c>
      <c r="B6354" t="inlineStr">
        <is>
          <t>АТ "АЛЬТБАНК"</t>
        </is>
      </c>
      <c r="C6354" t="inlineStr">
        <is>
          <t>Приватний капітал</t>
        </is>
      </c>
      <c r="D6354" t="inlineStr">
        <is>
          <t>7700</t>
        </is>
      </c>
      <c r="E6354" t="inlineStr">
        <is>
          <t>Відрахування в резерви (770)</t>
        </is>
      </c>
      <c r="F6354" t="inlineStr">
        <is>
          <t>Відрахування в резерви під дебіторську заборгованість за операціями з банками</t>
        </is>
      </c>
      <c r="G6354" t="inlineStr">
        <is>
          <t>А</t>
        </is>
      </c>
      <c r="H6354" t="n">
        <v>1410.585</v>
      </c>
      <c r="I6354" t="n">
        <v>1410.585</v>
      </c>
      <c r="J6354" t="n">
        <v>0</v>
      </c>
      <c r="K6354" t="n">
        <v>1367.055</v>
      </c>
      <c r="L6354" t="n">
        <v>1367.055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43</t>
        </is>
      </c>
      <c r="B6355" t="inlineStr">
        <is>
          <t>АТ "АЛЬТБАНК"</t>
        </is>
      </c>
      <c r="C6355" t="inlineStr">
        <is>
          <t>Приватний капітал</t>
        </is>
      </c>
      <c r="D6355" t="inlineStr">
        <is>
          <t>7700</t>
        </is>
      </c>
      <c r="E6355" t="inlineStr">
        <is>
          <t>Загальні витрати (7)</t>
        </is>
      </c>
      <c r="F6355" t="inlineStr">
        <is>
          <t>Відрахування в резерви під дебіторську заборгованість за операціями з банками</t>
        </is>
      </c>
      <c r="G6355" t="inlineStr">
        <is>
          <t>А</t>
        </is>
      </c>
      <c r="H6355" t="n">
        <v>1410.585</v>
      </c>
      <c r="I6355" t="n">
        <v>1410.585</v>
      </c>
      <c r="J6355" t="n">
        <v>0</v>
      </c>
      <c r="K6355" t="n">
        <v>1367.055</v>
      </c>
      <c r="L6355" t="n">
        <v>1367.055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43</t>
        </is>
      </c>
      <c r="B6356" t="inlineStr">
        <is>
          <t>АТ "АЛЬТБАНК"</t>
        </is>
      </c>
      <c r="C6356" t="inlineStr">
        <is>
          <t>Приватний капітал</t>
        </is>
      </c>
      <c r="D6356" t="inlineStr">
        <is>
          <t>7700</t>
        </is>
      </c>
      <c r="E6356" t="inlineStr">
        <is>
          <t>(без привʼязки)</t>
        </is>
      </c>
      <c r="F6356" t="inlineStr">
        <is>
          <t>Відрахування в резерви під дебіторську заборгованість за операціями з банками</t>
        </is>
      </c>
      <c r="G6356" t="inlineStr">
        <is>
          <t>П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-7456.47</v>
      </c>
      <c r="O6356" t="n">
        <v>-7456.47</v>
      </c>
      <c r="P6356" t="n">
        <v>0</v>
      </c>
    </row>
    <row r="6357">
      <c r="A6357" t="inlineStr">
        <is>
          <t>43</t>
        </is>
      </c>
      <c r="B6357" t="inlineStr">
        <is>
          <t>АТ "АЛЬТБАНК"</t>
        </is>
      </c>
      <c r="C6357" t="inlineStr">
        <is>
          <t>Приватний капітал</t>
        </is>
      </c>
      <c r="D6357" t="inlineStr">
        <is>
          <t>7700</t>
        </is>
      </c>
      <c r="E6357" t="inlineStr">
        <is>
          <t>Відрахування в резерви (770)</t>
        </is>
      </c>
      <c r="F6357" t="inlineStr">
        <is>
          <t>Відрахування в резерви під дебіторську заборгованість за операціями з банками</t>
        </is>
      </c>
      <c r="G6357" t="inlineStr">
        <is>
          <t>П</t>
        </is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-7456.47</v>
      </c>
      <c r="O6357" t="n">
        <v>-7456.47</v>
      </c>
      <c r="P6357" t="n">
        <v>0</v>
      </c>
    </row>
    <row r="6358">
      <c r="A6358" t="inlineStr">
        <is>
          <t>43</t>
        </is>
      </c>
      <c r="B6358" t="inlineStr">
        <is>
          <t>АТ "АЛЬТБАНК"</t>
        </is>
      </c>
      <c r="C6358" t="inlineStr">
        <is>
          <t>Приватний капітал</t>
        </is>
      </c>
      <c r="D6358" t="inlineStr">
        <is>
          <t>7700</t>
        </is>
      </c>
      <c r="E6358" t="inlineStr">
        <is>
          <t>Загальні витрати (7)</t>
        </is>
      </c>
      <c r="F6358" t="inlineStr">
        <is>
          <t>Відрахування в резерви під дебіторську заборгованість за операціями з банками</t>
        </is>
      </c>
      <c r="G6358" t="inlineStr">
        <is>
          <t>П</t>
        </is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-7456.47</v>
      </c>
      <c r="O6358" t="n">
        <v>-7456.47</v>
      </c>
      <c r="P6358" t="n">
        <v>0</v>
      </c>
    </row>
    <row r="6359">
      <c r="A6359" t="inlineStr">
        <is>
          <t>43</t>
        </is>
      </c>
      <c r="B6359" t="inlineStr">
        <is>
          <t>АТ "АЛЬТБАНК"</t>
        </is>
      </c>
      <c r="C6359" t="inlineStr">
        <is>
          <t>Приватний капітал</t>
        </is>
      </c>
      <c r="D6359" t="inlineStr">
        <is>
          <t>7701</t>
        </is>
      </c>
      <c r="E6359" t="inlineStr">
        <is>
          <t>(без привʼязки)</t>
        </is>
      </c>
      <c r="F6359" t="inlineStr">
        <is>
          <t>Відрахування в резерви під заборгованість інших банків</t>
        </is>
      </c>
      <c r="G6359" t="inlineStr">
        <is>
          <t>А</t>
        </is>
      </c>
      <c r="H6359" t="n">
        <v>23.07445</v>
      </c>
      <c r="I6359" t="n">
        <v>23.07445</v>
      </c>
      <c r="J6359" t="n">
        <v>0</v>
      </c>
      <c r="K6359" t="n">
        <v>32.40469</v>
      </c>
      <c r="L6359" t="n">
        <v>32.40469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inlineStr">
        <is>
          <t>43</t>
        </is>
      </c>
      <c r="B6360" t="inlineStr">
        <is>
          <t>АТ "АЛЬТБАНК"</t>
        </is>
      </c>
      <c r="C6360" t="inlineStr">
        <is>
          <t>Приватний капітал</t>
        </is>
      </c>
      <c r="D6360" t="inlineStr">
        <is>
          <t>7701</t>
        </is>
      </c>
      <c r="E6360" t="inlineStr">
        <is>
          <t>Відрахування в резерви (770)</t>
        </is>
      </c>
      <c r="F6360" t="inlineStr">
        <is>
          <t>Відрахування в резерви під заборгованість інших банків</t>
        </is>
      </c>
      <c r="G6360" t="inlineStr">
        <is>
          <t>А</t>
        </is>
      </c>
      <c r="H6360" t="n">
        <v>23.07445</v>
      </c>
      <c r="I6360" t="n">
        <v>23.07445</v>
      </c>
      <c r="J6360" t="n">
        <v>0</v>
      </c>
      <c r="K6360" t="n">
        <v>32.40469</v>
      </c>
      <c r="L6360" t="n">
        <v>32.40469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>
        <is>
          <t>43</t>
        </is>
      </c>
      <c r="B6361" t="inlineStr">
        <is>
          <t>АТ "АЛЬТБАНК"</t>
        </is>
      </c>
      <c r="C6361" t="inlineStr">
        <is>
          <t>Приватний капітал</t>
        </is>
      </c>
      <c r="D6361" t="inlineStr">
        <is>
          <t>7701</t>
        </is>
      </c>
      <c r="E6361" t="inlineStr">
        <is>
          <t>Загальні витрати (7)</t>
        </is>
      </c>
      <c r="F6361" t="inlineStr">
        <is>
          <t>Відрахування в резерви під заборгованість інших банків</t>
        </is>
      </c>
      <c r="G6361" t="inlineStr">
        <is>
          <t>А</t>
        </is>
      </c>
      <c r="H6361" t="n">
        <v>23.07445</v>
      </c>
      <c r="I6361" t="n">
        <v>23.07445</v>
      </c>
      <c r="J6361" t="n">
        <v>0</v>
      </c>
      <c r="K6361" t="n">
        <v>32.40469</v>
      </c>
      <c r="L6361" t="n">
        <v>32.40469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inlineStr">
        <is>
          <t>43</t>
        </is>
      </c>
      <c r="B6362" t="inlineStr">
        <is>
          <t>АТ "АЛЬТБАНК"</t>
        </is>
      </c>
      <c r="C6362" t="inlineStr">
        <is>
          <t>Приватний капітал</t>
        </is>
      </c>
      <c r="D6362" t="inlineStr">
        <is>
          <t>7701</t>
        </is>
      </c>
      <c r="E6362" t="inlineStr">
        <is>
          <t>(без привʼязки)</t>
        </is>
      </c>
      <c r="F6362" t="inlineStr">
        <is>
          <t>Відрахування в резерви під заборгованість інших банків</t>
        </is>
      </c>
      <c r="G6362" t="inlineStr">
        <is>
          <t>П</t>
        </is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-2681.03968</v>
      </c>
      <c r="O6362" t="n">
        <v>-2681.03968</v>
      </c>
      <c r="P6362" t="n">
        <v>0</v>
      </c>
    </row>
    <row r="6363">
      <c r="A6363" t="inlineStr">
        <is>
          <t>43</t>
        </is>
      </c>
      <c r="B6363" t="inlineStr">
        <is>
          <t>АТ "АЛЬТБАНК"</t>
        </is>
      </c>
      <c r="C6363" t="inlineStr">
        <is>
          <t>Приватний капітал</t>
        </is>
      </c>
      <c r="D6363" t="inlineStr">
        <is>
          <t>7701</t>
        </is>
      </c>
      <c r="E6363" t="inlineStr">
        <is>
          <t>Відрахування в резерви (770)</t>
        </is>
      </c>
      <c r="F6363" t="inlineStr">
        <is>
          <t>Відрахування в резерви під заборгованість інших банків</t>
        </is>
      </c>
      <c r="G6363" t="inlineStr">
        <is>
          <t>П</t>
        </is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-2681.03968</v>
      </c>
      <c r="O6363" t="n">
        <v>-2681.03968</v>
      </c>
      <c r="P6363" t="n">
        <v>0</v>
      </c>
    </row>
    <row r="6364">
      <c r="A6364" t="inlineStr">
        <is>
          <t>43</t>
        </is>
      </c>
      <c r="B6364" t="inlineStr">
        <is>
          <t>АТ "АЛЬТБАНК"</t>
        </is>
      </c>
      <c r="C6364" t="inlineStr">
        <is>
          <t>Приватний капітал</t>
        </is>
      </c>
      <c r="D6364" t="inlineStr">
        <is>
          <t>7701</t>
        </is>
      </c>
      <c r="E6364" t="inlineStr">
        <is>
          <t>Загальні витрати (7)</t>
        </is>
      </c>
      <c r="F6364" t="inlineStr">
        <is>
          <t>Відрахування в резерви під заборгованість інших банків</t>
        </is>
      </c>
      <c r="G6364" t="inlineStr">
        <is>
          <t>П</t>
        </is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-2681.03968</v>
      </c>
      <c r="O6364" t="n">
        <v>-2681.03968</v>
      </c>
      <c r="P6364" t="n">
        <v>0</v>
      </c>
    </row>
    <row r="6365">
      <c r="A6365" t="inlineStr">
        <is>
          <t>43</t>
        </is>
      </c>
      <c r="B6365" t="inlineStr">
        <is>
          <t>АТ "АЛЬТБАНК"</t>
        </is>
      </c>
      <c r="C6365" t="inlineStr">
        <is>
          <t>Приватний капітал</t>
        </is>
      </c>
      <c r="D6365" t="inlineStr">
        <is>
          <t>7702</t>
        </is>
      </c>
      <c r="E6365" t="inlineStr">
        <is>
          <t>(без привʼязки)</t>
        </is>
      </c>
      <c r="F6365" t="inlineStr">
        <is>
          <t>Відрахування в резерви під заборгованість за наданими кредитами клієнтам</t>
        </is>
      </c>
      <c r="G6365" t="inlineStr">
        <is>
          <t>А</t>
        </is>
      </c>
      <c r="H6365" t="n">
        <v>23949.66232</v>
      </c>
      <c r="I6365" t="n">
        <v>23949.66232</v>
      </c>
      <c r="J6365" t="n">
        <v>0</v>
      </c>
      <c r="K6365" t="n">
        <v>4664.64125</v>
      </c>
      <c r="L6365" t="n">
        <v>4664.64125</v>
      </c>
      <c r="M6365" t="n">
        <v>0</v>
      </c>
      <c r="N6365" t="n">
        <v>52890.87738</v>
      </c>
      <c r="O6365" t="n">
        <v>52890.87738</v>
      </c>
      <c r="P6365" t="n">
        <v>0</v>
      </c>
    </row>
    <row r="6366">
      <c r="A6366" t="inlineStr">
        <is>
          <t>43</t>
        </is>
      </c>
      <c r="B6366" t="inlineStr">
        <is>
          <t>АТ "АЛЬТБАНК"</t>
        </is>
      </c>
      <c r="C6366" t="inlineStr">
        <is>
          <t>Приватний капітал</t>
        </is>
      </c>
      <c r="D6366" t="inlineStr">
        <is>
          <t>7702</t>
        </is>
      </c>
      <c r="E6366" t="inlineStr">
        <is>
          <t>Відрахування в резерви (770)</t>
        </is>
      </c>
      <c r="F6366" t="inlineStr">
        <is>
          <t>Відрахування в резерви під заборгованість за наданими кредитами клієнтам</t>
        </is>
      </c>
      <c r="G6366" t="inlineStr">
        <is>
          <t>А</t>
        </is>
      </c>
      <c r="H6366" t="n">
        <v>23949.66232</v>
      </c>
      <c r="I6366" t="n">
        <v>23949.66232</v>
      </c>
      <c r="J6366" t="n">
        <v>0</v>
      </c>
      <c r="K6366" t="n">
        <v>4664.64125</v>
      </c>
      <c r="L6366" t="n">
        <v>4664.64125</v>
      </c>
      <c r="M6366" t="n">
        <v>0</v>
      </c>
      <c r="N6366" t="n">
        <v>52890.87738</v>
      </c>
      <c r="O6366" t="n">
        <v>52890.87738</v>
      </c>
      <c r="P6366" t="n">
        <v>0</v>
      </c>
    </row>
    <row r="6367">
      <c r="A6367" t="inlineStr">
        <is>
          <t>43</t>
        </is>
      </c>
      <c r="B6367" t="inlineStr">
        <is>
          <t>АТ "АЛЬТБАНК"</t>
        </is>
      </c>
      <c r="C6367" t="inlineStr">
        <is>
          <t>Приватний капітал</t>
        </is>
      </c>
      <c r="D6367" t="inlineStr">
        <is>
          <t>7702</t>
        </is>
      </c>
      <c r="E6367" t="inlineStr">
        <is>
          <t>Загальні витрати (7)</t>
        </is>
      </c>
      <c r="F6367" t="inlineStr">
        <is>
          <t>Відрахування в резерви під заборгованість за наданими кредитами клієнтам</t>
        </is>
      </c>
      <c r="G6367" t="inlineStr">
        <is>
          <t>А</t>
        </is>
      </c>
      <c r="H6367" t="n">
        <v>23949.66232</v>
      </c>
      <c r="I6367" t="n">
        <v>23949.66232</v>
      </c>
      <c r="J6367" t="n">
        <v>0</v>
      </c>
      <c r="K6367" t="n">
        <v>4664.64125</v>
      </c>
      <c r="L6367" t="n">
        <v>4664.64125</v>
      </c>
      <c r="M6367" t="n">
        <v>0</v>
      </c>
      <c r="N6367" t="n">
        <v>52890.87738</v>
      </c>
      <c r="O6367" t="n">
        <v>52890.87738</v>
      </c>
      <c r="P6367" t="n">
        <v>0</v>
      </c>
    </row>
    <row r="6368">
      <c r="A6368" t="inlineStr">
        <is>
          <t>43</t>
        </is>
      </c>
      <c r="B6368" t="inlineStr">
        <is>
          <t>АТ "АЛЬТБАНК"</t>
        </is>
      </c>
      <c r="C6368" t="inlineStr">
        <is>
          <t>Приватний капітал</t>
        </is>
      </c>
      <c r="D6368" t="inlineStr">
        <is>
          <t>7702</t>
        </is>
      </c>
      <c r="E6368" t="inlineStr">
        <is>
          <t>(без привʼязки)</t>
        </is>
      </c>
      <c r="F6368" t="inlineStr">
        <is>
          <t>Відрахування в резерви під заборгованість за наданими кредитами клієнтам</t>
        </is>
      </c>
      <c r="G6368" t="inlineStr">
        <is>
          <t>П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-15758.90134</v>
      </c>
      <c r="O6368" t="n">
        <v>-15758.90134</v>
      </c>
      <c r="P6368" t="n">
        <v>0</v>
      </c>
    </row>
    <row r="6369">
      <c r="A6369" t="inlineStr">
        <is>
          <t>43</t>
        </is>
      </c>
      <c r="B6369" t="inlineStr">
        <is>
          <t>АТ "АЛЬТБАНК"</t>
        </is>
      </c>
      <c r="C6369" t="inlineStr">
        <is>
          <t>Приватний капітал</t>
        </is>
      </c>
      <c r="D6369" t="inlineStr">
        <is>
          <t>7702</t>
        </is>
      </c>
      <c r="E6369" t="inlineStr">
        <is>
          <t>Відрахування в резерви (770)</t>
        </is>
      </c>
      <c r="F6369" t="inlineStr">
        <is>
          <t>Відрахування в резерви під заборгованість за наданими кредитами клієнтам</t>
        </is>
      </c>
      <c r="G6369" t="inlineStr">
        <is>
          <t>П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-15758.90134</v>
      </c>
      <c r="O6369" t="n">
        <v>-15758.90134</v>
      </c>
      <c r="P6369" t="n">
        <v>0</v>
      </c>
    </row>
    <row r="6370">
      <c r="A6370" t="inlineStr">
        <is>
          <t>43</t>
        </is>
      </c>
      <c r="B6370" t="inlineStr">
        <is>
          <t>АТ "АЛЬТБАНК"</t>
        </is>
      </c>
      <c r="C6370" t="inlineStr">
        <is>
          <t>Приватний капітал</t>
        </is>
      </c>
      <c r="D6370" t="inlineStr">
        <is>
          <t>7702</t>
        </is>
      </c>
      <c r="E6370" t="inlineStr">
        <is>
          <t>Загальні витрати (7)</t>
        </is>
      </c>
      <c r="F6370" t="inlineStr">
        <is>
          <t>Відрахування в резерви під заборгованість за наданими кредитами клієнтам</t>
        </is>
      </c>
      <c r="G6370" t="inlineStr">
        <is>
          <t>П</t>
        </is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-15758.90134</v>
      </c>
      <c r="O6370" t="n">
        <v>-15758.90134</v>
      </c>
      <c r="P6370" t="n">
        <v>0</v>
      </c>
    </row>
    <row r="6371">
      <c r="A6371" t="inlineStr">
        <is>
          <t>43</t>
        </is>
      </c>
      <c r="B6371" t="inlineStr">
        <is>
          <t>АТ "АЛЬТБАНК"</t>
        </is>
      </c>
      <c r="C6371" t="inlineStr">
        <is>
          <t>Приватний капітал</t>
        </is>
      </c>
      <c r="D6371" t="inlineStr">
        <is>
          <t>7703</t>
        </is>
      </c>
      <c r="E6371" t="inlineStr">
        <is>
          <t>(без привʼязки)</t>
        </is>
      </c>
      <c r="F637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1" t="inlineStr">
        <is>
          <t>А</t>
        </is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inlineStr">
        <is>
          <t>43</t>
        </is>
      </c>
      <c r="B6372" t="inlineStr">
        <is>
          <t>АТ "АЛЬТБАНК"</t>
        </is>
      </c>
      <c r="C6372" t="inlineStr">
        <is>
          <t>Приватний капітал</t>
        </is>
      </c>
      <c r="D6372" t="inlineStr">
        <is>
          <t>7703</t>
        </is>
      </c>
      <c r="E6372" t="inlineStr">
        <is>
          <t>Відрахування в резерви (770)</t>
        </is>
      </c>
      <c r="F637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2" t="inlineStr">
        <is>
          <t>А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inlineStr">
        <is>
          <t>43</t>
        </is>
      </c>
      <c r="B6373" t="inlineStr">
        <is>
          <t>АТ "АЛЬТБАНК"</t>
        </is>
      </c>
      <c r="C6373" t="inlineStr">
        <is>
          <t>Приватний капітал</t>
        </is>
      </c>
      <c r="D6373" t="inlineStr">
        <is>
          <t>7703</t>
        </is>
      </c>
      <c r="E6373" t="inlineStr">
        <is>
          <t>Загальні витрати (7)</t>
        </is>
      </c>
      <c r="F637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3" t="inlineStr">
        <is>
          <t>А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inlineStr">
        <is>
          <t>43</t>
        </is>
      </c>
      <c r="B6374" t="inlineStr">
        <is>
          <t>АТ "АЛЬТБАНК"</t>
        </is>
      </c>
      <c r="C6374" t="inlineStr">
        <is>
          <t>Приватний капітал</t>
        </is>
      </c>
      <c r="D6374" t="inlineStr">
        <is>
          <t>7703</t>
        </is>
      </c>
      <c r="E6374" t="inlineStr">
        <is>
          <t>(без привʼязки)</t>
        </is>
      </c>
      <c r="F637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4" t="inlineStr">
        <is>
          <t>П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inlineStr">
        <is>
          <t>43</t>
        </is>
      </c>
      <c r="B6375" t="inlineStr">
        <is>
          <t>АТ "АЛЬТБАНК"</t>
        </is>
      </c>
      <c r="C6375" t="inlineStr">
        <is>
          <t>Приватний капітал</t>
        </is>
      </c>
      <c r="D6375" t="inlineStr">
        <is>
          <t>7703</t>
        </is>
      </c>
      <c r="E6375" t="inlineStr">
        <is>
          <t>Відрахування в резерви (770)</t>
        </is>
      </c>
      <c r="F637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5" t="inlineStr">
        <is>
          <t>П</t>
        </is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inlineStr">
        <is>
          <t>43</t>
        </is>
      </c>
      <c r="B6376" t="inlineStr">
        <is>
          <t>АТ "АЛЬТБАНК"</t>
        </is>
      </c>
      <c r="C6376" t="inlineStr">
        <is>
          <t>Приватний капітал</t>
        </is>
      </c>
      <c r="D6376" t="inlineStr">
        <is>
          <t>7703</t>
        </is>
      </c>
      <c r="E6376" t="inlineStr">
        <is>
          <t>Загальні витрати (7)</t>
        </is>
      </c>
      <c r="F637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6" t="inlineStr">
        <is>
          <t>П</t>
        </is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43</t>
        </is>
      </c>
      <c r="B6377" t="inlineStr">
        <is>
          <t>АТ "АЛЬТБАНК"</t>
        </is>
      </c>
      <c r="C6377" t="inlineStr">
        <is>
          <t>Приватний капітал</t>
        </is>
      </c>
      <c r="D6377" t="inlineStr">
        <is>
          <t>7704</t>
        </is>
      </c>
      <c r="E6377" t="inlineStr">
        <is>
          <t>(без привʼязки)</t>
        </is>
      </c>
      <c r="F637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7" t="inlineStr">
        <is>
          <t>А</t>
        </is>
      </c>
      <c r="H6377" t="n">
        <v>15.01467</v>
      </c>
      <c r="I6377" t="n">
        <v>15.01467</v>
      </c>
      <c r="J6377" t="n">
        <v>0</v>
      </c>
      <c r="K6377" t="n">
        <v>0</v>
      </c>
      <c r="L6377" t="n">
        <v>0</v>
      </c>
      <c r="M6377" t="n">
        <v>0</v>
      </c>
      <c r="N6377" t="n">
        <v>1907.75964</v>
      </c>
      <c r="O6377" t="n">
        <v>1907.75964</v>
      </c>
      <c r="P6377" t="n">
        <v>0</v>
      </c>
    </row>
    <row r="6378">
      <c r="A6378" t="inlineStr">
        <is>
          <t>43</t>
        </is>
      </c>
      <c r="B6378" t="inlineStr">
        <is>
          <t>АТ "АЛЬТБАНК"</t>
        </is>
      </c>
      <c r="C6378" t="inlineStr">
        <is>
          <t>Приватний капітал</t>
        </is>
      </c>
      <c r="D6378" t="inlineStr">
        <is>
          <t>7704</t>
        </is>
      </c>
      <c r="E6378" t="inlineStr">
        <is>
          <t>Відрахування в резерви (770)</t>
        </is>
      </c>
      <c r="F637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8" t="inlineStr">
        <is>
          <t>А</t>
        </is>
      </c>
      <c r="H6378" t="n">
        <v>15.01467</v>
      </c>
      <c r="I6378" t="n">
        <v>15.01467</v>
      </c>
      <c r="J6378" t="n">
        <v>0</v>
      </c>
      <c r="K6378" t="n">
        <v>0</v>
      </c>
      <c r="L6378" t="n">
        <v>0</v>
      </c>
      <c r="M6378" t="n">
        <v>0</v>
      </c>
      <c r="N6378" t="n">
        <v>1907.75964</v>
      </c>
      <c r="O6378" t="n">
        <v>1907.75964</v>
      </c>
      <c r="P6378" t="n">
        <v>0</v>
      </c>
    </row>
    <row r="6379">
      <c r="A6379" t="inlineStr">
        <is>
          <t>43</t>
        </is>
      </c>
      <c r="B6379" t="inlineStr">
        <is>
          <t>АТ "АЛЬТБАНК"</t>
        </is>
      </c>
      <c r="C6379" t="inlineStr">
        <is>
          <t>Приватний капітал</t>
        </is>
      </c>
      <c r="D6379" t="inlineStr">
        <is>
          <t>7704</t>
        </is>
      </c>
      <c r="E6379" t="inlineStr">
        <is>
          <t>Загальні витрати (7)</t>
        </is>
      </c>
      <c r="F637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9" t="inlineStr">
        <is>
          <t>А</t>
        </is>
      </c>
      <c r="H6379" t="n">
        <v>15.01467</v>
      </c>
      <c r="I6379" t="n">
        <v>15.01467</v>
      </c>
      <c r="J6379" t="n">
        <v>0</v>
      </c>
      <c r="K6379" t="n">
        <v>0</v>
      </c>
      <c r="L6379" t="n">
        <v>0</v>
      </c>
      <c r="M6379" t="n">
        <v>0</v>
      </c>
      <c r="N6379" t="n">
        <v>1907.75964</v>
      </c>
      <c r="O6379" t="n">
        <v>1907.75964</v>
      </c>
      <c r="P6379" t="n">
        <v>0</v>
      </c>
    </row>
    <row r="6380">
      <c r="A6380" t="inlineStr">
        <is>
          <t>43</t>
        </is>
      </c>
      <c r="B6380" t="inlineStr">
        <is>
          <t>АТ "АЛЬТБАНК"</t>
        </is>
      </c>
      <c r="C6380" t="inlineStr">
        <is>
          <t>Приватний капітал</t>
        </is>
      </c>
      <c r="D6380" t="inlineStr">
        <is>
          <t>7704</t>
        </is>
      </c>
      <c r="E6380" t="inlineStr">
        <is>
          <t>(без привʼязки)</t>
        </is>
      </c>
      <c r="F638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0" t="inlineStr">
        <is>
          <t>П</t>
        </is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inlineStr">
        <is>
          <t>43</t>
        </is>
      </c>
      <c r="B6381" t="inlineStr">
        <is>
          <t>АТ "АЛЬТБАНК"</t>
        </is>
      </c>
      <c r="C6381" t="inlineStr">
        <is>
          <t>Приватний капітал</t>
        </is>
      </c>
      <c r="D6381" t="inlineStr">
        <is>
          <t>7704</t>
        </is>
      </c>
      <c r="E6381" t="inlineStr">
        <is>
          <t>Відрахування в резерви (770)</t>
        </is>
      </c>
      <c r="F638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1" t="inlineStr">
        <is>
          <t>П</t>
        </is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inlineStr">
        <is>
          <t>43</t>
        </is>
      </c>
      <c r="B6382" t="inlineStr">
        <is>
          <t>АТ "АЛЬТБАНК"</t>
        </is>
      </c>
      <c r="C6382" t="inlineStr">
        <is>
          <t>Приватний капітал</t>
        </is>
      </c>
      <c r="D6382" t="inlineStr">
        <is>
          <t>7704</t>
        </is>
      </c>
      <c r="E6382" t="inlineStr">
        <is>
          <t>Загальні витрати (7)</t>
        </is>
      </c>
      <c r="F638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2" t="inlineStr">
        <is>
          <t>П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inlineStr">
        <is>
          <t>43</t>
        </is>
      </c>
      <c r="B6383" t="inlineStr">
        <is>
          <t>АТ "АЛЬТБАНК"</t>
        </is>
      </c>
      <c r="C6383" t="inlineStr">
        <is>
          <t>Приватний капітал</t>
        </is>
      </c>
      <c r="D6383" t="inlineStr">
        <is>
          <t>7705</t>
        </is>
      </c>
      <c r="E6383" t="inlineStr">
        <is>
          <t>(без привʼязки)</t>
        </is>
      </c>
      <c r="F6383" t="inlineStr">
        <is>
          <t>Відрахування в резерви за нефінансовою дебіторською заборгованістю банку</t>
        </is>
      </c>
      <c r="G6383" t="inlineStr">
        <is>
          <t>А</t>
        </is>
      </c>
      <c r="H6383" t="n">
        <v>1.7402</v>
      </c>
      <c r="I6383" t="n">
        <v>1.7402</v>
      </c>
      <c r="J6383" t="n">
        <v>0</v>
      </c>
      <c r="K6383" t="n">
        <v>36.37911</v>
      </c>
      <c r="L6383" t="n">
        <v>36.37911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43</t>
        </is>
      </c>
      <c r="B6384" t="inlineStr">
        <is>
          <t>АТ "АЛЬТБАНК"</t>
        </is>
      </c>
      <c r="C6384" t="inlineStr">
        <is>
          <t>Приватний капітал</t>
        </is>
      </c>
      <c r="D6384" t="inlineStr">
        <is>
          <t>7705</t>
        </is>
      </c>
      <c r="E6384" t="inlineStr">
        <is>
          <t>Відрахування в резерви (770)</t>
        </is>
      </c>
      <c r="F6384" t="inlineStr">
        <is>
          <t>Відрахування в резерви за нефінансовою дебіторською заборгованістю банку</t>
        </is>
      </c>
      <c r="G6384" t="inlineStr">
        <is>
          <t>А</t>
        </is>
      </c>
      <c r="H6384" t="n">
        <v>1.7402</v>
      </c>
      <c r="I6384" t="n">
        <v>1.7402</v>
      </c>
      <c r="J6384" t="n">
        <v>0</v>
      </c>
      <c r="K6384" t="n">
        <v>36.37911</v>
      </c>
      <c r="L6384" t="n">
        <v>36.37911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inlineStr">
        <is>
          <t>43</t>
        </is>
      </c>
      <c r="B6385" t="inlineStr">
        <is>
          <t>АТ "АЛЬТБАНК"</t>
        </is>
      </c>
      <c r="C6385" t="inlineStr">
        <is>
          <t>Приватний капітал</t>
        </is>
      </c>
      <c r="D6385" t="inlineStr">
        <is>
          <t>7705</t>
        </is>
      </c>
      <c r="E6385" t="inlineStr">
        <is>
          <t>Загальні витрати (7)</t>
        </is>
      </c>
      <c r="F6385" t="inlineStr">
        <is>
          <t>Відрахування в резерви за нефінансовою дебіторською заборгованістю банку</t>
        </is>
      </c>
      <c r="G6385" t="inlineStr">
        <is>
          <t>А</t>
        </is>
      </c>
      <c r="H6385" t="n">
        <v>1.7402</v>
      </c>
      <c r="I6385" t="n">
        <v>1.7402</v>
      </c>
      <c r="J6385" t="n">
        <v>0</v>
      </c>
      <c r="K6385" t="n">
        <v>36.37911</v>
      </c>
      <c r="L6385" t="n">
        <v>36.37911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inlineStr">
        <is>
          <t>43</t>
        </is>
      </c>
      <c r="B6386" t="inlineStr">
        <is>
          <t>АТ "АЛЬТБАНК"</t>
        </is>
      </c>
      <c r="C6386" t="inlineStr">
        <is>
          <t>Приватний капітал</t>
        </is>
      </c>
      <c r="D6386" t="inlineStr">
        <is>
          <t>7705</t>
        </is>
      </c>
      <c r="E6386" t="inlineStr">
        <is>
          <t>(без привʼязки)</t>
        </is>
      </c>
      <c r="F6386" t="inlineStr">
        <is>
          <t>Відрахування в резерви за нефінансовою дебіторською заборгованістю банку</t>
        </is>
      </c>
      <c r="G6386" t="inlineStr">
        <is>
          <t>П</t>
        </is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-210.58147</v>
      </c>
      <c r="O6386" t="n">
        <v>-210.58147</v>
      </c>
      <c r="P6386" t="n">
        <v>0</v>
      </c>
    </row>
    <row r="6387">
      <c r="A6387" t="inlineStr">
        <is>
          <t>43</t>
        </is>
      </c>
      <c r="B6387" t="inlineStr">
        <is>
          <t>АТ "АЛЬТБАНК"</t>
        </is>
      </c>
      <c r="C6387" t="inlineStr">
        <is>
          <t>Приватний капітал</t>
        </is>
      </c>
      <c r="D6387" t="inlineStr">
        <is>
          <t>7705</t>
        </is>
      </c>
      <c r="E6387" t="inlineStr">
        <is>
          <t>Відрахування в резерви (770)</t>
        </is>
      </c>
      <c r="F6387" t="inlineStr">
        <is>
          <t>Відрахування в резерви за нефінансовою дебіторською заборгованістю банку</t>
        </is>
      </c>
      <c r="G6387" t="inlineStr">
        <is>
          <t>П</t>
        </is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-210.58147</v>
      </c>
      <c r="O6387" t="n">
        <v>-210.58147</v>
      </c>
      <c r="P6387" t="n">
        <v>0</v>
      </c>
    </row>
    <row r="6388">
      <c r="A6388" t="inlineStr">
        <is>
          <t>43</t>
        </is>
      </c>
      <c r="B6388" t="inlineStr">
        <is>
          <t>АТ "АЛЬТБАНК"</t>
        </is>
      </c>
      <c r="C6388" t="inlineStr">
        <is>
          <t>Приватний капітал</t>
        </is>
      </c>
      <c r="D6388" t="inlineStr">
        <is>
          <t>7705</t>
        </is>
      </c>
      <c r="E6388" t="inlineStr">
        <is>
          <t>Загальні витрати (7)</t>
        </is>
      </c>
      <c r="F6388" t="inlineStr">
        <is>
          <t>Відрахування в резерви за нефінансовою дебіторською заборгованістю банку</t>
        </is>
      </c>
      <c r="G6388" t="inlineStr">
        <is>
          <t>П</t>
        </is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-210.58147</v>
      </c>
      <c r="O6388" t="n">
        <v>-210.58147</v>
      </c>
      <c r="P6388" t="n">
        <v>0</v>
      </c>
    </row>
    <row r="6389">
      <c r="A6389" t="inlineStr">
        <is>
          <t>43</t>
        </is>
      </c>
      <c r="B6389" t="inlineStr">
        <is>
          <t>АТ "АЛЬТБАНК"</t>
        </is>
      </c>
      <c r="C6389" t="inlineStr">
        <is>
          <t>Приватний капітал</t>
        </is>
      </c>
      <c r="D6389" t="inlineStr">
        <is>
          <t>7706</t>
        </is>
      </c>
      <c r="E6389" t="inlineStr">
        <is>
          <t>(без привʼязки)</t>
        </is>
      </c>
      <c r="F6389" t="inlineStr">
        <is>
          <t>Відрахування в банківські резерви на покриття ризиків і втрат</t>
        </is>
      </c>
      <c r="G6389" t="inlineStr">
        <is>
          <t>А</t>
        </is>
      </c>
      <c r="H6389" t="n">
        <v>2437.83396</v>
      </c>
      <c r="I6389" t="n">
        <v>2437.83396</v>
      </c>
      <c r="J6389" t="n">
        <v>0</v>
      </c>
      <c r="K6389" t="n">
        <v>1615.00286</v>
      </c>
      <c r="L6389" t="n">
        <v>1615.00286</v>
      </c>
      <c r="M6389" t="n">
        <v>0</v>
      </c>
      <c r="N6389" t="n">
        <v>4720.05451</v>
      </c>
      <c r="O6389" t="n">
        <v>4720.05451</v>
      </c>
      <c r="P6389" t="n">
        <v>0</v>
      </c>
    </row>
    <row r="6390">
      <c r="A6390" t="inlineStr">
        <is>
          <t>43</t>
        </is>
      </c>
      <c r="B6390" t="inlineStr">
        <is>
          <t>АТ "АЛЬТБАНК"</t>
        </is>
      </c>
      <c r="C6390" t="inlineStr">
        <is>
          <t>Приватний капітал</t>
        </is>
      </c>
      <c r="D6390" t="inlineStr">
        <is>
          <t>7706</t>
        </is>
      </c>
      <c r="E6390" t="inlineStr">
        <is>
          <t>Відрахування в резерви (770)</t>
        </is>
      </c>
      <c r="F6390" t="inlineStr">
        <is>
          <t>Відрахування в банківські резерви на покриття ризиків і втрат</t>
        </is>
      </c>
      <c r="G6390" t="inlineStr">
        <is>
          <t>А</t>
        </is>
      </c>
      <c r="H6390" t="n">
        <v>2437.83396</v>
      </c>
      <c r="I6390" t="n">
        <v>2437.83396</v>
      </c>
      <c r="J6390" t="n">
        <v>0</v>
      </c>
      <c r="K6390" t="n">
        <v>1615.00286</v>
      </c>
      <c r="L6390" t="n">
        <v>1615.00286</v>
      </c>
      <c r="M6390" t="n">
        <v>0</v>
      </c>
      <c r="N6390" t="n">
        <v>4720.05451</v>
      </c>
      <c r="O6390" t="n">
        <v>4720.05451</v>
      </c>
      <c r="P6390" t="n">
        <v>0</v>
      </c>
    </row>
    <row r="6391">
      <c r="A6391" t="inlineStr">
        <is>
          <t>43</t>
        </is>
      </c>
      <c r="B6391" t="inlineStr">
        <is>
          <t>АТ "АЛЬТБАНК"</t>
        </is>
      </c>
      <c r="C6391" t="inlineStr">
        <is>
          <t>Приватний капітал</t>
        </is>
      </c>
      <c r="D6391" t="inlineStr">
        <is>
          <t>7706</t>
        </is>
      </c>
      <c r="E6391" t="inlineStr">
        <is>
          <t>Загальні витрати (7)</t>
        </is>
      </c>
      <c r="F6391" t="inlineStr">
        <is>
          <t>Відрахування в банківські резерви на покриття ризиків і втрат</t>
        </is>
      </c>
      <c r="G6391" t="inlineStr">
        <is>
          <t>А</t>
        </is>
      </c>
      <c r="H6391" t="n">
        <v>2437.83396</v>
      </c>
      <c r="I6391" t="n">
        <v>2437.83396</v>
      </c>
      <c r="J6391" t="n">
        <v>0</v>
      </c>
      <c r="K6391" t="n">
        <v>1615.00286</v>
      </c>
      <c r="L6391" t="n">
        <v>1615.00286</v>
      </c>
      <c r="M6391" t="n">
        <v>0</v>
      </c>
      <c r="N6391" t="n">
        <v>4720.05451</v>
      </c>
      <c r="O6391" t="n">
        <v>4720.05451</v>
      </c>
      <c r="P6391" t="n">
        <v>0</v>
      </c>
    </row>
    <row r="6392">
      <c r="A6392" t="inlineStr">
        <is>
          <t>43</t>
        </is>
      </c>
      <c r="B6392" t="inlineStr">
        <is>
          <t>АТ "АЛЬТБАНК"</t>
        </is>
      </c>
      <c r="C6392" t="inlineStr">
        <is>
          <t>Приватний капітал</t>
        </is>
      </c>
      <c r="D6392" t="inlineStr">
        <is>
          <t>7706</t>
        </is>
      </c>
      <c r="E6392" t="inlineStr">
        <is>
          <t>(без привʼязки)</t>
        </is>
      </c>
      <c r="F6392" t="inlineStr">
        <is>
          <t>Відрахування в банківські резерви на покриття ризиків і втрат</t>
        </is>
      </c>
      <c r="G6392" t="inlineStr">
        <is>
          <t>П</t>
        </is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43</t>
        </is>
      </c>
      <c r="B6393" t="inlineStr">
        <is>
          <t>АТ "АЛЬТБАНК"</t>
        </is>
      </c>
      <c r="C6393" t="inlineStr">
        <is>
          <t>Приватний капітал</t>
        </is>
      </c>
      <c r="D6393" t="inlineStr">
        <is>
          <t>7706</t>
        </is>
      </c>
      <c r="E6393" t="inlineStr">
        <is>
          <t>Відрахування в резерви (770)</t>
        </is>
      </c>
      <c r="F6393" t="inlineStr">
        <is>
          <t>Відрахування в банківські резерви на покриття ризиків і втрат</t>
        </is>
      </c>
      <c r="G6393" t="inlineStr">
        <is>
          <t>П</t>
        </is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43</t>
        </is>
      </c>
      <c r="B6394" t="inlineStr">
        <is>
          <t>АТ "АЛЬТБАНК"</t>
        </is>
      </c>
      <c r="C6394" t="inlineStr">
        <is>
          <t>Приватний капітал</t>
        </is>
      </c>
      <c r="D6394" t="inlineStr">
        <is>
          <t>7706</t>
        </is>
      </c>
      <c r="E6394" t="inlineStr">
        <is>
          <t>Загальні витрати (7)</t>
        </is>
      </c>
      <c r="F6394" t="inlineStr">
        <is>
          <t>Відрахування в банківські резерви на покриття ризиків і втрат</t>
        </is>
      </c>
      <c r="G6394" t="inlineStr">
        <is>
          <t>П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43</t>
        </is>
      </c>
      <c r="B6395" t="inlineStr">
        <is>
          <t>АТ "АЛЬТБАНК"</t>
        </is>
      </c>
      <c r="C6395" t="inlineStr">
        <is>
          <t>Приватний капітал</t>
        </is>
      </c>
      <c r="D6395" t="inlineStr">
        <is>
          <t>7707</t>
        </is>
      </c>
      <c r="E6395" t="inlineStr">
        <is>
          <t>(без привʼязки)</t>
        </is>
      </c>
      <c r="F6395" t="inlineStr">
        <is>
          <t>Відрахування в резерви за фінансовою дебіторською заборгованістю банку</t>
        </is>
      </c>
      <c r="G6395" t="inlineStr">
        <is>
          <t>А</t>
        </is>
      </c>
      <c r="H6395" t="n">
        <v>35.90076</v>
      </c>
      <c r="I6395" t="n">
        <v>35.90076</v>
      </c>
      <c r="J6395" t="n">
        <v>0</v>
      </c>
      <c r="K6395" t="n">
        <v>85.25566000000001</v>
      </c>
      <c r="L6395" t="n">
        <v>85.25566000000001</v>
      </c>
      <c r="M6395" t="n">
        <v>0</v>
      </c>
      <c r="N6395" t="n">
        <v>247.75181</v>
      </c>
      <c r="O6395" t="n">
        <v>247.75181</v>
      </c>
      <c r="P6395" t="n">
        <v>0</v>
      </c>
    </row>
    <row r="6396">
      <c r="A6396" t="inlineStr">
        <is>
          <t>43</t>
        </is>
      </c>
      <c r="B6396" t="inlineStr">
        <is>
          <t>АТ "АЛЬТБАНК"</t>
        </is>
      </c>
      <c r="C6396" t="inlineStr">
        <is>
          <t>Приватний капітал</t>
        </is>
      </c>
      <c r="D6396" t="inlineStr">
        <is>
          <t>7707</t>
        </is>
      </c>
      <c r="E6396" t="inlineStr">
        <is>
          <t>Відрахування в резерви (770)</t>
        </is>
      </c>
      <c r="F6396" t="inlineStr">
        <is>
          <t>Відрахування в резерви за фінансовою дебіторською заборгованістю банку</t>
        </is>
      </c>
      <c r="G6396" t="inlineStr">
        <is>
          <t>А</t>
        </is>
      </c>
      <c r="H6396" t="n">
        <v>35.90076</v>
      </c>
      <c r="I6396" t="n">
        <v>35.90076</v>
      </c>
      <c r="J6396" t="n">
        <v>0</v>
      </c>
      <c r="K6396" t="n">
        <v>85.25566000000001</v>
      </c>
      <c r="L6396" t="n">
        <v>85.25566000000001</v>
      </c>
      <c r="M6396" t="n">
        <v>0</v>
      </c>
      <c r="N6396" t="n">
        <v>247.75181</v>
      </c>
      <c r="O6396" t="n">
        <v>247.75181</v>
      </c>
      <c r="P6396" t="n">
        <v>0</v>
      </c>
    </row>
    <row r="6397">
      <c r="A6397" t="inlineStr">
        <is>
          <t>43</t>
        </is>
      </c>
      <c r="B6397" t="inlineStr">
        <is>
          <t>АТ "АЛЬТБАНК"</t>
        </is>
      </c>
      <c r="C6397" t="inlineStr">
        <is>
          <t>Приватний капітал</t>
        </is>
      </c>
      <c r="D6397" t="inlineStr">
        <is>
          <t>7707</t>
        </is>
      </c>
      <c r="E6397" t="inlineStr">
        <is>
          <t>Загальні витрати (7)</t>
        </is>
      </c>
      <c r="F6397" t="inlineStr">
        <is>
          <t>Відрахування в резерви за фінансовою дебіторською заборгованістю банку</t>
        </is>
      </c>
      <c r="G6397" t="inlineStr">
        <is>
          <t>А</t>
        </is>
      </c>
      <c r="H6397" t="n">
        <v>35.90076</v>
      </c>
      <c r="I6397" t="n">
        <v>35.90076</v>
      </c>
      <c r="J6397" t="n">
        <v>0</v>
      </c>
      <c r="K6397" t="n">
        <v>85.25566000000001</v>
      </c>
      <c r="L6397" t="n">
        <v>85.25566000000001</v>
      </c>
      <c r="M6397" t="n">
        <v>0</v>
      </c>
      <c r="N6397" t="n">
        <v>247.75181</v>
      </c>
      <c r="O6397" t="n">
        <v>247.75181</v>
      </c>
      <c r="P6397" t="n">
        <v>0</v>
      </c>
    </row>
    <row r="6398">
      <c r="A6398" t="inlineStr">
        <is>
          <t>43</t>
        </is>
      </c>
      <c r="B6398" t="inlineStr">
        <is>
          <t>АТ "АЛЬТБАНК"</t>
        </is>
      </c>
      <c r="C6398" t="inlineStr">
        <is>
          <t>Приватний капітал</t>
        </is>
      </c>
      <c r="D6398" t="inlineStr">
        <is>
          <t>7707</t>
        </is>
      </c>
      <c r="E6398" t="inlineStr">
        <is>
          <t>(без привʼязки)</t>
        </is>
      </c>
      <c r="F6398" t="inlineStr">
        <is>
          <t>Відрахування в резерви за фінансовою дебіторською заборгованістю банку</t>
        </is>
      </c>
      <c r="G6398" t="inlineStr">
        <is>
          <t>П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inlineStr">
        <is>
          <t>43</t>
        </is>
      </c>
      <c r="B6399" t="inlineStr">
        <is>
          <t>АТ "АЛЬТБАНК"</t>
        </is>
      </c>
      <c r="C6399" t="inlineStr">
        <is>
          <t>Приватний капітал</t>
        </is>
      </c>
      <c r="D6399" t="inlineStr">
        <is>
          <t>7707</t>
        </is>
      </c>
      <c r="E6399" t="inlineStr">
        <is>
          <t>Відрахування в резерви (770)</t>
        </is>
      </c>
      <c r="F6399" t="inlineStr">
        <is>
          <t>Відрахування в резерви за фінансовою дебіторською заборгованістю банку</t>
        </is>
      </c>
      <c r="G6399" t="inlineStr">
        <is>
          <t>П</t>
        </is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inlineStr">
        <is>
          <t>43</t>
        </is>
      </c>
      <c r="B6400" t="inlineStr">
        <is>
          <t>АТ "АЛЬТБАНК"</t>
        </is>
      </c>
      <c r="C6400" t="inlineStr">
        <is>
          <t>Приватний капітал</t>
        </is>
      </c>
      <c r="D6400" t="inlineStr">
        <is>
          <t>7707</t>
        </is>
      </c>
      <c r="E6400" t="inlineStr">
        <is>
          <t>Загальні витрати (7)</t>
        </is>
      </c>
      <c r="F6400" t="inlineStr">
        <is>
          <t>Відрахування в резерви за фінансовою дебіторською заборгованістю банку</t>
        </is>
      </c>
      <c r="G6400" t="inlineStr">
        <is>
          <t>П</t>
        </is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inlineStr">
        <is>
          <t>43</t>
        </is>
      </c>
      <c r="B6401" t="inlineStr">
        <is>
          <t>АТ "АЛЬТБАНК"</t>
        </is>
      </c>
      <c r="C6401" t="inlineStr">
        <is>
          <t>Приватний капітал</t>
        </is>
      </c>
      <c r="D6401" t="inlineStr">
        <is>
          <t>7900</t>
        </is>
      </c>
      <c r="E6401" t="inlineStr">
        <is>
          <t>(без привʼязки)</t>
        </is>
      </c>
      <c r="F6401" t="inlineStr">
        <is>
          <t>Податок на прибуток</t>
        </is>
      </c>
      <c r="G6401" t="inlineStr">
        <is>
          <t>А</t>
        </is>
      </c>
      <c r="H6401" t="n">
        <v>2233.81196</v>
      </c>
      <c r="I6401" t="n">
        <v>2233.81196</v>
      </c>
      <c r="J6401" t="n">
        <v>0</v>
      </c>
      <c r="K6401" t="n">
        <v>2200</v>
      </c>
      <c r="L6401" t="n">
        <v>2200</v>
      </c>
      <c r="M6401" t="n">
        <v>0</v>
      </c>
      <c r="N6401" t="n">
        <v>17656.37161</v>
      </c>
      <c r="O6401" t="n">
        <v>17656.37161</v>
      </c>
      <c r="P6401" t="n">
        <v>0</v>
      </c>
    </row>
    <row r="6402">
      <c r="A6402" t="inlineStr">
        <is>
          <t>43</t>
        </is>
      </c>
      <c r="B6402" t="inlineStr">
        <is>
          <t>АТ "АЛЬТБАНК"</t>
        </is>
      </c>
      <c r="C6402" t="inlineStr">
        <is>
          <t>Приватний капітал</t>
        </is>
      </c>
      <c r="D6402" t="inlineStr">
        <is>
          <t>7900</t>
        </is>
      </c>
      <c r="E6402" t="inlineStr">
        <is>
          <t>Податок на прибуток (7900)</t>
        </is>
      </c>
      <c r="F6402" t="inlineStr">
        <is>
          <t>Податок на прибуток</t>
        </is>
      </c>
      <c r="G6402" t="inlineStr">
        <is>
          <t>А</t>
        </is>
      </c>
      <c r="H6402" t="n">
        <v>2233.81196</v>
      </c>
      <c r="I6402" t="n">
        <v>2233.81196</v>
      </c>
      <c r="J6402" t="n">
        <v>0</v>
      </c>
      <c r="K6402" t="n">
        <v>2200</v>
      </c>
      <c r="L6402" t="n">
        <v>2200</v>
      </c>
      <c r="M6402" t="n">
        <v>0</v>
      </c>
      <c r="N6402" t="n">
        <v>17656.37161</v>
      </c>
      <c r="O6402" t="n">
        <v>17656.37161</v>
      </c>
      <c r="P6402" t="n">
        <v>0</v>
      </c>
    </row>
    <row r="6403">
      <c r="A6403" t="inlineStr">
        <is>
          <t>43</t>
        </is>
      </c>
      <c r="B6403" t="inlineStr">
        <is>
          <t>АТ "АЛЬТБАНК"</t>
        </is>
      </c>
      <c r="C6403" t="inlineStr">
        <is>
          <t>Приватний капітал</t>
        </is>
      </c>
      <c r="D6403" t="inlineStr">
        <is>
          <t>7900</t>
        </is>
      </c>
      <c r="E6403" t="inlineStr">
        <is>
          <t>Загальні витрати (7)</t>
        </is>
      </c>
      <c r="F6403" t="inlineStr">
        <is>
          <t>Податок на прибуток</t>
        </is>
      </c>
      <c r="G6403" t="inlineStr">
        <is>
          <t>А</t>
        </is>
      </c>
      <c r="H6403" t="n">
        <v>2233.81196</v>
      </c>
      <c r="I6403" t="n">
        <v>2233.81196</v>
      </c>
      <c r="J6403" t="n">
        <v>0</v>
      </c>
      <c r="K6403" t="n">
        <v>2200</v>
      </c>
      <c r="L6403" t="n">
        <v>2200</v>
      </c>
      <c r="M6403" t="n">
        <v>0</v>
      </c>
      <c r="N6403" t="n">
        <v>17656.37161</v>
      </c>
      <c r="O6403" t="n">
        <v>17656.37161</v>
      </c>
      <c r="P6403" t="n">
        <v>0</v>
      </c>
    </row>
    <row r="6404">
      <c r="A6404" t="inlineStr">
        <is>
          <t>43</t>
        </is>
      </c>
      <c r="B6404" t="inlineStr">
        <is>
          <t>АТ "АЛЬТБАНК"</t>
        </is>
      </c>
      <c r="C6404" t="inlineStr">
        <is>
          <t>Приватний капітал</t>
        </is>
      </c>
      <c r="D6404" t="inlineStr">
        <is>
          <t>7900</t>
        </is>
      </c>
      <c r="E6404" t="inlineStr">
        <is>
          <t>(без привʼязки)</t>
        </is>
      </c>
      <c r="F6404" t="inlineStr">
        <is>
          <t>Податок на прибуток</t>
        </is>
      </c>
      <c r="G6404" t="inlineStr">
        <is>
          <t>П</t>
        </is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43</t>
        </is>
      </c>
      <c r="B6405" t="inlineStr">
        <is>
          <t>АТ "АЛЬТБАНК"</t>
        </is>
      </c>
      <c r="C6405" t="inlineStr">
        <is>
          <t>Приватний капітал</t>
        </is>
      </c>
      <c r="D6405" t="inlineStr">
        <is>
          <t>7900</t>
        </is>
      </c>
      <c r="E6405" t="inlineStr">
        <is>
          <t>Податок на прибуток (7900)</t>
        </is>
      </c>
      <c r="F6405" t="inlineStr">
        <is>
          <t>Податок на прибуток</t>
        </is>
      </c>
      <c r="G6405" t="inlineStr">
        <is>
          <t>П</t>
        </is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inlineStr">
        <is>
          <t>43</t>
        </is>
      </c>
      <c r="B6406" t="inlineStr">
        <is>
          <t>АТ "АЛЬТБАНК"</t>
        </is>
      </c>
      <c r="C6406" t="inlineStr">
        <is>
          <t>Приватний капітал</t>
        </is>
      </c>
      <c r="D6406" t="inlineStr">
        <is>
          <t>7900</t>
        </is>
      </c>
      <c r="E6406" t="inlineStr">
        <is>
          <t>Загальні витрати (7)</t>
        </is>
      </c>
      <c r="F6406" t="inlineStr">
        <is>
          <t>Податок на прибуток</t>
        </is>
      </c>
      <c r="G6406" t="inlineStr">
        <is>
          <t>П</t>
        </is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inlineStr">
        <is>
          <t>43</t>
        </is>
      </c>
      <c r="B6407" t="inlineStr">
        <is>
          <t>АТ "АЛЬТБАНК"</t>
        </is>
      </c>
      <c r="C6407" t="inlineStr">
        <is>
          <t>Приватний капітал</t>
        </is>
      </c>
      <c r="D6407" t="inlineStr">
        <is>
          <t>9000</t>
        </is>
      </c>
      <c r="E6407" t="inlineStr">
        <is>
          <t>(без привʼязки)</t>
        </is>
      </c>
      <c r="F6407" t="inlineStr">
        <is>
          <t>Надані гарантії</t>
        </is>
      </c>
      <c r="G6407" t="inlineStr">
        <is>
          <t>А</t>
        </is>
      </c>
      <c r="H6407" t="n">
        <v>452185.13756</v>
      </c>
      <c r="I6407" t="n">
        <v>405066.46274</v>
      </c>
      <c r="J6407" t="n">
        <v>47118.67482</v>
      </c>
      <c r="K6407" t="n">
        <v>401403.35152</v>
      </c>
      <c r="L6407" t="n">
        <v>284180.78227</v>
      </c>
      <c r="M6407" t="n">
        <v>117222.56925</v>
      </c>
      <c r="N6407" t="n">
        <v>3581758.96498</v>
      </c>
      <c r="O6407" t="n">
        <v>2642514.20729</v>
      </c>
      <c r="P6407" t="n">
        <v>939244.75769</v>
      </c>
    </row>
    <row r="6408">
      <c r="A6408" t="inlineStr">
        <is>
          <t>43</t>
        </is>
      </c>
      <c r="B6408" t="inlineStr">
        <is>
          <t>АТ "АЛЬТБАНК"</t>
        </is>
      </c>
      <c r="C6408" t="inlineStr">
        <is>
          <t>Приватний капітал</t>
        </is>
      </c>
      <c r="D6408" t="inlineStr">
        <is>
          <t>9001</t>
        </is>
      </c>
      <c r="E6408" t="inlineStr">
        <is>
          <t>(без привʼязки)</t>
        </is>
      </c>
      <c r="F6408" t="inlineStr">
        <is>
          <t>Підтверджені акредитиви</t>
        </is>
      </c>
      <c r="G6408" t="inlineStr">
        <is>
          <t>А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inlineStr">
        <is>
          <t>43</t>
        </is>
      </c>
      <c r="B6409" t="inlineStr">
        <is>
          <t>АТ "АЛЬТБАНК"</t>
        </is>
      </c>
      <c r="C6409" t="inlineStr">
        <is>
          <t>Приватний капітал</t>
        </is>
      </c>
      <c r="D6409" t="inlineStr">
        <is>
          <t>9003</t>
        </is>
      </c>
      <c r="E6409" t="inlineStr">
        <is>
          <t>(без привʼязки)</t>
        </is>
      </c>
      <c r="F6409" t="inlineStr">
        <is>
          <t>Надані авалі</t>
        </is>
      </c>
      <c r="G6409" t="inlineStr">
        <is>
          <t>А</t>
        </is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inlineStr">
        <is>
          <t>43</t>
        </is>
      </c>
      <c r="B6410" t="inlineStr">
        <is>
          <t>АТ "АЛЬТБАНК"</t>
        </is>
      </c>
      <c r="C6410" t="inlineStr">
        <is>
          <t>Приватний капітал</t>
        </is>
      </c>
      <c r="D6410" t="inlineStr">
        <is>
          <t>9100</t>
        </is>
      </c>
      <c r="E6410" t="inlineStr">
        <is>
          <t>(без привʼязки)</t>
        </is>
      </c>
      <c r="F6410" t="inlineStr">
        <is>
          <t>Зобов'язання з кредитування, що надані банкам</t>
        </is>
      </c>
      <c r="G6410" t="inlineStr">
        <is>
          <t>А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inlineStr">
        <is>
          <t>43</t>
        </is>
      </c>
      <c r="B6411" t="inlineStr">
        <is>
          <t>АТ "АЛЬТБАНК"</t>
        </is>
      </c>
      <c r="C6411" t="inlineStr">
        <is>
          <t>Приватний капітал</t>
        </is>
      </c>
      <c r="D6411" t="inlineStr">
        <is>
          <t>9122</t>
        </is>
      </c>
      <c r="E6411" t="inlineStr">
        <is>
          <t>(без привʼязки)</t>
        </is>
      </c>
      <c r="F6411" t="inlineStr">
        <is>
          <t>Непокриті акредитиви</t>
        </is>
      </c>
      <c r="G6411" t="inlineStr">
        <is>
          <t>А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inlineStr">
        <is>
          <t>43</t>
        </is>
      </c>
      <c r="B6412" t="inlineStr">
        <is>
          <t>АТ "АЛЬТБАНК"</t>
        </is>
      </c>
      <c r="C6412" t="inlineStr">
        <is>
          <t>Приватний капітал</t>
        </is>
      </c>
      <c r="D6412" t="inlineStr">
        <is>
          <t>9129</t>
        </is>
      </c>
      <c r="E6412" t="inlineStr">
        <is>
          <t>(без привʼязки)</t>
        </is>
      </c>
      <c r="F6412" t="inlineStr">
        <is>
          <t>Інші зобов'язання з кредитування, що надані клієнтам</t>
        </is>
      </c>
      <c r="G6412" t="inlineStr">
        <is>
          <t>А</t>
        </is>
      </c>
      <c r="H6412" t="n">
        <v>436968.24959</v>
      </c>
      <c r="I6412" t="n">
        <v>356363.09349</v>
      </c>
      <c r="J6412" t="n">
        <v>80605.15609999999</v>
      </c>
      <c r="K6412" t="n">
        <v>342232.8684</v>
      </c>
      <c r="L6412" t="n">
        <v>319370.74519</v>
      </c>
      <c r="M6412" t="n">
        <v>22862.12321</v>
      </c>
      <c r="N6412" t="n">
        <v>2914143.40691</v>
      </c>
      <c r="O6412" t="n">
        <v>2534493.13849</v>
      </c>
      <c r="P6412" t="n">
        <v>379650.26842</v>
      </c>
    </row>
    <row r="6413">
      <c r="A6413" t="inlineStr">
        <is>
          <t>43</t>
        </is>
      </c>
      <c r="B6413" t="inlineStr">
        <is>
          <t>АТ "АЛЬТБАНК"</t>
        </is>
      </c>
      <c r="C6413" t="inlineStr">
        <is>
          <t>Приватний капітал</t>
        </is>
      </c>
      <c r="D6413" t="inlineStr">
        <is>
          <t>9200</t>
        </is>
      </c>
      <c r="E6413" t="inlineStr">
        <is>
          <t>(без привʼязки)</t>
        </is>
      </c>
      <c r="F6413" t="inlineStr">
        <is>
          <t>Валюта та банківські метали до отримання за операціями спот</t>
        </is>
      </c>
      <c r="G6413" t="inlineStr">
        <is>
          <t>А</t>
        </is>
      </c>
      <c r="H6413" t="n">
        <v>181885.44341</v>
      </c>
      <c r="I6413" t="n">
        <v>53035.30008</v>
      </c>
      <c r="J6413" t="n">
        <v>128850.14333</v>
      </c>
      <c r="K6413" t="n">
        <v>181885.44341</v>
      </c>
      <c r="L6413" t="n">
        <v>53035.30008</v>
      </c>
      <c r="M6413" t="n">
        <v>128850.14333</v>
      </c>
      <c r="N6413" t="n">
        <v>0</v>
      </c>
      <c r="O6413" t="n">
        <v>0</v>
      </c>
      <c r="P6413" t="n">
        <v>0</v>
      </c>
    </row>
    <row r="6414">
      <c r="A6414" t="inlineStr">
        <is>
          <t>43</t>
        </is>
      </c>
      <c r="B6414" t="inlineStr">
        <is>
          <t>АТ "АЛЬТБАНК"</t>
        </is>
      </c>
      <c r="C6414" t="inlineStr">
        <is>
          <t>Приватний капітал</t>
        </is>
      </c>
      <c r="D6414" t="inlineStr">
        <is>
          <t>9202</t>
        </is>
      </c>
      <c r="E6414" t="inlineStr">
        <is>
          <t>(без привʼязки)</t>
        </is>
      </c>
      <c r="F64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6414" t="inlineStr">
        <is>
          <t>А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inlineStr">
        <is>
          <t>43</t>
        </is>
      </c>
      <c r="B6415" t="inlineStr">
        <is>
          <t>АТ "АЛЬТБАНК"</t>
        </is>
      </c>
      <c r="C6415" t="inlineStr">
        <is>
          <t>Приватний капітал</t>
        </is>
      </c>
      <c r="D6415" t="inlineStr">
        <is>
          <t>9208</t>
        </is>
      </c>
      <c r="E6415" t="inlineStr">
        <is>
          <t>(без привʼязки)</t>
        </is>
      </c>
      <c r="F6415" t="inlineStr">
        <is>
          <t>Вимоги щодо отримання валюти за валютними своп-контрактами</t>
        </is>
      </c>
      <c r="G6415" t="inlineStr">
        <is>
          <t>А</t>
        </is>
      </c>
      <c r="H6415" t="n">
        <v>194588.57547</v>
      </c>
      <c r="I6415" t="n">
        <v>0</v>
      </c>
      <c r="J6415" t="n">
        <v>194588.57547</v>
      </c>
      <c r="K6415" t="n">
        <v>293251.98953</v>
      </c>
      <c r="L6415" t="n">
        <v>0</v>
      </c>
      <c r="M6415" t="n">
        <v>293251.98953</v>
      </c>
      <c r="N6415" t="n">
        <v>196777.07269</v>
      </c>
      <c r="O6415" t="n">
        <v>0</v>
      </c>
      <c r="P6415" t="n">
        <v>196777.07269</v>
      </c>
    </row>
    <row r="6416">
      <c r="A6416" t="inlineStr">
        <is>
          <t>43</t>
        </is>
      </c>
      <c r="B6416" t="inlineStr">
        <is>
          <t>АТ "АЛЬТБАНК"</t>
        </is>
      </c>
      <c r="C6416" t="inlineStr">
        <is>
          <t>Приватний капітал</t>
        </is>
      </c>
      <c r="D6416" t="inlineStr">
        <is>
          <t>9228</t>
        </is>
      </c>
      <c r="E6416" t="inlineStr">
        <is>
          <t>(без привʼязки)</t>
        </is>
      </c>
      <c r="F6416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6416" t="inlineStr">
        <is>
          <t>А</t>
        </is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inlineStr">
        <is>
          <t>43</t>
        </is>
      </c>
      <c r="B6417" t="inlineStr">
        <is>
          <t>АТ "АЛЬТБАНК"</t>
        </is>
      </c>
      <c r="C6417" t="inlineStr">
        <is>
          <t>Приватний капітал</t>
        </is>
      </c>
      <c r="D6417" t="inlineStr">
        <is>
          <t>9328</t>
        </is>
      </c>
      <c r="E6417" t="inlineStr">
        <is>
          <t>(без привʼязки)</t>
        </is>
      </c>
      <c r="F6417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6417" t="inlineStr">
        <is>
          <t>А</t>
        </is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inlineStr">
        <is>
          <t>43</t>
        </is>
      </c>
      <c r="B6418" t="inlineStr">
        <is>
          <t>АТ "АЛЬТБАНК"</t>
        </is>
      </c>
      <c r="C6418" t="inlineStr">
        <is>
          <t>Приватний капітал</t>
        </is>
      </c>
      <c r="D6418" t="inlineStr">
        <is>
          <t>9350</t>
        </is>
      </c>
      <c r="E6418" t="inlineStr">
        <is>
          <t>(без привʼязки)</t>
        </is>
      </c>
      <c r="F6418" t="inlineStr">
        <is>
          <t>Активи до отримання та депозити до розміщення за спотовими контрактами</t>
        </is>
      </c>
      <c r="G6418" t="inlineStr">
        <is>
          <t>А</t>
        </is>
      </c>
      <c r="H6418" t="n">
        <v>41376.65378</v>
      </c>
      <c r="I6418" t="n">
        <v>0</v>
      </c>
      <c r="J6418" t="n">
        <v>41376.65378</v>
      </c>
      <c r="K6418" t="n">
        <v>41376.65378</v>
      </c>
      <c r="L6418" t="n">
        <v>0</v>
      </c>
      <c r="M6418" t="n">
        <v>41376.65378</v>
      </c>
      <c r="N6418" t="n">
        <v>0</v>
      </c>
      <c r="O6418" t="n">
        <v>0</v>
      </c>
      <c r="P6418" t="n">
        <v>0</v>
      </c>
    </row>
    <row r="6419">
      <c r="A6419" t="inlineStr">
        <is>
          <t>43</t>
        </is>
      </c>
      <c r="B6419" t="inlineStr">
        <is>
          <t>АТ "АЛЬТБАНК"</t>
        </is>
      </c>
      <c r="C6419" t="inlineStr">
        <is>
          <t>Приватний капітал</t>
        </is>
      </c>
      <c r="D6419" t="inlineStr">
        <is>
          <t>9352</t>
        </is>
      </c>
      <c r="E6419" t="inlineStr">
        <is>
          <t>(без привʼязки)</t>
        </is>
      </c>
      <c r="F641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6419" t="inlineStr">
        <is>
          <t>А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inlineStr">
        <is>
          <t>43</t>
        </is>
      </c>
      <c r="B6420" t="inlineStr">
        <is>
          <t>АТ "АЛЬТБАНК"</t>
        </is>
      </c>
      <c r="C6420" t="inlineStr">
        <is>
          <t>Приватний капітал</t>
        </is>
      </c>
      <c r="D6420" t="inlineStr">
        <is>
          <t>9358</t>
        </is>
      </c>
      <c r="E6420" t="inlineStr">
        <is>
          <t>(без привʼязки)</t>
        </is>
      </c>
      <c r="F6420" t="inlineStr">
        <is>
          <t>Грошові потоки до отримання за процентними своп-контрактами</t>
        </is>
      </c>
      <c r="G6420" t="inlineStr">
        <is>
          <t>А</t>
        </is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43</t>
        </is>
      </c>
      <c r="B6421" t="inlineStr">
        <is>
          <t>АТ "АЛЬТБАНК"</t>
        </is>
      </c>
      <c r="C6421" t="inlineStr">
        <is>
          <t>Приватний капітал</t>
        </is>
      </c>
      <c r="D6421" t="inlineStr">
        <is>
          <t>9500</t>
        </is>
      </c>
      <c r="E6421" t="inlineStr">
        <is>
          <t>(без привʼязки)</t>
        </is>
      </c>
      <c r="F6421" t="inlineStr">
        <is>
          <t>Отримана застава</t>
        </is>
      </c>
      <c r="G6421" t="inlineStr">
        <is>
          <t>А</t>
        </is>
      </c>
      <c r="H6421" t="n">
        <v>67660.27310000001</v>
      </c>
      <c r="I6421" t="n">
        <v>65267.228</v>
      </c>
      <c r="J6421" t="n">
        <v>2393.0451</v>
      </c>
      <c r="K6421" t="n">
        <v>10231.87743</v>
      </c>
      <c r="L6421" t="n">
        <v>9124.200000000001</v>
      </c>
      <c r="M6421" t="n">
        <v>1107.67743</v>
      </c>
      <c r="N6421" t="n">
        <v>894690.87209</v>
      </c>
      <c r="O6421" t="n">
        <v>789851.8761699999</v>
      </c>
      <c r="P6421" t="n">
        <v>104838.99592</v>
      </c>
    </row>
    <row r="6422">
      <c r="A6422" t="inlineStr">
        <is>
          <t>43</t>
        </is>
      </c>
      <c r="B6422" t="inlineStr">
        <is>
          <t>АТ "АЛЬТБАНК"</t>
        </is>
      </c>
      <c r="C6422" t="inlineStr">
        <is>
          <t>Приватний капітал</t>
        </is>
      </c>
      <c r="D6422" t="inlineStr">
        <is>
          <t>9503</t>
        </is>
      </c>
      <c r="E6422" t="inlineStr">
        <is>
          <t>(без привʼязки)</t>
        </is>
      </c>
      <c r="F6422" t="inlineStr">
        <is>
          <t>Застава за складськими свідоцтвами</t>
        </is>
      </c>
      <c r="G6422" t="inlineStr">
        <is>
          <t>А</t>
        </is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inlineStr">
        <is>
          <t>43</t>
        </is>
      </c>
      <c r="B6423" t="inlineStr">
        <is>
          <t>АТ "АЛЬТБАНК"</t>
        </is>
      </c>
      <c r="C6423" t="inlineStr">
        <is>
          <t>Приватний капітал</t>
        </is>
      </c>
      <c r="D6423" t="inlineStr">
        <is>
          <t>9520</t>
        </is>
      </c>
      <c r="E6423" t="inlineStr">
        <is>
          <t>(без привʼязки)</t>
        </is>
      </c>
      <c r="F6423" t="inlineStr">
        <is>
          <t>Земельні ділянки</t>
        </is>
      </c>
      <c r="G6423" t="inlineStr">
        <is>
          <t>А</t>
        </is>
      </c>
      <c r="H6423" t="n">
        <v>52</v>
      </c>
      <c r="I6423" t="n">
        <v>52</v>
      </c>
      <c r="J6423" t="n">
        <v>0</v>
      </c>
      <c r="K6423" t="n">
        <v>1</v>
      </c>
      <c r="L6423" t="n">
        <v>1</v>
      </c>
      <c r="M6423" t="n">
        <v>0</v>
      </c>
      <c r="N6423" t="n">
        <v>86281.5</v>
      </c>
      <c r="O6423" t="n">
        <v>86281.5</v>
      </c>
      <c r="P6423" t="n">
        <v>0</v>
      </c>
    </row>
    <row r="6424">
      <c r="A6424" t="inlineStr">
        <is>
          <t>43</t>
        </is>
      </c>
      <c r="B6424" t="inlineStr">
        <is>
          <t>АТ "АЛЬТБАНК"</t>
        </is>
      </c>
      <c r="C6424" t="inlineStr">
        <is>
          <t>Приватний капітал</t>
        </is>
      </c>
      <c r="D6424" t="inlineStr">
        <is>
          <t>9521</t>
        </is>
      </c>
      <c r="E6424" t="inlineStr">
        <is>
          <t>(без привʼязки)</t>
        </is>
      </c>
      <c r="F6424" t="inlineStr">
        <is>
          <t>Нерухоме майно житлового призначення</t>
        </is>
      </c>
      <c r="G6424" t="inlineStr">
        <is>
          <t>А</t>
        </is>
      </c>
      <c r="H6424" t="n">
        <v>13476</v>
      </c>
      <c r="I6424" t="n">
        <v>13476</v>
      </c>
      <c r="J6424" t="n">
        <v>0</v>
      </c>
      <c r="K6424" t="n">
        <v>19290</v>
      </c>
      <c r="L6424" t="n">
        <v>19290</v>
      </c>
      <c r="M6424" t="n">
        <v>0</v>
      </c>
      <c r="N6424" t="n">
        <v>364788.2</v>
      </c>
      <c r="O6424" t="n">
        <v>364788.2</v>
      </c>
      <c r="P6424" t="n">
        <v>0</v>
      </c>
    </row>
    <row r="6425">
      <c r="A6425" t="inlineStr">
        <is>
          <t>43</t>
        </is>
      </c>
      <c r="B6425" t="inlineStr">
        <is>
          <t>АТ "АЛЬТБАНК"</t>
        </is>
      </c>
      <c r="C6425" t="inlineStr">
        <is>
          <t>Приватний капітал</t>
        </is>
      </c>
      <c r="D6425" t="inlineStr">
        <is>
          <t>9523</t>
        </is>
      </c>
      <c r="E6425" t="inlineStr">
        <is>
          <t>(без привʼязки)</t>
        </is>
      </c>
      <c r="F6425" t="inlineStr">
        <is>
          <t>Інші об'єкти нерухомого майна</t>
        </is>
      </c>
      <c r="G6425" t="inlineStr">
        <is>
          <t>А</t>
        </is>
      </c>
      <c r="H6425" t="n">
        <v>1388.292</v>
      </c>
      <c r="I6425" t="n">
        <v>1388.292</v>
      </c>
      <c r="J6425" t="n">
        <v>0</v>
      </c>
      <c r="K6425" t="n">
        <v>0</v>
      </c>
      <c r="L6425" t="n">
        <v>0</v>
      </c>
      <c r="M6425" t="n">
        <v>0</v>
      </c>
      <c r="N6425" t="n">
        <v>982987.529</v>
      </c>
      <c r="O6425" t="n">
        <v>982987.529</v>
      </c>
      <c r="P6425" t="n">
        <v>0</v>
      </c>
    </row>
    <row r="6426">
      <c r="A6426" t="inlineStr">
        <is>
          <t>43</t>
        </is>
      </c>
      <c r="B6426" t="inlineStr">
        <is>
          <t>АТ "АЛЬТБАНК"</t>
        </is>
      </c>
      <c r="C6426" t="inlineStr">
        <is>
          <t>Приватний капітал</t>
        </is>
      </c>
      <c r="D6426" t="inlineStr">
        <is>
          <t>9600</t>
        </is>
      </c>
      <c r="E6426" t="inlineStr">
        <is>
          <t>(без привʼязки)</t>
        </is>
      </c>
      <c r="F6426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6426" t="inlineStr">
        <is>
          <t>А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43</t>
        </is>
      </c>
      <c r="B6427" t="inlineStr">
        <is>
          <t>АТ "АЛЬТБАНК"</t>
        </is>
      </c>
      <c r="C6427" t="inlineStr">
        <is>
          <t>Приватний капітал</t>
        </is>
      </c>
      <c r="D6427" t="inlineStr">
        <is>
          <t>9601</t>
        </is>
      </c>
      <c r="E6427" t="inlineStr">
        <is>
          <t>(без привʼязки)</t>
        </is>
      </c>
      <c r="F6427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6427" t="inlineStr">
        <is>
          <t>А</t>
        </is>
      </c>
      <c r="H6427" t="n">
        <v>0.0101</v>
      </c>
      <c r="I6427" t="n">
        <v>0</v>
      </c>
      <c r="J6427" t="n">
        <v>0.0101</v>
      </c>
      <c r="K6427" t="n">
        <v>0.00672</v>
      </c>
      <c r="L6427" t="n">
        <v>0</v>
      </c>
      <c r="M6427" t="n">
        <v>0.00672</v>
      </c>
      <c r="N6427" t="n">
        <v>2010.63659</v>
      </c>
      <c r="O6427" t="n">
        <v>2009.99484</v>
      </c>
      <c r="P6427" t="n">
        <v>0.64175</v>
      </c>
    </row>
    <row r="6428">
      <c r="A6428" t="inlineStr">
        <is>
          <t>43</t>
        </is>
      </c>
      <c r="B6428" t="inlineStr">
        <is>
          <t>АТ "АЛЬТБАНК"</t>
        </is>
      </c>
      <c r="C6428" t="inlineStr">
        <is>
          <t>Приватний капітал</t>
        </is>
      </c>
      <c r="D6428" t="inlineStr">
        <is>
          <t>9610</t>
        </is>
      </c>
      <c r="E6428" t="inlineStr">
        <is>
          <t>(без привʼязки)</t>
        </is>
      </c>
      <c r="F6428" t="inlineStr">
        <is>
          <t>Списана у збиток заборгованість за коштами на кореспондентських рахунках</t>
        </is>
      </c>
      <c r="G6428" t="inlineStr">
        <is>
          <t>А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>
        <is>
          <t>43</t>
        </is>
      </c>
      <c r="B6429" t="inlineStr">
        <is>
          <t>АТ "АЛЬТБАНК"</t>
        </is>
      </c>
      <c r="C6429" t="inlineStr">
        <is>
          <t>Приватний капітал</t>
        </is>
      </c>
      <c r="D6429" t="inlineStr">
        <is>
          <t>9611</t>
        </is>
      </c>
      <c r="E6429" t="inlineStr">
        <is>
          <t>(без привʼязки)</t>
        </is>
      </c>
      <c r="F6429" t="inlineStr">
        <is>
          <t>Списана у збиток заборгованість за кредитними операціями</t>
        </is>
      </c>
      <c r="G6429" t="inlineStr">
        <is>
          <t>А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27471.79206</v>
      </c>
      <c r="O6429" t="n">
        <v>27471.79206</v>
      </c>
      <c r="P6429" t="n">
        <v>0</v>
      </c>
    </row>
    <row r="6430">
      <c r="A6430" t="inlineStr">
        <is>
          <t>43</t>
        </is>
      </c>
      <c r="B6430" t="inlineStr">
        <is>
          <t>АТ "АЛЬТБАНК"</t>
        </is>
      </c>
      <c r="C6430" t="inlineStr">
        <is>
          <t>Приватний капітал</t>
        </is>
      </c>
      <c r="D6430" t="inlineStr">
        <is>
          <t>9613</t>
        </is>
      </c>
      <c r="E6430" t="inlineStr">
        <is>
          <t>(без привʼязки)</t>
        </is>
      </c>
      <c r="F6430" t="inlineStr">
        <is>
          <t>Списана у збиток заборгованість за операціями з цінними паперами</t>
        </is>
      </c>
      <c r="G6430" t="inlineStr">
        <is>
          <t>А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43</t>
        </is>
      </c>
      <c r="B6431" t="inlineStr">
        <is>
          <t>АТ "АЛЬТБАНК"</t>
        </is>
      </c>
      <c r="C6431" t="inlineStr">
        <is>
          <t>Приватний капітал</t>
        </is>
      </c>
      <c r="D6431" t="inlineStr">
        <is>
          <t>9615</t>
        </is>
      </c>
      <c r="E6431" t="inlineStr">
        <is>
          <t>(без привʼязки)</t>
        </is>
      </c>
      <c r="F6431" t="inlineStr">
        <is>
          <t>Списана у збиток дебіторська заборгованість</t>
        </is>
      </c>
      <c r="G6431" t="inlineStr">
        <is>
          <t>А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43</t>
        </is>
      </c>
      <c r="B6432" t="inlineStr">
        <is>
          <t>АТ "АЛЬТБАНК"</t>
        </is>
      </c>
      <c r="C6432" t="inlineStr">
        <is>
          <t>Приватний капітал</t>
        </is>
      </c>
      <c r="D6432" t="inlineStr">
        <is>
          <t>9617</t>
        </is>
      </c>
      <c r="E6432" t="inlineStr">
        <is>
          <t>(без привʼязки)</t>
        </is>
      </c>
      <c r="F6432" t="inlineStr">
        <is>
          <t>Списана у збиток заборгованість банків за іншими активами</t>
        </is>
      </c>
      <c r="G6432" t="inlineStr">
        <is>
          <t>А</t>
        </is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inlineStr">
        <is>
          <t>43</t>
        </is>
      </c>
      <c r="B6433" t="inlineStr">
        <is>
          <t>АТ "АЛЬТБАНК"</t>
        </is>
      </c>
      <c r="C6433" t="inlineStr">
        <is>
          <t>Приватний капітал</t>
        </is>
      </c>
      <c r="D6433" t="inlineStr">
        <is>
          <t>9618</t>
        </is>
      </c>
      <c r="E6433" t="inlineStr">
        <is>
          <t>(без привʼязки)</t>
        </is>
      </c>
      <c r="F6433" t="inlineStr">
        <is>
          <t>Списана у збиток заборгованість клієнтів за іншими активами</t>
        </is>
      </c>
      <c r="G6433" t="inlineStr">
        <is>
          <t>А</t>
        </is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inlineStr">
        <is>
          <t>43</t>
        </is>
      </c>
      <c r="B6434" t="inlineStr">
        <is>
          <t>АТ "АЛЬТБАНК"</t>
        </is>
      </c>
      <c r="C6434" t="inlineStr">
        <is>
          <t>Приватний капітал</t>
        </is>
      </c>
      <c r="D6434" t="inlineStr">
        <is>
          <t>9620</t>
        </is>
      </c>
      <c r="E6434" t="inlineStr">
        <is>
          <t>(без привʼязки)</t>
        </is>
      </c>
      <c r="F643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6434" t="inlineStr">
        <is>
          <t>А</t>
        </is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inlineStr">
        <is>
          <t>43</t>
        </is>
      </c>
      <c r="B6435" t="inlineStr">
        <is>
          <t>АТ "АЛЬТБАНК"</t>
        </is>
      </c>
      <c r="C6435" t="inlineStr">
        <is>
          <t>Приватний капітал</t>
        </is>
      </c>
      <c r="D6435" t="inlineStr">
        <is>
          <t>9621</t>
        </is>
      </c>
      <c r="E6435" t="inlineStr">
        <is>
          <t>(без привʼязки)</t>
        </is>
      </c>
      <c r="F6435" t="inlineStr">
        <is>
          <t>Валютні кошти фізичних осіб, які обліковуються на рахунках у Зовнішнекономбанку Росії</t>
        </is>
      </c>
      <c r="G6435" t="inlineStr">
        <is>
          <t>А</t>
        </is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inlineStr">
        <is>
          <t>43</t>
        </is>
      </c>
      <c r="B6436" t="inlineStr">
        <is>
          <t>АТ "АЛЬТБАНК"</t>
        </is>
      </c>
      <c r="C6436" t="inlineStr">
        <is>
          <t>Приватний капітал</t>
        </is>
      </c>
      <c r="D6436" t="inlineStr">
        <is>
          <t>9702</t>
        </is>
      </c>
      <c r="E6436" t="inlineStr">
        <is>
          <t>(без привʼязки)</t>
        </is>
      </c>
      <c r="F6436" t="inlineStr">
        <is>
          <t>Цінні папери на зберіганні</t>
        </is>
      </c>
      <c r="G6436" t="inlineStr">
        <is>
          <t>А</t>
        </is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inlineStr">
        <is>
          <t>43</t>
        </is>
      </c>
      <c r="B6437" t="inlineStr">
        <is>
          <t>АТ "АЛЬТБАНК"</t>
        </is>
      </c>
      <c r="C6437" t="inlineStr">
        <is>
          <t>Приватний капітал</t>
        </is>
      </c>
      <c r="D6437" t="inlineStr">
        <is>
          <t>9703</t>
        </is>
      </c>
      <c r="E6437" t="inlineStr">
        <is>
          <t>(без привʼязки)</t>
        </is>
      </c>
      <c r="F6437" t="inlineStr">
        <is>
          <t>Інші активи на зберіганні</t>
        </is>
      </c>
      <c r="G6437" t="inlineStr">
        <is>
          <t>А</t>
        </is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inlineStr">
        <is>
          <t>43</t>
        </is>
      </c>
      <c r="B6438" t="inlineStr">
        <is>
          <t>АТ "АЛЬТБАНК"</t>
        </is>
      </c>
      <c r="C6438" t="inlineStr">
        <is>
          <t>Приватний капітал</t>
        </is>
      </c>
      <c r="D6438" t="inlineStr">
        <is>
          <t>9711</t>
        </is>
      </c>
      <c r="E6438" t="inlineStr">
        <is>
          <t>(без привʼязки)</t>
        </is>
      </c>
      <c r="F6438" t="inlineStr">
        <is>
          <t>Житлові чеки в установах ПАТ "Ощадбанк"</t>
        </is>
      </c>
      <c r="G6438" t="inlineStr">
        <is>
          <t>А</t>
        </is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43</t>
        </is>
      </c>
      <c r="B6439" t="inlineStr">
        <is>
          <t>АТ "АЛЬТБАНК"</t>
        </is>
      </c>
      <c r="C6439" t="inlineStr">
        <is>
          <t>Приватний капітал</t>
        </is>
      </c>
      <c r="D6439" t="inlineStr">
        <is>
          <t>9712</t>
        </is>
      </c>
      <c r="E6439" t="inlineStr">
        <is>
          <t>(без привʼязки)</t>
        </is>
      </c>
      <c r="F6439" t="inlineStr">
        <is>
          <t>Розрахунки житловими чеками з позабюджетним Державним фондом приватизації</t>
        </is>
      </c>
      <c r="G6439" t="inlineStr">
        <is>
          <t>А</t>
        </is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43</t>
        </is>
      </c>
      <c r="B6440" t="inlineStr">
        <is>
          <t>АТ "АЛЬТБАНК"</t>
        </is>
      </c>
      <c r="C6440" t="inlineStr">
        <is>
          <t>Приватний капітал</t>
        </is>
      </c>
      <c r="D6440" t="inlineStr">
        <is>
          <t>9714</t>
        </is>
      </c>
      <c r="E6440" t="inlineStr">
        <is>
          <t>(без привʼязки)</t>
        </is>
      </c>
      <c r="F6440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6440" t="inlineStr">
        <is>
          <t>А</t>
        </is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43</t>
        </is>
      </c>
      <c r="B6441" t="inlineStr">
        <is>
          <t>АТ "АЛЬТБАНК"</t>
        </is>
      </c>
      <c r="C6441" t="inlineStr">
        <is>
          <t>Приватний капітал</t>
        </is>
      </c>
      <c r="D6441" t="inlineStr">
        <is>
          <t>9715</t>
        </is>
      </c>
      <c r="E6441" t="inlineStr">
        <is>
          <t>(без привʼязки)</t>
        </is>
      </c>
      <c r="F6441" t="inlineStr">
        <is>
          <t>Розрахунки установ ПАТ "Ощадбанк" за житловими чеками</t>
        </is>
      </c>
      <c r="G6441" t="inlineStr">
        <is>
          <t>А</t>
        </is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inlineStr">
        <is>
          <t>43</t>
        </is>
      </c>
      <c r="B6442" t="inlineStr">
        <is>
          <t>АТ "АЛЬТБАНК"</t>
        </is>
      </c>
      <c r="C6442" t="inlineStr">
        <is>
          <t>Приватний капітал</t>
        </is>
      </c>
      <c r="D6442" t="inlineStr">
        <is>
          <t>9717</t>
        </is>
      </c>
      <c r="E6442" t="inlineStr">
        <is>
          <t>(без привʼязки)</t>
        </is>
      </c>
      <c r="F6442" t="inlineStr">
        <is>
          <t>Житлові чеки, що акумульовані на рахунках фінансових посередників</t>
        </is>
      </c>
      <c r="G6442" t="inlineStr">
        <is>
          <t>А</t>
        </is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inlineStr">
        <is>
          <t>43</t>
        </is>
      </c>
      <c r="B6443" t="inlineStr">
        <is>
          <t>АТ "АЛЬТБАНК"</t>
        </is>
      </c>
      <c r="C6443" t="inlineStr">
        <is>
          <t>Приватний капітал</t>
        </is>
      </c>
      <c r="D6443" t="inlineStr">
        <is>
          <t>9718</t>
        </is>
      </c>
      <c r="E6443" t="inlineStr">
        <is>
          <t>(без привʼязки)</t>
        </is>
      </c>
      <c r="F6443" t="inlineStr">
        <is>
          <t>Житлові чеки, що акумульовані для розрахунків за придбані об'єкти приватизації</t>
        </is>
      </c>
      <c r="G6443" t="inlineStr">
        <is>
          <t>А</t>
        </is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>
        <is>
          <t>43</t>
        </is>
      </c>
      <c r="B6444" t="inlineStr">
        <is>
          <t>АТ "АЛЬТБАНК"</t>
        </is>
      </c>
      <c r="C6444" t="inlineStr">
        <is>
          <t>Приватний капітал</t>
        </is>
      </c>
      <c r="D6444" t="inlineStr">
        <is>
          <t>9742</t>
        </is>
      </c>
      <c r="E6444" t="inlineStr">
        <is>
          <t>(без привʼязки)</t>
        </is>
      </c>
      <c r="F644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6444" t="inlineStr">
        <is>
          <t>А</t>
        </is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inlineStr">
        <is>
          <t>43</t>
        </is>
      </c>
      <c r="B6445" t="inlineStr">
        <is>
          <t>АТ "АЛЬТБАНК"</t>
        </is>
      </c>
      <c r="C6445" t="inlineStr">
        <is>
          <t>Приватний капітал</t>
        </is>
      </c>
      <c r="D6445" t="inlineStr">
        <is>
          <t>9746</t>
        </is>
      </c>
      <c r="E6445" t="inlineStr">
        <is>
          <t>(без привʼязки)</t>
        </is>
      </c>
      <c r="F6445" t="inlineStr">
        <is>
          <t>Транзитний рахунок за розрахунковими документами з приватизації</t>
        </is>
      </c>
      <c r="G6445" t="inlineStr">
        <is>
          <t>А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43</t>
        </is>
      </c>
      <c r="B6446" t="inlineStr">
        <is>
          <t>АТ "АЛЬТБАНК"</t>
        </is>
      </c>
      <c r="C6446" t="inlineStr">
        <is>
          <t>Приватний капітал</t>
        </is>
      </c>
      <c r="D6446" t="inlineStr">
        <is>
          <t>9760</t>
        </is>
      </c>
      <c r="E6446" t="inlineStr">
        <is>
          <t>(без привʼязки)</t>
        </is>
      </c>
      <c r="F6446" t="inlineStr">
        <is>
          <t>Грошова компенсація заощаджень громадян України в установах ПАТ "Ощадбанк"</t>
        </is>
      </c>
      <c r="G6446" t="inlineStr">
        <is>
          <t>А</t>
        </is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inlineStr">
        <is>
          <t>43</t>
        </is>
      </c>
      <c r="B6447" t="inlineStr">
        <is>
          <t>АТ "АЛЬТБАНК"</t>
        </is>
      </c>
      <c r="C6447" t="inlineStr">
        <is>
          <t>Приватний капітал</t>
        </is>
      </c>
      <c r="D6447" t="inlineStr">
        <is>
          <t>9770</t>
        </is>
      </c>
      <c r="E6447" t="inlineStr">
        <is>
          <t>(без привʼязки)</t>
        </is>
      </c>
      <c r="F6447" t="inlineStr">
        <is>
          <t>Різні цінності і розрахункові документи за придбаними об'єктами приватизації, що відправлені</t>
        </is>
      </c>
      <c r="G6447" t="inlineStr">
        <is>
          <t>А</t>
        </is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inlineStr">
        <is>
          <t>43</t>
        </is>
      </c>
      <c r="B6448" t="inlineStr">
        <is>
          <t>АТ "АЛЬТБАНК"</t>
        </is>
      </c>
      <c r="C6448" t="inlineStr">
        <is>
          <t>Приватний капітал</t>
        </is>
      </c>
      <c r="D6448" t="inlineStr">
        <is>
          <t>9781</t>
        </is>
      </c>
      <c r="E6448" t="inlineStr">
        <is>
          <t>(без привʼязки)</t>
        </is>
      </c>
      <c r="F6448" t="inlineStr">
        <is>
          <t>Поточні рахунки банку-управителя з довірчого управління</t>
        </is>
      </c>
      <c r="G6448" t="inlineStr">
        <is>
          <t>А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inlineStr">
        <is>
          <t>43</t>
        </is>
      </c>
      <c r="B6449" t="inlineStr">
        <is>
          <t>АТ "АЛЬТБАНК"</t>
        </is>
      </c>
      <c r="C6449" t="inlineStr">
        <is>
          <t>Приватний капітал</t>
        </is>
      </c>
      <c r="D6449" t="inlineStr">
        <is>
          <t>9782</t>
        </is>
      </c>
      <c r="E6449" t="inlineStr">
        <is>
          <t>(без привʼязки)</t>
        </is>
      </c>
      <c r="F6449" t="inlineStr">
        <is>
          <t>Дебіторська заборгованість за операціями довірчого управління</t>
        </is>
      </c>
      <c r="G6449" t="inlineStr">
        <is>
          <t>А</t>
        </is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inlineStr">
        <is>
          <t>43</t>
        </is>
      </c>
      <c r="B6450" t="inlineStr">
        <is>
          <t>АТ "АЛЬТБАНК"</t>
        </is>
      </c>
      <c r="C6450" t="inlineStr">
        <is>
          <t>Приватний капітал</t>
        </is>
      </c>
      <c r="D6450" t="inlineStr">
        <is>
          <t>9783</t>
        </is>
      </c>
      <c r="E6450" t="inlineStr">
        <is>
          <t>(без привʼязки)</t>
        </is>
      </c>
      <c r="F6450" t="inlineStr">
        <is>
          <t>Цінні папери в довірчому управлінні</t>
        </is>
      </c>
      <c r="G6450" t="inlineStr">
        <is>
          <t>А</t>
        </is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inlineStr">
        <is>
          <t>43</t>
        </is>
      </c>
      <c r="B6451" t="inlineStr">
        <is>
          <t>АТ "АЛЬТБАНК"</t>
        </is>
      </c>
      <c r="C6451" t="inlineStr">
        <is>
          <t>Приватний капітал</t>
        </is>
      </c>
      <c r="D6451" t="inlineStr">
        <is>
          <t>9786</t>
        </is>
      </c>
      <c r="E6451" t="inlineStr">
        <is>
          <t>(без привʼязки)</t>
        </is>
      </c>
      <c r="F6451" t="inlineStr">
        <is>
          <t>Інші активи в довірчому управлінні</t>
        </is>
      </c>
      <c r="G6451" t="inlineStr">
        <is>
          <t>А</t>
        </is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inlineStr">
        <is>
          <t>43</t>
        </is>
      </c>
      <c r="B6452" t="inlineStr">
        <is>
          <t>АТ "АЛЬТБАНК"</t>
        </is>
      </c>
      <c r="C6452" t="inlineStr">
        <is>
          <t>Приватний капітал</t>
        </is>
      </c>
      <c r="D6452" t="inlineStr">
        <is>
          <t>9787</t>
        </is>
      </c>
      <c r="E6452" t="inlineStr">
        <is>
          <t>(без привʼязки)</t>
        </is>
      </c>
      <c r="F6452" t="inlineStr">
        <is>
          <t>Витрати за операціями довірчого управління</t>
        </is>
      </c>
      <c r="G6452" t="inlineStr">
        <is>
          <t>А</t>
        </is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inlineStr">
        <is>
          <t>43</t>
        </is>
      </c>
      <c r="B6453" t="inlineStr">
        <is>
          <t>АТ "АЛЬТБАНК"</t>
        </is>
      </c>
      <c r="C6453" t="inlineStr">
        <is>
          <t>Приватний капітал</t>
        </is>
      </c>
      <c r="D6453" t="inlineStr">
        <is>
          <t>9788</t>
        </is>
      </c>
      <c r="E6453" t="inlineStr">
        <is>
          <t>(без привʼязки)</t>
        </is>
      </c>
      <c r="F6453" t="inlineStr">
        <is>
          <t>Нараховані доходи за об"єктами довірчого управління</t>
        </is>
      </c>
      <c r="G6453" t="inlineStr">
        <is>
          <t>А</t>
        </is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inlineStr">
        <is>
          <t>43</t>
        </is>
      </c>
      <c r="B6454" t="inlineStr">
        <is>
          <t>АТ "АЛЬТБАНК"</t>
        </is>
      </c>
      <c r="C6454" t="inlineStr">
        <is>
          <t>Приватний капітал</t>
        </is>
      </c>
      <c r="D6454" t="inlineStr">
        <is>
          <t>9800</t>
        </is>
      </c>
      <c r="E6454" t="inlineStr">
        <is>
          <t>(без привʼязки)</t>
        </is>
      </c>
      <c r="F6454" t="inlineStr">
        <is>
          <t>Розрахункові документи за факторинговими операціями</t>
        </is>
      </c>
      <c r="G6454" t="inlineStr">
        <is>
          <t>А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inlineStr">
        <is>
          <t>43</t>
        </is>
      </c>
      <c r="B6455" t="inlineStr">
        <is>
          <t>АТ "АЛЬТБАНК"</t>
        </is>
      </c>
      <c r="C6455" t="inlineStr">
        <is>
          <t>Приватний капітал</t>
        </is>
      </c>
      <c r="D6455" t="inlineStr">
        <is>
          <t>9801</t>
        </is>
      </c>
      <c r="E6455" t="inlineStr">
        <is>
          <t>(без привʼязки)</t>
        </is>
      </c>
      <c r="F645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6455" t="inlineStr">
        <is>
          <t>А</t>
        </is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inlineStr">
        <is>
          <t>43</t>
        </is>
      </c>
      <c r="B6456" t="inlineStr">
        <is>
          <t>АТ "АЛЬТБАНК"</t>
        </is>
      </c>
      <c r="C6456" t="inlineStr">
        <is>
          <t>Приватний капітал</t>
        </is>
      </c>
      <c r="D6456" t="inlineStr">
        <is>
          <t>9802</t>
        </is>
      </c>
      <c r="E6456" t="inlineStr">
        <is>
          <t>(без привʼязки)</t>
        </is>
      </c>
      <c r="F6456" t="inlineStr">
        <is>
          <t>Акредитиви до виконання</t>
        </is>
      </c>
      <c r="G6456" t="inlineStr">
        <is>
          <t>А</t>
        </is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inlineStr">
        <is>
          <t>43</t>
        </is>
      </c>
      <c r="B6457" t="inlineStr">
        <is>
          <t>АТ "АЛЬТБАНК"</t>
        </is>
      </c>
      <c r="C6457" t="inlineStr">
        <is>
          <t>Приватний капітал</t>
        </is>
      </c>
      <c r="D6457" t="inlineStr">
        <is>
          <t>9809</t>
        </is>
      </c>
      <c r="E6457" t="inlineStr">
        <is>
          <t>(без привʼязки)</t>
        </is>
      </c>
      <c r="F6457" t="inlineStr">
        <is>
          <t>Інші документи за розрахунковими операціями клієнтів</t>
        </is>
      </c>
      <c r="G6457" t="inlineStr">
        <is>
          <t>А</t>
        </is>
      </c>
      <c r="H6457" t="n">
        <v>0.056</v>
      </c>
      <c r="I6457" t="n">
        <v>0.056</v>
      </c>
      <c r="J6457" t="n">
        <v>0</v>
      </c>
      <c r="K6457" t="n">
        <v>0.037</v>
      </c>
      <c r="L6457" t="n">
        <v>0.037</v>
      </c>
      <c r="M6457" t="n">
        <v>0</v>
      </c>
      <c r="N6457" t="n">
        <v>0.44</v>
      </c>
      <c r="O6457" t="n">
        <v>0.44</v>
      </c>
      <c r="P6457" t="n">
        <v>0</v>
      </c>
    </row>
    <row r="6458">
      <c r="A6458" t="inlineStr">
        <is>
          <t>43</t>
        </is>
      </c>
      <c r="B6458" t="inlineStr">
        <is>
          <t>АТ "АЛЬТБАНК"</t>
        </is>
      </c>
      <c r="C6458" t="inlineStr">
        <is>
          <t>Приватний капітал</t>
        </is>
      </c>
      <c r="D6458" t="inlineStr">
        <is>
          <t>9810</t>
        </is>
      </c>
      <c r="E6458" t="inlineStr">
        <is>
          <t>(без привʼязки)</t>
        </is>
      </c>
      <c r="F6458" t="inlineStr">
        <is>
          <t>Нерозібрані посилки з цінностями</t>
        </is>
      </c>
      <c r="G6458" t="inlineStr">
        <is>
          <t>А</t>
        </is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inlineStr">
        <is>
          <t>43</t>
        </is>
      </c>
      <c r="B6459" t="inlineStr">
        <is>
          <t>АТ "АЛЬТБАНК"</t>
        </is>
      </c>
      <c r="C6459" t="inlineStr">
        <is>
          <t>Приватний капітал</t>
        </is>
      </c>
      <c r="D6459" t="inlineStr">
        <is>
          <t>9811</t>
        </is>
      </c>
      <c r="E6459" t="inlineStr">
        <is>
          <t>(без привʼязки)</t>
        </is>
      </c>
      <c r="F6459" t="inlineStr">
        <is>
          <t>Отримані дозволи на випуск цінних паперів</t>
        </is>
      </c>
      <c r="G6459" t="inlineStr">
        <is>
          <t>А</t>
        </is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227777.7778</v>
      </c>
      <c r="O6459" t="n">
        <v>227777.7778</v>
      </c>
      <c r="P6459" t="n">
        <v>0</v>
      </c>
    </row>
    <row r="6460">
      <c r="A6460" t="inlineStr">
        <is>
          <t>43</t>
        </is>
      </c>
      <c r="B6460" t="inlineStr">
        <is>
          <t>АТ "АЛЬТБАНК"</t>
        </is>
      </c>
      <c r="C6460" t="inlineStr">
        <is>
          <t>Приватний капітал</t>
        </is>
      </c>
      <c r="D6460" t="inlineStr">
        <is>
          <t>9812</t>
        </is>
      </c>
      <c r="E6460" t="inlineStr">
        <is>
          <t>(без привʼязки)</t>
        </is>
      </c>
      <c r="F6460" t="inlineStr">
        <is>
          <t>Погашені цінності</t>
        </is>
      </c>
      <c r="G6460" t="inlineStr">
        <is>
          <t>А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inlineStr">
        <is>
          <t>43</t>
        </is>
      </c>
      <c r="B6461" t="inlineStr">
        <is>
          <t>АТ "АЛЬТБАНК"</t>
        </is>
      </c>
      <c r="C6461" t="inlineStr">
        <is>
          <t>Приватний капітал</t>
        </is>
      </c>
      <c r="D6461" t="inlineStr">
        <is>
          <t>9817</t>
        </is>
      </c>
      <c r="E6461" t="inlineStr">
        <is>
          <t>(без привʼязки)</t>
        </is>
      </c>
      <c r="F6461" t="inlineStr">
        <is>
          <t>Запаси готівки Національного банку України, які прийняті на зберігання уповноваженим банком</t>
        </is>
      </c>
      <c r="G6461" t="inlineStr">
        <is>
          <t>А</t>
        </is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>
        <is>
          <t>43</t>
        </is>
      </c>
      <c r="B6462" t="inlineStr">
        <is>
          <t>АТ "АЛЬТБАНК"</t>
        </is>
      </c>
      <c r="C6462" t="inlineStr">
        <is>
          <t>Приватний капітал</t>
        </is>
      </c>
      <c r="D6462" t="inlineStr">
        <is>
          <t>9819</t>
        </is>
      </c>
      <c r="E6462" t="inlineStr">
        <is>
          <t>(без привʼязки)</t>
        </is>
      </c>
      <c r="F6462" t="inlineStr">
        <is>
          <t>Інші цінності і документи</t>
        </is>
      </c>
      <c r="G6462" t="inlineStr">
        <is>
          <t>А</t>
        </is>
      </c>
      <c r="H6462" t="n">
        <v>0.055</v>
      </c>
      <c r="I6462" t="n">
        <v>0.055</v>
      </c>
      <c r="J6462" t="n">
        <v>0</v>
      </c>
      <c r="K6462" t="n">
        <v>0.056</v>
      </c>
      <c r="L6462" t="n">
        <v>0.056</v>
      </c>
      <c r="M6462" t="n">
        <v>0</v>
      </c>
      <c r="N6462" t="n">
        <v>5.064</v>
      </c>
      <c r="O6462" t="n">
        <v>5.064</v>
      </c>
      <c r="P6462" t="n">
        <v>0</v>
      </c>
    </row>
    <row r="6463">
      <c r="A6463" t="inlineStr">
        <is>
          <t>43</t>
        </is>
      </c>
      <c r="B6463" t="inlineStr">
        <is>
          <t>АТ "АЛЬТБАНК"</t>
        </is>
      </c>
      <c r="C6463" t="inlineStr">
        <is>
          <t>Приватний капітал</t>
        </is>
      </c>
      <c r="D6463" t="inlineStr">
        <is>
          <t>9820</t>
        </is>
      </c>
      <c r="E6463" t="inlineStr">
        <is>
          <t>(без привʼязки)</t>
        </is>
      </c>
      <c r="F6463" t="inlineStr">
        <is>
          <t>Бланки цінних паперів</t>
        </is>
      </c>
      <c r="G6463" t="inlineStr">
        <is>
          <t>А</t>
        </is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43</t>
        </is>
      </c>
      <c r="B6464" t="inlineStr">
        <is>
          <t>АТ "АЛЬТБАНК"</t>
        </is>
      </c>
      <c r="C6464" t="inlineStr">
        <is>
          <t>Приватний капітал</t>
        </is>
      </c>
      <c r="D6464" t="inlineStr">
        <is>
          <t>9821</t>
        </is>
      </c>
      <c r="E6464" t="inlineStr">
        <is>
          <t>(без привʼязки)</t>
        </is>
      </c>
      <c r="F6464" t="inlineStr">
        <is>
          <t>Бланки суворого обліку</t>
        </is>
      </c>
      <c r="G6464" t="inlineStr">
        <is>
          <t>А</t>
        </is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43</t>
        </is>
      </c>
      <c r="B6465" t="inlineStr">
        <is>
          <t>АТ "АЛЬТБАНК"</t>
        </is>
      </c>
      <c r="C6465" t="inlineStr">
        <is>
          <t>Приватний капітал</t>
        </is>
      </c>
      <c r="D6465" t="inlineStr">
        <is>
          <t>9830</t>
        </is>
      </c>
      <c r="E6465" t="inlineStr">
        <is>
          <t>(без привʼязки)</t>
        </is>
      </c>
      <c r="F6465" t="inlineStr">
        <is>
          <t>Документи і цінності, прийняті на інкасо</t>
        </is>
      </c>
      <c r="G6465" t="inlineStr">
        <is>
          <t>А</t>
        </is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43</t>
        </is>
      </c>
      <c r="B6466" t="inlineStr">
        <is>
          <t>АТ "АЛЬТБАНК"</t>
        </is>
      </c>
      <c r="C6466" t="inlineStr">
        <is>
          <t>Приватний капітал</t>
        </is>
      </c>
      <c r="D6466" t="inlineStr">
        <is>
          <t>9831</t>
        </is>
      </c>
      <c r="E6466" t="inlineStr">
        <is>
          <t>(без привʼязки)</t>
        </is>
      </c>
      <c r="F6466" t="inlineStr">
        <is>
          <t>Документи і цінності, відправлені на інкасо</t>
        </is>
      </c>
      <c r="G6466" t="inlineStr">
        <is>
          <t>А</t>
        </is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43</t>
        </is>
      </c>
      <c r="B6467" t="inlineStr">
        <is>
          <t>АТ "АЛЬТБАНК"</t>
        </is>
      </c>
      <c r="C6467" t="inlineStr">
        <is>
          <t>Приватний капітал</t>
        </is>
      </c>
      <c r="D6467" t="inlineStr">
        <is>
          <t>9850</t>
        </is>
      </c>
      <c r="E6467" t="inlineStr">
        <is>
          <t>(без привʼязки)</t>
        </is>
      </c>
      <c r="F6467" t="inlineStr">
        <is>
          <t>Кошти на будівництво, які передані в порядку пайової участі</t>
        </is>
      </c>
      <c r="G6467" t="inlineStr">
        <is>
          <t>А</t>
        </is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43</t>
        </is>
      </c>
      <c r="B6468" t="inlineStr">
        <is>
          <t>АТ "АЛЬТБАНК"</t>
        </is>
      </c>
      <c r="C6468" t="inlineStr">
        <is>
          <t>Приватний капітал</t>
        </is>
      </c>
      <c r="D6468" t="inlineStr">
        <is>
          <t>9860</t>
        </is>
      </c>
      <c r="E6468" t="inlineStr">
        <is>
          <t>(без привʼязки)</t>
        </is>
      </c>
      <c r="F6468" t="inlineStr">
        <is>
          <t>Кредити, що перебувають на обслуговуванні в банку</t>
        </is>
      </c>
      <c r="G6468" t="inlineStr">
        <is>
          <t>А</t>
        </is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43</t>
        </is>
      </c>
      <c r="B6469" t="inlineStr">
        <is>
          <t>АТ "АЛЬТБАНК"</t>
        </is>
      </c>
      <c r="C6469" t="inlineStr">
        <is>
          <t>Приватний капітал</t>
        </is>
      </c>
      <c r="D6469" t="inlineStr">
        <is>
          <t>9861</t>
        </is>
      </c>
      <c r="E6469" t="inlineStr">
        <is>
          <t>(без привʼязки)</t>
        </is>
      </c>
      <c r="F6469" t="inlineStr">
        <is>
          <t>Процентні доходи за кредитами, що перебувають на обслуговуванні в банку</t>
        </is>
      </c>
      <c r="G6469" t="inlineStr">
        <is>
          <t>А</t>
        </is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inlineStr">
        <is>
          <t>43</t>
        </is>
      </c>
      <c r="B6470" t="inlineStr">
        <is>
          <t>АТ "АЛЬТБАНК"</t>
        </is>
      </c>
      <c r="C6470" t="inlineStr">
        <is>
          <t>Приватний капітал</t>
        </is>
      </c>
      <c r="D6470" t="inlineStr">
        <is>
          <t>9890</t>
        </is>
      </c>
      <c r="E6470" t="inlineStr">
        <is>
          <t>(без привʼязки)</t>
        </is>
      </c>
      <c r="F6470" t="inlineStr">
        <is>
          <t>Бланки цінних паперів в підзвіті</t>
        </is>
      </c>
      <c r="G6470" t="inlineStr">
        <is>
          <t>А</t>
        </is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43</t>
        </is>
      </c>
      <c r="B6471" t="inlineStr">
        <is>
          <t>АТ "АЛЬТБАНК"</t>
        </is>
      </c>
      <c r="C6471" t="inlineStr">
        <is>
          <t>Приватний капітал</t>
        </is>
      </c>
      <c r="D6471" t="inlineStr">
        <is>
          <t>9891</t>
        </is>
      </c>
      <c r="E6471" t="inlineStr">
        <is>
          <t>(без привʼязки)</t>
        </is>
      </c>
      <c r="F6471" t="inlineStr">
        <is>
          <t>Бланки цінних паперів в дорозі</t>
        </is>
      </c>
      <c r="G6471" t="inlineStr">
        <is>
          <t>А</t>
        </is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43</t>
        </is>
      </c>
      <c r="B6472" t="inlineStr">
        <is>
          <t>АТ "АЛЬТБАНК"</t>
        </is>
      </c>
      <c r="C6472" t="inlineStr">
        <is>
          <t>Приватний капітал</t>
        </is>
      </c>
      <c r="D6472" t="inlineStr">
        <is>
          <t>9892</t>
        </is>
      </c>
      <c r="E6472" t="inlineStr">
        <is>
          <t>(без привʼязки)</t>
        </is>
      </c>
      <c r="F6472" t="inlineStr">
        <is>
          <t>Бланки суворого обліку в підзвіті</t>
        </is>
      </c>
      <c r="G6472" t="inlineStr">
        <is>
          <t>А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43</t>
        </is>
      </c>
      <c r="B6473" t="inlineStr">
        <is>
          <t>АТ "АЛЬТБАНК"</t>
        </is>
      </c>
      <c r="C6473" t="inlineStr">
        <is>
          <t>Приватний капітал</t>
        </is>
      </c>
      <c r="D6473" t="inlineStr">
        <is>
          <t>9893</t>
        </is>
      </c>
      <c r="E6473" t="inlineStr">
        <is>
          <t>(без привʼязки)</t>
        </is>
      </c>
      <c r="F6473" t="inlineStr">
        <is>
          <t>Бланки суворого обліку в дорозі</t>
        </is>
      </c>
      <c r="G6473" t="inlineStr">
        <is>
          <t>А</t>
        </is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43</t>
        </is>
      </c>
      <c r="B6474" t="inlineStr">
        <is>
          <t>АТ "АЛЬТБАНК"</t>
        </is>
      </c>
      <c r="C6474" t="inlineStr">
        <is>
          <t>Приватний капітал</t>
        </is>
      </c>
      <c r="D6474" t="inlineStr">
        <is>
          <t>9898</t>
        </is>
      </c>
      <c r="E6474" t="inlineStr">
        <is>
          <t>(без привʼязки)</t>
        </is>
      </c>
      <c r="F6474" t="inlineStr">
        <is>
          <t>Інші цінності та документи в підзвіті</t>
        </is>
      </c>
      <c r="G6474" t="inlineStr">
        <is>
          <t>А</t>
        </is>
      </c>
      <c r="H6474" t="n">
        <v>0.173</v>
      </c>
      <c r="I6474" t="n">
        <v>0.173</v>
      </c>
      <c r="J6474" t="n">
        <v>0</v>
      </c>
      <c r="K6474" t="n">
        <v>0.145</v>
      </c>
      <c r="L6474" t="n">
        <v>0.145</v>
      </c>
      <c r="M6474" t="n">
        <v>0</v>
      </c>
      <c r="N6474" t="n">
        <v>1.317</v>
      </c>
      <c r="O6474" t="n">
        <v>1.317</v>
      </c>
      <c r="P6474" t="n">
        <v>0</v>
      </c>
    </row>
    <row r="6475">
      <c r="A6475" t="inlineStr">
        <is>
          <t>43</t>
        </is>
      </c>
      <c r="B6475" t="inlineStr">
        <is>
          <t>АТ "АЛЬТБАНК"</t>
        </is>
      </c>
      <c r="C6475" t="inlineStr">
        <is>
          <t>Приватний капітал</t>
        </is>
      </c>
      <c r="D6475" t="inlineStr">
        <is>
          <t>9899</t>
        </is>
      </c>
      <c r="E6475" t="inlineStr">
        <is>
          <t>(без привʼязки)</t>
        </is>
      </c>
      <c r="F6475" t="inlineStr">
        <is>
          <t>Інші цінності та документи в дорозі</t>
        </is>
      </c>
      <c r="G6475" t="inlineStr">
        <is>
          <t>А</t>
        </is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0.013</v>
      </c>
      <c r="O6475" t="n">
        <v>0.013</v>
      </c>
      <c r="P6475" t="n">
        <v>0</v>
      </c>
    </row>
    <row r="6476">
      <c r="A6476" t="inlineStr">
        <is>
          <t>43</t>
        </is>
      </c>
      <c r="B6476" t="inlineStr">
        <is>
          <t>АТ "АЛЬТБАНК"</t>
        </is>
      </c>
      <c r="C6476" t="inlineStr">
        <is>
          <t>Приватний капітал</t>
        </is>
      </c>
      <c r="D6476" t="inlineStr">
        <is>
          <t>9900</t>
        </is>
      </c>
      <c r="E6476" t="inlineStr">
        <is>
          <t>(без привʼязки)</t>
        </is>
      </c>
      <c r="F6476" t="inlineStr">
        <is>
          <t>Контррахунки для рахунків розділів 90-95</t>
        </is>
      </c>
      <c r="G6476" t="inlineStr">
        <is>
          <t>А</t>
        </is>
      </c>
      <c r="H6476" t="n">
        <v>2709730.43559</v>
      </c>
      <c r="I6476" t="n">
        <v>1962190.25086</v>
      </c>
      <c r="J6476" t="n">
        <v>747540.18473</v>
      </c>
      <c r="K6476" t="n">
        <v>2660256.29303</v>
      </c>
      <c r="L6476" t="n">
        <v>2067282.32434</v>
      </c>
      <c r="M6476" t="n">
        <v>592973.96869</v>
      </c>
      <c r="N6476" t="n">
        <v>9637070.49168</v>
      </c>
      <c r="O6476" t="n">
        <v>7951361.69258</v>
      </c>
      <c r="P6476" t="n">
        <v>1685708.7991</v>
      </c>
    </row>
    <row r="6477">
      <c r="A6477" t="inlineStr">
        <is>
          <t>43</t>
        </is>
      </c>
      <c r="B6477" t="inlineStr">
        <is>
          <t>АТ "АЛЬТБАНК"</t>
        </is>
      </c>
      <c r="C6477" t="inlineStr">
        <is>
          <t>Приватний капітал</t>
        </is>
      </c>
      <c r="D6477" t="inlineStr">
        <is>
          <t>9900</t>
        </is>
      </c>
      <c r="E6477" t="inlineStr">
        <is>
          <t>(без привʼязки)</t>
        </is>
      </c>
      <c r="F6477" t="inlineStr">
        <is>
          <t>Контррахунки для рахунків розділів 90-95</t>
        </is>
      </c>
      <c r="G6477" t="inlineStr">
        <is>
          <t>П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9162133.69906</v>
      </c>
      <c r="O6477" t="n">
        <v>7541622.60438</v>
      </c>
      <c r="P6477" t="n">
        <v>1620511.09468</v>
      </c>
    </row>
    <row r="6478">
      <c r="A6478" t="inlineStr">
        <is>
          <t>43</t>
        </is>
      </c>
      <c r="B6478" t="inlineStr">
        <is>
          <t>АТ "АЛЬТБАНК"</t>
        </is>
      </c>
      <c r="C6478" t="inlineStr">
        <is>
          <t>Приватний капітал</t>
        </is>
      </c>
      <c r="D6478" t="inlineStr">
        <is>
          <t>9901</t>
        </is>
      </c>
      <c r="E6478" t="inlineStr">
        <is>
          <t>(без привʼязки)</t>
        </is>
      </c>
      <c r="F6478" t="inlineStr">
        <is>
          <t>0</t>
        </is>
      </c>
      <c r="G6478" t="inlineStr">
        <is>
          <t>А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inlineStr">
        <is>
          <t>43</t>
        </is>
      </c>
      <c r="B6479" t="inlineStr">
        <is>
          <t>АТ "АЛЬТБАНК"</t>
        </is>
      </c>
      <c r="C6479" t="inlineStr">
        <is>
          <t>Приватний капітал</t>
        </is>
      </c>
      <c r="D6479" t="inlineStr">
        <is>
          <t>9901</t>
        </is>
      </c>
      <c r="E6479" t="inlineStr">
        <is>
          <t>(без привʼязки)</t>
        </is>
      </c>
      <c r="F6479" t="inlineStr">
        <is>
          <t>0</t>
        </is>
      </c>
      <c r="G6479" t="inlineStr">
        <is>
          <t>П</t>
        </is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inlineStr">
        <is>
          <t>43</t>
        </is>
      </c>
      <c r="B6480" t="inlineStr">
        <is>
          <t>АТ "АЛЬТБАНК"</t>
        </is>
      </c>
      <c r="C6480" t="inlineStr">
        <is>
          <t>Приватний капітал</t>
        </is>
      </c>
      <c r="D6480" t="inlineStr">
        <is>
          <t>9904</t>
        </is>
      </c>
      <c r="E6480" t="inlineStr">
        <is>
          <t>(без привʼязки)</t>
        </is>
      </c>
      <c r="F6480" t="inlineStr">
        <is>
          <t>0</t>
        </is>
      </c>
      <c r="G6480" t="inlineStr">
        <is>
          <t>А</t>
        </is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inlineStr">
        <is>
          <t>43</t>
        </is>
      </c>
      <c r="B6481" t="inlineStr">
        <is>
          <t>АТ "АЛЬТБАНК"</t>
        </is>
      </c>
      <c r="C6481" t="inlineStr">
        <is>
          <t>Приватний капітал</t>
        </is>
      </c>
      <c r="D6481" t="inlineStr">
        <is>
          <t>9904</t>
        </is>
      </c>
      <c r="E6481" t="inlineStr">
        <is>
          <t>(без привʼязки)</t>
        </is>
      </c>
      <c r="F6481" t="inlineStr">
        <is>
          <t>0</t>
        </is>
      </c>
      <c r="G6481" t="inlineStr">
        <is>
          <t>П</t>
        </is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inlineStr">
        <is>
          <t>43</t>
        </is>
      </c>
      <c r="B6482" t="inlineStr">
        <is>
          <t>АТ "АЛЬТБАНК"</t>
        </is>
      </c>
      <c r="C6482" t="inlineStr">
        <is>
          <t>Приватний капітал</t>
        </is>
      </c>
      <c r="D6482" t="inlineStr">
        <is>
          <t>9905</t>
        </is>
      </c>
      <c r="E6482" t="inlineStr">
        <is>
          <t>(без привʼязки)</t>
        </is>
      </c>
      <c r="F6482" t="inlineStr">
        <is>
          <t>0</t>
        </is>
      </c>
      <c r="G6482" t="inlineStr">
        <is>
          <t>А</t>
        </is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inlineStr">
        <is>
          <t>43</t>
        </is>
      </c>
      <c r="B6483" t="inlineStr">
        <is>
          <t>АТ "АЛЬТБАНК"</t>
        </is>
      </c>
      <c r="C6483" t="inlineStr">
        <is>
          <t>Приватний капітал</t>
        </is>
      </c>
      <c r="D6483" t="inlineStr">
        <is>
          <t>9906</t>
        </is>
      </c>
      <c r="E6483" t="inlineStr">
        <is>
          <t>(без привʼязки)</t>
        </is>
      </c>
      <c r="F6483" t="inlineStr">
        <is>
          <t>0</t>
        </is>
      </c>
      <c r="G6483" t="inlineStr">
        <is>
          <t>А</t>
        </is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inlineStr">
        <is>
          <t>43</t>
        </is>
      </c>
      <c r="B6484" t="inlineStr">
        <is>
          <t>АТ "АЛЬТБАНК"</t>
        </is>
      </c>
      <c r="C6484" t="inlineStr">
        <is>
          <t>Приватний капітал</t>
        </is>
      </c>
      <c r="D6484" t="inlineStr">
        <is>
          <t>9910</t>
        </is>
      </c>
      <c r="E6484" t="inlineStr">
        <is>
          <t>(без привʼязки)</t>
        </is>
      </c>
      <c r="F6484" t="inlineStr">
        <is>
          <t>Контррахунки для рахунків розділів 96-98</t>
        </is>
      </c>
      <c r="G6484" t="inlineStr">
        <is>
          <t>А</t>
        </is>
      </c>
      <c r="H6484" t="n">
        <v>0.24472</v>
      </c>
      <c r="I6484" t="n">
        <v>0.238</v>
      </c>
      <c r="J6484" t="n">
        <v>0.00672</v>
      </c>
      <c r="K6484" t="n">
        <v>0.2941</v>
      </c>
      <c r="L6484" t="n">
        <v>0.284</v>
      </c>
      <c r="M6484" t="n">
        <v>0.0101</v>
      </c>
      <c r="N6484" t="n">
        <v>0</v>
      </c>
      <c r="O6484" t="n">
        <v>0</v>
      </c>
      <c r="P6484" t="n">
        <v>0</v>
      </c>
    </row>
    <row r="6485">
      <c r="A6485" t="inlineStr">
        <is>
          <t>43</t>
        </is>
      </c>
      <c r="B6485" t="inlineStr">
        <is>
          <t>АТ "АЛЬТБАНК"</t>
        </is>
      </c>
      <c r="C6485" t="inlineStr">
        <is>
          <t>Приватний капітал</t>
        </is>
      </c>
      <c r="D6485" t="inlineStr">
        <is>
          <t>9910</t>
        </is>
      </c>
      <c r="E6485" t="inlineStr">
        <is>
          <t>(без привʼязки)</t>
        </is>
      </c>
      <c r="F6485" t="inlineStr">
        <is>
          <t>Контррахунки для рахунків розділів 96-98</t>
        </is>
      </c>
      <c r="G6485" t="inlineStr">
        <is>
          <t>П</t>
        </is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257267.04045</v>
      </c>
      <c r="O6485" t="n">
        <v>257266.3987</v>
      </c>
      <c r="P6485" t="n">
        <v>0.64175</v>
      </c>
    </row>
    <row r="6486">
      <c r="A6486" t="inlineStr">
        <is>
          <t>43</t>
        </is>
      </c>
      <c r="B6486" t="inlineStr">
        <is>
          <t>АТ "АЛЬТБАНК"</t>
        </is>
      </c>
      <c r="C6486" t="inlineStr">
        <is>
          <t>Приватний капітал</t>
        </is>
      </c>
      <c r="D6486" t="inlineStr">
        <is>
          <t>9911</t>
        </is>
      </c>
      <c r="E6486" t="inlineStr">
        <is>
          <t>(без привʼязки)</t>
        </is>
      </c>
      <c r="F6486" t="inlineStr">
        <is>
          <t>0</t>
        </is>
      </c>
      <c r="G6486" t="inlineStr">
        <is>
          <t>А</t>
        </is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inlineStr">
        <is>
          <t>43</t>
        </is>
      </c>
      <c r="B6487" t="inlineStr">
        <is>
          <t>АТ "АЛЬТБАНК"</t>
        </is>
      </c>
      <c r="C6487" t="inlineStr">
        <is>
          <t>Приватний капітал</t>
        </is>
      </c>
      <c r="D6487" t="inlineStr">
        <is>
          <t>9911</t>
        </is>
      </c>
      <c r="E6487" t="inlineStr">
        <is>
          <t>(без привʼязки)</t>
        </is>
      </c>
      <c r="F6487" t="inlineStr">
        <is>
          <t>0</t>
        </is>
      </c>
      <c r="G6487" t="inlineStr">
        <is>
          <t>П</t>
        </is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inlineStr">
        <is>
          <t>43</t>
        </is>
      </c>
      <c r="B6488" t="inlineStr">
        <is>
          <t>АТ "АЛЬТБАНК"</t>
        </is>
      </c>
      <c r="C6488" t="inlineStr">
        <is>
          <t>Приватний капітал</t>
        </is>
      </c>
      <c r="D6488" t="inlineStr">
        <is>
          <t>9912</t>
        </is>
      </c>
      <c r="E6488" t="inlineStr">
        <is>
          <t>(без привʼязки)</t>
        </is>
      </c>
      <c r="F6488" t="inlineStr">
        <is>
          <t>0</t>
        </is>
      </c>
      <c r="G6488" t="inlineStr">
        <is>
          <t>А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43</t>
        </is>
      </c>
      <c r="B6489" t="inlineStr">
        <is>
          <t>АТ "АЛЬТБАНК"</t>
        </is>
      </c>
      <c r="C6489" t="inlineStr">
        <is>
          <t>Приватний капітал</t>
        </is>
      </c>
      <c r="D6489" t="inlineStr">
        <is>
          <t>9912</t>
        </is>
      </c>
      <c r="E6489" t="inlineStr">
        <is>
          <t>(без привʼязки)</t>
        </is>
      </c>
      <c r="F6489" t="inlineStr">
        <is>
          <t>0</t>
        </is>
      </c>
      <c r="G6489" t="inlineStr">
        <is>
          <t>П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inlineStr">
        <is>
          <t>43</t>
        </is>
      </c>
      <c r="B6490" t="inlineStr">
        <is>
          <t>АТ "АЛЬТБАНК"</t>
        </is>
      </c>
      <c r="C6490" t="inlineStr">
        <is>
          <t>Приватний капітал</t>
        </is>
      </c>
      <c r="D6490" t="inlineStr">
        <is>
          <t>9913</t>
        </is>
      </c>
      <c r="E6490" t="inlineStr">
        <is>
          <t>(без привʼязки)</t>
        </is>
      </c>
      <c r="F6490" t="inlineStr">
        <is>
          <t>0</t>
        </is>
      </c>
      <c r="G6490" t="inlineStr">
        <is>
          <t>А</t>
        </is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inlineStr">
        <is>
          <t>43</t>
        </is>
      </c>
      <c r="B6491" t="inlineStr">
        <is>
          <t>АТ "АЛЬТБАНК"</t>
        </is>
      </c>
      <c r="C6491" t="inlineStr">
        <is>
          <t>Приватний капітал</t>
        </is>
      </c>
      <c r="D6491" t="inlineStr">
        <is>
          <t>9914</t>
        </is>
      </c>
      <c r="E6491" t="inlineStr">
        <is>
          <t>(без привʼязки)</t>
        </is>
      </c>
      <c r="F6491" t="inlineStr">
        <is>
          <t>0</t>
        </is>
      </c>
      <c r="G6491" t="inlineStr">
        <is>
          <t>А</t>
        </is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43</t>
        </is>
      </c>
      <c r="B6492" t="inlineStr">
        <is>
          <t>АТ "АЛЬТБАНК"</t>
        </is>
      </c>
      <c r="C6492" t="inlineStr">
        <is>
          <t>Приватний капітал</t>
        </is>
      </c>
      <c r="D6492" t="inlineStr">
        <is>
          <t>9914</t>
        </is>
      </c>
      <c r="E6492" t="inlineStr">
        <is>
          <t>(без привʼязки)</t>
        </is>
      </c>
      <c r="F6492" t="inlineStr">
        <is>
          <t>0</t>
        </is>
      </c>
      <c r="G6492" t="inlineStr">
        <is>
          <t>П</t>
        </is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inlineStr">
        <is>
          <t>43</t>
        </is>
      </c>
      <c r="B6493" t="inlineStr">
        <is>
          <t>АТ "АЛЬТБАНК"</t>
        </is>
      </c>
      <c r="C6493" t="inlineStr">
        <is>
          <t>Приватний капітал</t>
        </is>
      </c>
      <c r="D6493" t="inlineStr">
        <is>
          <t>9920</t>
        </is>
      </c>
      <c r="E6493" t="inlineStr">
        <is>
          <t>(без привʼязки)</t>
        </is>
      </c>
      <c r="F6493" t="inlineStr">
        <is>
          <t>Позабалансова позиція банку за іноземною валютою та банківськими металами</t>
        </is>
      </c>
      <c r="G6493" t="inlineStr">
        <is>
          <t>А</t>
        </is>
      </c>
      <c r="H6493" t="n">
        <v>100873.02951</v>
      </c>
      <c r="I6493" t="n">
        <v>100873.02951</v>
      </c>
      <c r="J6493" t="n">
        <v>0</v>
      </c>
      <c r="K6493" t="n">
        <v>100873.0295</v>
      </c>
      <c r="L6493" t="n">
        <v>100873.0295</v>
      </c>
      <c r="M6493" t="n">
        <v>0</v>
      </c>
      <c r="N6493" t="n">
        <v>1e-05</v>
      </c>
      <c r="O6493" t="n">
        <v>1e-05</v>
      </c>
      <c r="P6493" t="n">
        <v>0</v>
      </c>
    </row>
    <row r="6494">
      <c r="A6494" t="inlineStr">
        <is>
          <t>43</t>
        </is>
      </c>
      <c r="B6494" t="inlineStr">
        <is>
          <t>АТ "АЛЬТБАНК"</t>
        </is>
      </c>
      <c r="C6494" t="inlineStr">
        <is>
          <t>Приватний капітал</t>
        </is>
      </c>
      <c r="D6494" t="inlineStr">
        <is>
          <t>9920</t>
        </is>
      </c>
      <c r="E6494" t="inlineStr">
        <is>
          <t>(без привʼязки)</t>
        </is>
      </c>
      <c r="F6494" t="inlineStr">
        <is>
          <t>Позабалансова позиція банку за іноземною валютою та банківськими металами</t>
        </is>
      </c>
      <c r="G6494" t="inlineStr">
        <is>
          <t>П</t>
        </is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inlineStr">
        <is>
          <t>43</t>
        </is>
      </c>
      <c r="B6495" t="inlineStr">
        <is>
          <t>АТ "АЛЬТБАНК"</t>
        </is>
      </c>
      <c r="C6495" t="inlineStr">
        <is>
          <t>Приватний капітал</t>
        </is>
      </c>
      <c r="D6495" t="inlineStr">
        <is>
          <t>9030</t>
        </is>
      </c>
      <c r="E6495" t="inlineStr">
        <is>
          <t>(без привʼязки)</t>
        </is>
      </c>
      <c r="F6495" t="inlineStr">
        <is>
          <t>Гарантії, що отримані від Уряду України</t>
        </is>
      </c>
      <c r="G6495" t="inlineStr">
        <is>
          <t>П</t>
        </is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inlineStr">
        <is>
          <t>43</t>
        </is>
      </c>
      <c r="B6496" t="inlineStr">
        <is>
          <t>АТ "АЛЬТБАНК"</t>
        </is>
      </c>
      <c r="C6496" t="inlineStr">
        <is>
          <t>Приватний капітал</t>
        </is>
      </c>
      <c r="D6496" t="inlineStr">
        <is>
          <t>9031</t>
        </is>
      </c>
      <c r="E6496" t="inlineStr">
        <is>
          <t>(без привʼязки)</t>
        </is>
      </c>
      <c r="F6496" t="inlineStr">
        <is>
          <t>Отримані гарантії</t>
        </is>
      </c>
      <c r="G6496" t="inlineStr">
        <is>
          <t>П</t>
        </is>
      </c>
      <c r="H6496" t="n">
        <v>12483.692</v>
      </c>
      <c r="I6496" t="n">
        <v>7700</v>
      </c>
      <c r="J6496" t="n">
        <v>4783.692</v>
      </c>
      <c r="K6496" t="n">
        <v>89197.75999999999</v>
      </c>
      <c r="L6496" t="n">
        <v>82000</v>
      </c>
      <c r="M6496" t="n">
        <v>7197.76</v>
      </c>
      <c r="N6496" t="n">
        <v>2415710.512</v>
      </c>
      <c r="O6496" t="n">
        <v>1958340.56</v>
      </c>
      <c r="P6496" t="n">
        <v>457369.952</v>
      </c>
    </row>
    <row r="6497">
      <c r="A6497" t="inlineStr">
        <is>
          <t>43</t>
        </is>
      </c>
      <c r="B6497" t="inlineStr">
        <is>
          <t>АТ "АЛЬТБАНК"</t>
        </is>
      </c>
      <c r="C6497" t="inlineStr">
        <is>
          <t>Приватний капітал</t>
        </is>
      </c>
      <c r="D6497" t="inlineStr">
        <is>
          <t>9036</t>
        </is>
      </c>
      <c r="E6497" t="inlineStr">
        <is>
          <t>(без привʼязки)</t>
        </is>
      </c>
      <c r="F6497" t="inlineStr">
        <is>
          <t>Отримані контргарантії</t>
        </is>
      </c>
      <c r="G6497" t="inlineStr">
        <is>
          <t>П</t>
        </is>
      </c>
      <c r="H6497" t="n">
        <v>202536.02326</v>
      </c>
      <c r="I6497" t="n">
        <v>187695.09291</v>
      </c>
      <c r="J6497" t="n">
        <v>14840.93035</v>
      </c>
      <c r="K6497" t="n">
        <v>446505.69846</v>
      </c>
      <c r="L6497" t="n">
        <v>385439.04504</v>
      </c>
      <c r="M6497" t="n">
        <v>61066.65342</v>
      </c>
      <c r="N6497" t="n">
        <v>6620668.46052</v>
      </c>
      <c r="O6497" t="n">
        <v>5403715.03456</v>
      </c>
      <c r="P6497" t="n">
        <v>1216953.42596</v>
      </c>
    </row>
    <row r="6498">
      <c r="A6498" t="inlineStr">
        <is>
          <t>43</t>
        </is>
      </c>
      <c r="B6498" t="inlineStr">
        <is>
          <t>АТ "АЛЬТБАНК"</t>
        </is>
      </c>
      <c r="C6498" t="inlineStr">
        <is>
          <t>Приватний капітал</t>
        </is>
      </c>
      <c r="D6498" t="inlineStr">
        <is>
          <t>9110</t>
        </is>
      </c>
      <c r="E6498" t="inlineStr">
        <is>
          <t>(без привʼязки)</t>
        </is>
      </c>
      <c r="F6498" t="inlineStr">
        <is>
          <t>Зобов'язання з кредитування, що отримані від банків</t>
        </is>
      </c>
      <c r="G6498" t="inlineStr">
        <is>
          <t>П</t>
        </is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inlineStr">
        <is>
          <t>43</t>
        </is>
      </c>
      <c r="B6499" t="inlineStr">
        <is>
          <t>АТ "АЛЬТБАНК"</t>
        </is>
      </c>
      <c r="C6499" t="inlineStr">
        <is>
          <t>Приватний капітал</t>
        </is>
      </c>
      <c r="D6499" t="inlineStr">
        <is>
          <t>9111</t>
        </is>
      </c>
      <c r="E6499" t="inlineStr">
        <is>
          <t>(без привʼязки)</t>
        </is>
      </c>
      <c r="F6499" t="inlineStr">
        <is>
          <t>Зобов'язання з кредитування, що отримані від міжнародних та інших фінансових організацій</t>
        </is>
      </c>
      <c r="G6499" t="inlineStr">
        <is>
          <t>П</t>
        </is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43</t>
        </is>
      </c>
      <c r="B6500" t="inlineStr">
        <is>
          <t>АТ "АЛЬТБАНК"</t>
        </is>
      </c>
      <c r="C6500" t="inlineStr">
        <is>
          <t>Приватний капітал</t>
        </is>
      </c>
      <c r="D6500" t="inlineStr">
        <is>
          <t>9210</t>
        </is>
      </c>
      <c r="E6500" t="inlineStr">
        <is>
          <t>(без привʼязки)</t>
        </is>
      </c>
      <c r="F6500" t="inlineStr">
        <is>
          <t>Валюта та банківські метали до відправлення за операціями спот</t>
        </is>
      </c>
      <c r="G6500" t="inlineStr">
        <is>
          <t>П</t>
        </is>
      </c>
      <c r="H6500" t="n">
        <v>182219.80151</v>
      </c>
      <c r="I6500" t="n">
        <v>111602.5</v>
      </c>
      <c r="J6500" t="n">
        <v>70617.30151</v>
      </c>
      <c r="K6500" t="n">
        <v>182219.80151</v>
      </c>
      <c r="L6500" t="n">
        <v>111602.5</v>
      </c>
      <c r="M6500" t="n">
        <v>70617.30151</v>
      </c>
      <c r="N6500" t="n">
        <v>0</v>
      </c>
      <c r="O6500" t="n">
        <v>0</v>
      </c>
      <c r="P6500" t="n">
        <v>0</v>
      </c>
    </row>
    <row r="6501">
      <c r="A6501" t="inlineStr">
        <is>
          <t>43</t>
        </is>
      </c>
      <c r="B6501" t="inlineStr">
        <is>
          <t>АТ "АЛЬТБАНК"</t>
        </is>
      </c>
      <c r="C6501" t="inlineStr">
        <is>
          <t>Приватний капітал</t>
        </is>
      </c>
      <c r="D6501" t="inlineStr">
        <is>
          <t>9212</t>
        </is>
      </c>
      <c r="E6501" t="inlineStr">
        <is>
          <t>(без привʼязки)</t>
        </is>
      </c>
      <c r="F6501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6501" t="inlineStr">
        <is>
          <t>П</t>
        </is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43</t>
        </is>
      </c>
      <c r="B6502" t="inlineStr">
        <is>
          <t>АТ "АЛЬТБАНК"</t>
        </is>
      </c>
      <c r="C6502" t="inlineStr">
        <is>
          <t>Приватний капітал</t>
        </is>
      </c>
      <c r="D6502" t="inlineStr">
        <is>
          <t>9218</t>
        </is>
      </c>
      <c r="E6502" t="inlineStr">
        <is>
          <t>(без привʼязки)</t>
        </is>
      </c>
      <c r="F6502" t="inlineStr">
        <is>
          <t>Зобов'язання щодо відправлення валюти за валютними своп-контрактами</t>
        </is>
      </c>
      <c r="G6502" t="inlineStr">
        <is>
          <t>П</t>
        </is>
      </c>
      <c r="H6502" t="n">
        <v>290401.05019</v>
      </c>
      <c r="I6502" t="n">
        <v>290401.05019</v>
      </c>
      <c r="J6502" t="n">
        <v>0</v>
      </c>
      <c r="K6502" t="n">
        <v>190665.77577</v>
      </c>
      <c r="L6502" t="n">
        <v>190665.77577</v>
      </c>
      <c r="M6502" t="n">
        <v>0</v>
      </c>
      <c r="N6502" t="n">
        <v>198146.87577</v>
      </c>
      <c r="O6502" t="n">
        <v>198146.87577</v>
      </c>
      <c r="P6502" t="n">
        <v>0</v>
      </c>
    </row>
    <row r="6503">
      <c r="A6503" t="inlineStr">
        <is>
          <t>43</t>
        </is>
      </c>
      <c r="B6503" t="inlineStr">
        <is>
          <t>АТ "АЛЬТБАНК"</t>
        </is>
      </c>
      <c r="C6503" t="inlineStr">
        <is>
          <t>Приватний капітал</t>
        </is>
      </c>
      <c r="D6503" t="inlineStr">
        <is>
          <t>9238</t>
        </is>
      </c>
      <c r="E6503" t="inlineStr">
        <is>
          <t>(без привʼязки)</t>
        </is>
      </c>
      <c r="F6503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6503" t="inlineStr">
        <is>
          <t>П</t>
        </is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inlineStr">
        <is>
          <t>43</t>
        </is>
      </c>
      <c r="B6504" t="inlineStr">
        <is>
          <t>АТ "АЛЬТБАНК"</t>
        </is>
      </c>
      <c r="C6504" t="inlineStr">
        <is>
          <t>Приватний капітал</t>
        </is>
      </c>
      <c r="D6504" t="inlineStr">
        <is>
          <t>9338</t>
        </is>
      </c>
      <c r="E6504" t="inlineStr">
        <is>
          <t>(без привʼязки)</t>
        </is>
      </c>
      <c r="F650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6504" t="inlineStr">
        <is>
          <t>П</t>
        </is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inlineStr">
        <is>
          <t>43</t>
        </is>
      </c>
      <c r="B6505" t="inlineStr">
        <is>
          <t>АТ "АЛЬТБАНК"</t>
        </is>
      </c>
      <c r="C6505" t="inlineStr">
        <is>
          <t>Приватний капітал</t>
        </is>
      </c>
      <c r="D6505" t="inlineStr">
        <is>
          <t>9360</t>
        </is>
      </c>
      <c r="E6505" t="inlineStr">
        <is>
          <t>(без привʼязки)</t>
        </is>
      </c>
      <c r="F6505" t="inlineStr">
        <is>
          <t>Активи до відправлення та депозити до залучення за спотовими контрактами</t>
        </is>
      </c>
      <c r="G6505" t="inlineStr">
        <is>
          <t>П</t>
        </is>
      </c>
      <c r="H6505" t="n">
        <v>41230.5</v>
      </c>
      <c r="I6505" t="n">
        <v>41230.5</v>
      </c>
      <c r="J6505" t="n">
        <v>0</v>
      </c>
      <c r="K6505" t="n">
        <v>41230.5</v>
      </c>
      <c r="L6505" t="n">
        <v>41230.5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43</t>
        </is>
      </c>
      <c r="B6506" t="inlineStr">
        <is>
          <t>АТ "АЛЬТБАНК"</t>
        </is>
      </c>
      <c r="C6506" t="inlineStr">
        <is>
          <t>Приватний капітал</t>
        </is>
      </c>
      <c r="D6506" t="inlineStr">
        <is>
          <t>9362</t>
        </is>
      </c>
      <c r="E6506" t="inlineStr">
        <is>
          <t>(без привʼязки)</t>
        </is>
      </c>
      <c r="F6506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6506" t="inlineStr">
        <is>
          <t>П</t>
        </is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inlineStr">
        <is>
          <t>43</t>
        </is>
      </c>
      <c r="B6507" t="inlineStr">
        <is>
          <t>АТ "АЛЬТБАНК"</t>
        </is>
      </c>
      <c r="C6507" t="inlineStr">
        <is>
          <t>Приватний капітал</t>
        </is>
      </c>
      <c r="D6507" t="inlineStr">
        <is>
          <t>9368</t>
        </is>
      </c>
      <c r="E6507" t="inlineStr">
        <is>
          <t>(без привʼязки)</t>
        </is>
      </c>
      <c r="F6507" t="inlineStr">
        <is>
          <t>Грошові потоки до відправлення за процентними своп-контрактами</t>
        </is>
      </c>
      <c r="G6507" t="inlineStr">
        <is>
          <t>П</t>
        </is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43</t>
        </is>
      </c>
      <c r="B6508" t="inlineStr">
        <is>
          <t>АТ "АЛЬТБАНК"</t>
        </is>
      </c>
      <c r="C6508" t="inlineStr">
        <is>
          <t>Приватний капітал</t>
        </is>
      </c>
      <c r="D6508" t="inlineStr">
        <is>
          <t>9510</t>
        </is>
      </c>
      <c r="E6508" t="inlineStr">
        <is>
          <t>(без привʼязки)</t>
        </is>
      </c>
      <c r="F6508" t="inlineStr">
        <is>
          <t>Надана застава</t>
        </is>
      </c>
      <c r="G6508" t="inlineStr">
        <is>
          <t>П</t>
        </is>
      </c>
      <c r="H6508" t="n">
        <v>541803.6216599999</v>
      </c>
      <c r="I6508" t="n">
        <v>534004.80493</v>
      </c>
      <c r="J6508" t="n">
        <v>7798.81673</v>
      </c>
      <c r="K6508" t="n">
        <v>470236.73629</v>
      </c>
      <c r="L6508" t="n">
        <v>466250.40251</v>
      </c>
      <c r="M6508" t="n">
        <v>3986.33378</v>
      </c>
      <c r="N6508" t="n">
        <v>261838.49001</v>
      </c>
      <c r="O6508" t="n">
        <v>250453.06883</v>
      </c>
      <c r="P6508" t="n">
        <v>11385.42118</v>
      </c>
    </row>
    <row r="6509">
      <c r="A6509" t="inlineStr">
        <is>
          <t>43</t>
        </is>
      </c>
      <c r="B6509" t="inlineStr">
        <is>
          <t>АТ "АЛЬТБАНК"</t>
        </is>
      </c>
      <c r="C6509" t="inlineStr">
        <is>
          <t>Приватний капітал</t>
        </is>
      </c>
      <c r="D6509" t="inlineStr">
        <is>
          <t>9530</t>
        </is>
      </c>
      <c r="E6509" t="inlineStr">
        <is>
          <t>(без привʼязки)</t>
        </is>
      </c>
      <c r="F650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6509" t="inlineStr">
        <is>
          <t>П</t>
        </is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inlineStr">
        <is>
          <t>43</t>
        </is>
      </c>
      <c r="B6510" t="inlineStr">
        <is>
          <t>АТ "АЛЬТБАНК"</t>
        </is>
      </c>
      <c r="C6510" t="inlineStr">
        <is>
          <t>Приватний капітал</t>
        </is>
      </c>
      <c r="D6510" t="inlineStr">
        <is>
          <t>9540</t>
        </is>
      </c>
      <c r="E6510" t="inlineStr">
        <is>
          <t>(без привʼязки)</t>
        </is>
      </c>
      <c r="F6510" t="inlineStr">
        <is>
          <t>Умовні зобов'язання</t>
        </is>
      </c>
      <c r="G6510" t="inlineStr">
        <is>
          <t>П</t>
        </is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inlineStr">
        <is>
          <t>43</t>
        </is>
      </c>
      <c r="B6511" t="inlineStr">
        <is>
          <t>АТ "АЛЬТБАНК"</t>
        </is>
      </c>
      <c r="C6511" t="inlineStr">
        <is>
          <t>Приватний капітал</t>
        </is>
      </c>
      <c r="D6511" t="inlineStr">
        <is>
          <t>9790</t>
        </is>
      </c>
      <c r="E6511" t="inlineStr">
        <is>
          <t>(без привʼязки)</t>
        </is>
      </c>
      <c r="F6511" t="inlineStr">
        <is>
          <t>Фонди банківського управління</t>
        </is>
      </c>
      <c r="G6511" t="inlineStr">
        <is>
          <t>П</t>
        </is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inlineStr">
        <is>
          <t>43</t>
        </is>
      </c>
      <c r="B6512" t="inlineStr">
        <is>
          <t>АТ "АЛЬТБАНК"</t>
        </is>
      </c>
      <c r="C6512" t="inlineStr">
        <is>
          <t>Приватний капітал</t>
        </is>
      </c>
      <c r="D6512" t="inlineStr">
        <is>
          <t>9791</t>
        </is>
      </c>
      <c r="E6512" t="inlineStr">
        <is>
          <t>(без привʼязки)</t>
        </is>
      </c>
      <c r="F6512" t="inlineStr">
        <is>
          <t>Рахунки установників</t>
        </is>
      </c>
      <c r="G6512" t="inlineStr">
        <is>
          <t>П</t>
        </is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inlineStr">
        <is>
          <t>43</t>
        </is>
      </c>
      <c r="B6513" t="inlineStr">
        <is>
          <t>АТ "АЛЬТБАНК"</t>
        </is>
      </c>
      <c r="C6513" t="inlineStr">
        <is>
          <t>Приватний капітал</t>
        </is>
      </c>
      <c r="D6513" t="inlineStr">
        <is>
          <t>9792</t>
        </is>
      </c>
      <c r="E6513" t="inlineStr">
        <is>
          <t>(без привʼязки)</t>
        </is>
      </c>
      <c r="F6513" t="inlineStr">
        <is>
          <t>Кредиторська заборгованість за операціями довірчого управління</t>
        </is>
      </c>
      <c r="G6513" t="inlineStr">
        <is>
          <t>П</t>
        </is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inlineStr">
        <is>
          <t>43</t>
        </is>
      </c>
      <c r="B6514" t="inlineStr">
        <is>
          <t>АТ "АЛЬТБАНК"</t>
        </is>
      </c>
      <c r="C6514" t="inlineStr">
        <is>
          <t>Приватний капітал</t>
        </is>
      </c>
      <c r="D6514" t="inlineStr">
        <is>
          <t>9797</t>
        </is>
      </c>
      <c r="E6514" t="inlineStr">
        <is>
          <t>(без привʼязки)</t>
        </is>
      </c>
      <c r="F6514" t="inlineStr">
        <is>
          <t>Доходи від операцій довірчого управління</t>
        </is>
      </c>
      <c r="G6514" t="inlineStr">
        <is>
          <t>П</t>
        </is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inlineStr">
        <is>
          <t>43</t>
        </is>
      </c>
      <c r="B6515" t="inlineStr">
        <is>
          <t>АТ "АЛЬТБАНК"</t>
        </is>
      </c>
      <c r="C6515" t="inlineStr">
        <is>
          <t>Приватний капітал</t>
        </is>
      </c>
      <c r="D6515" t="inlineStr">
        <is>
          <t>9903</t>
        </is>
      </c>
      <c r="E6515" t="inlineStr">
        <is>
          <t>(без привʼязки)</t>
        </is>
      </c>
      <c r="F6515" t="inlineStr">
        <is>
          <t>0</t>
        </is>
      </c>
      <c r="G6515" t="inlineStr">
        <is>
          <t>П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inlineStr">
        <is>
          <t>43</t>
        </is>
      </c>
      <c r="B6516" t="inlineStr">
        <is>
          <t>АТ "АЛЬТБАНК"</t>
        </is>
      </c>
      <c r="C6516" t="inlineStr">
        <is>
          <t>Приватний капітал</t>
        </is>
      </c>
      <c r="D6516" t="inlineStr">
        <is>
          <t>9916</t>
        </is>
      </c>
      <c r="E6516" t="inlineStr">
        <is>
          <t>(без привʼязки)</t>
        </is>
      </c>
      <c r="F6516" t="inlineStr">
        <is>
          <t>0</t>
        </is>
      </c>
      <c r="G6516" t="inlineStr">
        <is>
          <t>П</t>
        </is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4" min="1" max="1"/>
    <col width="41.33" customWidth="1" style="74" min="2" max="2"/>
    <col width="9.109999999999999" customWidth="1" style="74" min="3" max="4"/>
  </cols>
  <sheetData>
    <row r="1" ht="12.75" customHeight="1" s="51">
      <c r="A1" s="75" t="n"/>
      <c r="B1" s="75" t="n"/>
      <c r="D1" s="75" t="n"/>
    </row>
    <row r="2" ht="12.75" customHeight="1" s="51">
      <c r="A2" s="75" t="n"/>
      <c r="B2" s="76" t="inlineStr">
        <is>
          <t>Оборотно-сальдовий баланс банку</t>
        </is>
      </c>
      <c r="C2" s="77" t="inlineStr">
        <is>
          <t>відповідно до підпункту 1 пункту 2 постанови Правління Національного банку України</t>
        </is>
      </c>
      <c r="D2" s="75" t="n"/>
    </row>
    <row r="3" ht="12.75" customHeight="1" s="51">
      <c r="A3" s="75" t="n"/>
      <c r="B3" s="75" t="n"/>
      <c r="C3" s="77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5" t="n"/>
    </row>
    <row r="4" ht="12.75" customHeight="1" s="51">
      <c r="A4" s="75" t="n"/>
      <c r="B4" s="75" t="n"/>
      <c r="C4" s="77" t="inlineStr">
        <is>
          <t>за даними статистичної звітності з файлу 02X “Дані про обороти та залишки на рахунках”.</t>
        </is>
      </c>
      <c r="D4" s="75" t="n"/>
    </row>
    <row r="5" ht="12.75" customHeight="1" s="51">
      <c r="A5" s="75" t="n"/>
      <c r="B5" s="75" t="n"/>
      <c r="D5" s="75" t="n"/>
    </row>
    <row r="6" ht="12.75" customHeight="1" s="51">
      <c r="A6" s="78" t="inlineStr">
        <is>
          <t>NKB</t>
        </is>
      </c>
      <c r="B6" s="78" t="inlineStr">
        <is>
          <t>Назва</t>
        </is>
      </c>
      <c r="C6" s="78" t="inlineStr">
        <is>
          <t>МФО</t>
        </is>
      </c>
      <c r="D6" s="75" t="n"/>
    </row>
    <row r="7" ht="12.75" customHeight="1" s="51">
      <c r="A7" s="75" t="inlineStr">
        <is>
          <t>2</t>
        </is>
      </c>
      <c r="B7" s="75" t="inlineStr">
        <is>
          <t xml:space="preserve">АТ "Укрексімбанк" </t>
        </is>
      </c>
      <c r="C7" s="75" t="inlineStr">
        <is>
          <t>322313</t>
        </is>
      </c>
      <c r="D7" s="79" t="n"/>
    </row>
    <row r="8" ht="12.75" customHeight="1" s="51">
      <c r="A8" s="75" t="inlineStr">
        <is>
          <t>6</t>
        </is>
      </c>
      <c r="B8" s="75" t="inlineStr">
        <is>
          <t xml:space="preserve">АТ "ОЩАДБАНК" </t>
        </is>
      </c>
      <c r="C8" s="75" t="inlineStr">
        <is>
          <t>300465</t>
        </is>
      </c>
      <c r="D8" s="79" t="n"/>
    </row>
    <row r="9" ht="12.75" customHeight="1" s="51">
      <c r="A9" s="75" t="inlineStr">
        <is>
          <t>29</t>
        </is>
      </c>
      <c r="B9" s="75" t="inlineStr">
        <is>
          <t xml:space="preserve">АТ "БАНК АЛЬЯНС" </t>
        </is>
      </c>
      <c r="C9" s="75" t="inlineStr">
        <is>
          <t>300119</t>
        </is>
      </c>
      <c r="D9" s="79" t="n"/>
    </row>
    <row r="10" ht="12.75" customHeight="1" s="51">
      <c r="A10" s="75" t="inlineStr">
        <is>
          <t>36</t>
        </is>
      </c>
      <c r="B10" s="75" t="inlineStr">
        <is>
          <t>АТ "Райффайзен Банк"</t>
        </is>
      </c>
      <c r="C10" s="75" t="inlineStr">
        <is>
          <t>300335</t>
        </is>
      </c>
      <c r="D10" s="79" t="n"/>
    </row>
    <row r="11" ht="12.75" customHeight="1" s="51">
      <c r="A11" s="75" t="inlineStr">
        <is>
          <t>43</t>
        </is>
      </c>
      <c r="B11" s="75" t="inlineStr">
        <is>
          <t xml:space="preserve">АТ "АЛЬТБАНК" </t>
        </is>
      </c>
      <c r="C11" s="75" t="inlineStr">
        <is>
          <t>320940</t>
        </is>
      </c>
      <c r="D11" s="79" t="n"/>
    </row>
    <row r="12" ht="12.75" customHeight="1" s="51">
      <c r="A12" s="75" t="inlineStr">
        <is>
          <t>46</t>
        </is>
      </c>
      <c r="B12" s="75" t="inlineStr">
        <is>
          <t xml:space="preserve">АТ КБ "ПриватБанк" </t>
        </is>
      </c>
      <c r="C12" s="75" t="inlineStr">
        <is>
          <t>305299</t>
        </is>
      </c>
      <c r="D12" s="79" t="n"/>
    </row>
    <row r="13" ht="12.75" customHeight="1" s="51">
      <c r="A13" s="75" t="inlineStr">
        <is>
          <t>49</t>
        </is>
      </c>
      <c r="B13" s="75" t="inlineStr">
        <is>
          <t xml:space="preserve">Полікомбанк </t>
        </is>
      </c>
      <c r="C13" s="75" t="inlineStr">
        <is>
          <t>353100</t>
        </is>
      </c>
      <c r="D13" s="79" t="n"/>
    </row>
    <row r="14" ht="12.75" customHeight="1" s="51">
      <c r="A14" s="75" t="inlineStr">
        <is>
          <t>62</t>
        </is>
      </c>
      <c r="B14" s="75" t="inlineStr">
        <is>
          <t xml:space="preserve">АТ "ТАСКОМБАНК" </t>
        </is>
      </c>
      <c r="C14" s="75" t="inlineStr">
        <is>
          <t>339500</t>
        </is>
      </c>
      <c r="D14" s="79" t="n"/>
    </row>
    <row r="15" ht="12.75" customHeight="1" s="51">
      <c r="A15" s="75" t="inlineStr">
        <is>
          <t>72</t>
        </is>
      </c>
      <c r="B15" s="75" t="inlineStr">
        <is>
          <t xml:space="preserve">ПрАТ "БАНК ФАМІЛЬНИЙ" </t>
        </is>
      </c>
      <c r="C15" s="75" t="inlineStr">
        <is>
          <t>334840</t>
        </is>
      </c>
      <c r="D15" s="79" t="n"/>
    </row>
    <row r="16" ht="12.75" customHeight="1" s="51">
      <c r="A16" s="75" t="inlineStr">
        <is>
          <t>88</t>
        </is>
      </c>
      <c r="B16" s="75" t="inlineStr">
        <is>
          <t xml:space="preserve">АТ "КРЕДОБАНК" </t>
        </is>
      </c>
      <c r="C16" s="75" t="inlineStr">
        <is>
          <t>325365</t>
        </is>
      </c>
      <c r="D16" s="79" t="n"/>
    </row>
    <row r="17" ht="12.75" customHeight="1" s="51">
      <c r="A17" s="75" t="inlineStr">
        <is>
          <t>91</t>
        </is>
      </c>
      <c r="B17" s="75" t="inlineStr">
        <is>
          <t xml:space="preserve">АТ АКБ "Львів" </t>
        </is>
      </c>
      <c r="C17" s="75" t="inlineStr">
        <is>
          <t>325268</t>
        </is>
      </c>
      <c r="D17" s="79" t="n"/>
    </row>
    <row r="18" ht="12.75" customHeight="1" s="51">
      <c r="A18" s="75" t="inlineStr">
        <is>
          <t>95</t>
        </is>
      </c>
      <c r="B18" s="75" t="inlineStr">
        <is>
          <t xml:space="preserve">АТ "ОКСІ БАНК" </t>
        </is>
      </c>
      <c r="C18" s="75" t="inlineStr">
        <is>
          <t>325990</t>
        </is>
      </c>
      <c r="D18" s="79" t="n"/>
    </row>
    <row r="19" ht="12.75" customHeight="1" s="51">
      <c r="A19" s="75" t="inlineStr">
        <is>
          <t>96</t>
        </is>
      </c>
      <c r="B19" s="75" t="inlineStr">
        <is>
          <t xml:space="preserve">АТ "А - БАНК" </t>
        </is>
      </c>
      <c r="C19" s="75" t="inlineStr">
        <is>
          <t>307770</t>
        </is>
      </c>
      <c r="D19" s="79" t="n"/>
    </row>
    <row r="20" ht="12.75" customHeight="1" s="51">
      <c r="A20" s="75" t="inlineStr">
        <is>
          <t>101</t>
        </is>
      </c>
      <c r="B20" s="75" t="inlineStr">
        <is>
          <t xml:space="preserve">АКБ "ІНДУСТРІАЛБАНК" </t>
        </is>
      </c>
      <c r="C20" s="75" t="inlineStr">
        <is>
          <t>313849</t>
        </is>
      </c>
      <c r="D20" s="79" t="n"/>
    </row>
    <row r="21" ht="12.75" customHeight="1" s="51">
      <c r="A21" s="75" t="inlineStr">
        <is>
          <t>105</t>
        </is>
      </c>
      <c r="B21" s="75" t="inlineStr">
        <is>
          <t>ПАТ "МТБ БАНК"</t>
        </is>
      </c>
      <c r="C21" s="75" t="inlineStr">
        <is>
          <t>328168</t>
        </is>
      </c>
      <c r="D21" s="79" t="n"/>
    </row>
    <row r="22" ht="12.75" customHeight="1" s="51">
      <c r="A22" s="75" t="inlineStr">
        <is>
          <t>106</t>
        </is>
      </c>
      <c r="B22" s="75" t="inlineStr">
        <is>
          <t>Акціонерний банк"Південний"</t>
        </is>
      </c>
      <c r="C22" s="75" t="inlineStr">
        <is>
          <t>328209</t>
        </is>
      </c>
      <c r="D22" s="79" t="n"/>
    </row>
    <row r="23" ht="12.75" customHeight="1" s="51">
      <c r="A23" s="75" t="inlineStr">
        <is>
          <t>113</t>
        </is>
      </c>
      <c r="B23" s="75" t="inlineStr">
        <is>
          <t xml:space="preserve">АТ "Полтава-банк" </t>
        </is>
      </c>
      <c r="C23" s="75" t="inlineStr">
        <is>
          <t>331489</t>
        </is>
      </c>
      <c r="D23" s="79" t="n"/>
    </row>
    <row r="24" ht="12.75" customHeight="1" s="51">
      <c r="A24" s="75" t="inlineStr">
        <is>
          <t>115</t>
        </is>
      </c>
      <c r="B24" s="75" t="inlineStr">
        <is>
          <t xml:space="preserve">АT "ПУМБ" </t>
        </is>
      </c>
      <c r="C24" s="75" t="inlineStr">
        <is>
          <t>334851</t>
        </is>
      </c>
      <c r="D24" s="79" t="n"/>
    </row>
    <row r="25" ht="12.75" customHeight="1" s="51">
      <c r="A25" s="75" t="inlineStr">
        <is>
          <t>123</t>
        </is>
      </c>
      <c r="B25" s="75" t="inlineStr">
        <is>
          <t xml:space="preserve">АТ "БАНК "ГРАНТ" </t>
        </is>
      </c>
      <c r="C25" s="75" t="inlineStr">
        <is>
          <t>351607</t>
        </is>
      </c>
      <c r="D25" s="79" t="n"/>
    </row>
    <row r="26" ht="12.75" customHeight="1" s="51">
      <c r="A26" s="75" t="inlineStr">
        <is>
          <t>128</t>
        </is>
      </c>
      <c r="B26" s="75" t="inlineStr">
        <is>
          <t xml:space="preserve">АТ "СКАЙ БАНК" </t>
        </is>
      </c>
      <c r="C26" s="75" t="inlineStr">
        <is>
          <t>351254</t>
        </is>
      </c>
      <c r="D26" s="79" t="n"/>
    </row>
    <row r="27" ht="12.75" customHeight="1" s="51">
      <c r="A27" s="75" t="inlineStr">
        <is>
          <t>129</t>
        </is>
      </c>
      <c r="B27" s="75" t="inlineStr">
        <is>
          <t xml:space="preserve">АТ "БТА БАНК" </t>
        </is>
      </c>
      <c r="C27" s="75" t="inlineStr">
        <is>
          <t>321723</t>
        </is>
      </c>
      <c r="D27" s="79" t="n"/>
    </row>
    <row r="28" ht="12.75" customHeight="1" s="51">
      <c r="A28" s="75" t="inlineStr">
        <is>
          <t>133</t>
        </is>
      </c>
      <c r="B28" s="75" t="inlineStr">
        <is>
          <t xml:space="preserve">АТ "АСВІО БАНК" </t>
        </is>
      </c>
      <c r="C28" s="75" t="inlineStr">
        <is>
          <t>353489</t>
        </is>
      </c>
      <c r="D28" s="79" t="n"/>
    </row>
    <row r="29" ht="12.75" customHeight="1" s="51">
      <c r="A29" s="75" t="inlineStr">
        <is>
          <t>136</t>
        </is>
      </c>
      <c r="B29" s="75" t="inlineStr">
        <is>
          <t xml:space="preserve">АТ "УКРСИББАНК" </t>
        </is>
      </c>
      <c r="C29" s="75" t="inlineStr">
        <is>
          <t>351005</t>
        </is>
      </c>
      <c r="D29" s="79" t="n"/>
    </row>
    <row r="30" ht="12.75" customHeight="1" s="51">
      <c r="A30" s="75" t="inlineStr">
        <is>
          <t>142</t>
        </is>
      </c>
      <c r="B30" s="75" t="inlineStr">
        <is>
          <t xml:space="preserve">АТ "Ідея Банк" </t>
        </is>
      </c>
      <c r="C30" s="75" t="inlineStr">
        <is>
          <t>336310</t>
        </is>
      </c>
      <c r="D30" s="79" t="n"/>
    </row>
    <row r="31" ht="12.75" customHeight="1" s="51">
      <c r="A31" s="75" t="inlineStr">
        <is>
          <t>146</t>
        </is>
      </c>
      <c r="B31" s="75" t="inlineStr">
        <is>
          <t xml:space="preserve">АТ"БАНК "УКРАЇНСЬКИЙ КАПІТАЛ" </t>
        </is>
      </c>
      <c r="C31" s="75" t="inlineStr">
        <is>
          <t>320371</t>
        </is>
      </c>
      <c r="D31" s="79" t="n"/>
    </row>
    <row r="32" ht="12.75" customHeight="1" s="51">
      <c r="A32" s="75" t="inlineStr">
        <is>
          <t>153</t>
        </is>
      </c>
      <c r="B32" s="75" t="inlineStr">
        <is>
          <t xml:space="preserve">АТ "ПРАВЕКС БАНК" </t>
        </is>
      </c>
      <c r="C32" s="75" t="inlineStr">
        <is>
          <t>380838</t>
        </is>
      </c>
      <c r="D32" s="79" t="n"/>
    </row>
    <row r="33" ht="12.75" customHeight="1" s="51">
      <c r="A33" s="75" t="inlineStr">
        <is>
          <t>171</t>
        </is>
      </c>
      <c r="B33" s="75" t="inlineStr">
        <is>
          <t xml:space="preserve">АТ "КРЕДІ АГРІКОЛЬ БАНК" </t>
        </is>
      </c>
      <c r="C33" s="75" t="inlineStr">
        <is>
          <t>300614</t>
        </is>
      </c>
      <c r="D33" s="79" t="n"/>
    </row>
    <row r="34" ht="12.75" customHeight="1" s="51">
      <c r="A34" s="75" t="inlineStr">
        <is>
          <t>205</t>
        </is>
      </c>
      <c r="B34" s="75" t="inlineStr">
        <is>
          <t xml:space="preserve">АТ "МетаБанк" </t>
        </is>
      </c>
      <c r="C34" s="75" t="inlineStr">
        <is>
          <t>313582</t>
        </is>
      </c>
      <c r="D34" s="79" t="n"/>
    </row>
    <row r="35" ht="12.75" customHeight="1" s="51">
      <c r="A35" s="75" t="inlineStr">
        <is>
          <t>231</t>
        </is>
      </c>
      <c r="B35" s="75" t="inlineStr">
        <is>
          <t xml:space="preserve">АТ "ЮНЕКС БАНК" </t>
        </is>
      </c>
      <c r="C35" s="75" t="inlineStr">
        <is>
          <t>322539</t>
        </is>
      </c>
      <c r="D35" s="79" t="n"/>
    </row>
    <row r="36" ht="12.75" customHeight="1" s="51">
      <c r="A36" s="75" t="inlineStr">
        <is>
          <t>240</t>
        </is>
      </c>
      <c r="B36" s="75" t="inlineStr">
        <is>
          <t xml:space="preserve">АТ "КОМІНБАНК" </t>
        </is>
      </c>
      <c r="C36" s="75" t="inlineStr">
        <is>
          <t>322540</t>
        </is>
      </c>
      <c r="D36" s="79" t="n"/>
    </row>
    <row r="37" ht="12.75" customHeight="1" s="51">
      <c r="A37" s="80" t="inlineStr">
        <is>
          <t>242</t>
        </is>
      </c>
      <c r="B37" s="80" t="inlineStr">
        <is>
          <t>АТ "УНІВЕРСАЛ БАНК"</t>
        </is>
      </c>
      <c r="C37" s="80" t="inlineStr">
        <is>
          <t>322001</t>
        </is>
      </c>
      <c r="D37" s="79" t="n"/>
    </row>
    <row r="38" ht="12.75" customHeight="1" s="51">
      <c r="A38" s="75" t="inlineStr">
        <is>
          <t>251</t>
        </is>
      </c>
      <c r="B38" s="75" t="inlineStr">
        <is>
          <t xml:space="preserve">АТ "ПІРЕУС БАНК МКБ" </t>
        </is>
      </c>
      <c r="C38" s="75" t="inlineStr">
        <is>
          <t>300658</t>
        </is>
      </c>
      <c r="D38" s="79" t="n"/>
    </row>
    <row r="39" ht="12.75" customHeight="1" s="51">
      <c r="A39" s="75" t="inlineStr">
        <is>
          <t>270</t>
        </is>
      </c>
      <c r="B39" s="75" t="inlineStr">
        <is>
          <t xml:space="preserve">АТ "БАНК КРЕДИТ ДНІПРО" </t>
        </is>
      </c>
      <c r="C39" s="75" t="inlineStr">
        <is>
          <t>305749</t>
        </is>
      </c>
      <c r="D39" s="79" t="n"/>
    </row>
    <row r="40" ht="12.75" customHeight="1" s="51">
      <c r="A40" s="75" t="inlineStr">
        <is>
          <t>272</t>
        </is>
      </c>
      <c r="B40" s="75" t="inlineStr">
        <is>
          <t xml:space="preserve">АТ "СЕНС БАНК" </t>
        </is>
      </c>
      <c r="C40" s="75" t="inlineStr">
        <is>
          <t>300346</t>
        </is>
      </c>
      <c r="D40" s="79" t="n"/>
    </row>
    <row r="41" ht="12.75" customHeight="1" s="51">
      <c r="A41" s="75" t="inlineStr">
        <is>
          <t>274</t>
        </is>
      </c>
      <c r="B41" s="75" t="inlineStr">
        <is>
          <t xml:space="preserve">АБ "УКРГАЗБАНК" </t>
        </is>
      </c>
      <c r="C41" s="75" t="inlineStr">
        <is>
          <t>320478</t>
        </is>
      </c>
      <c r="D41" s="79" t="n"/>
    </row>
    <row r="42" ht="12.75" customHeight="1" s="51">
      <c r="A42" s="75" t="inlineStr">
        <is>
          <t>286</t>
        </is>
      </c>
      <c r="B42" s="75" t="inlineStr">
        <is>
          <t xml:space="preserve">АТ "АБ "РАДАБАНК" </t>
        </is>
      </c>
      <c r="C42" s="75" t="inlineStr">
        <is>
          <t>306500</t>
        </is>
      </c>
      <c r="D42" s="79" t="n"/>
    </row>
    <row r="43" ht="12.75" customHeight="1" s="51">
      <c r="A43" s="75" t="inlineStr">
        <is>
          <t>288</t>
        </is>
      </c>
      <c r="B43" s="75" t="inlineStr">
        <is>
          <t xml:space="preserve">АБ "КЛІРИНГОВИЙ ДІМ" </t>
        </is>
      </c>
      <c r="C43" s="75" t="inlineStr">
        <is>
          <t>300647</t>
        </is>
      </c>
      <c r="D43" s="79" t="n"/>
    </row>
    <row r="44" ht="12.75" customHeight="1" s="51">
      <c r="A44" s="75" t="inlineStr">
        <is>
          <t>290</t>
        </is>
      </c>
      <c r="B44" s="75" t="inlineStr">
        <is>
          <t>АТ "ПЕРШИЙ ІНВЕСТИЦІЙНИЙ БАНК"</t>
        </is>
      </c>
      <c r="C44" s="75" t="inlineStr">
        <is>
          <t>300506</t>
        </is>
      </c>
      <c r="D44" s="79" t="n"/>
    </row>
    <row r="45" ht="12.75" customHeight="1" s="51">
      <c r="A45" s="75" t="inlineStr">
        <is>
          <t>295</t>
        </is>
      </c>
      <c r="B45" s="75" t="inlineStr">
        <is>
          <t xml:space="preserve">АТ "ІНГ Банк Україна" </t>
        </is>
      </c>
      <c r="C45" s="75" t="inlineStr">
        <is>
          <t>300539</t>
        </is>
      </c>
      <c r="D45" s="79" t="n"/>
    </row>
    <row r="46" ht="12.75" customHeight="1" s="51">
      <c r="A46" s="75" t="inlineStr">
        <is>
          <t>296</t>
        </is>
      </c>
      <c r="B46" s="75" t="inlineStr">
        <is>
          <t xml:space="preserve">АТ "ОТП БАНК" </t>
        </is>
      </c>
      <c r="C46" s="75" t="inlineStr">
        <is>
          <t>300528</t>
        </is>
      </c>
      <c r="D46" s="79" t="n"/>
    </row>
    <row r="47" ht="12.75" customHeight="1" s="51">
      <c r="A47" s="75" t="inlineStr">
        <is>
          <t>297</t>
        </is>
      </c>
      <c r="B47" s="75" t="inlineStr">
        <is>
          <t xml:space="preserve">АТ "СІТІБАНК" </t>
        </is>
      </c>
      <c r="C47" s="75" t="inlineStr">
        <is>
          <t>300584</t>
        </is>
      </c>
      <c r="D47" s="79" t="n"/>
    </row>
    <row r="48" ht="12.75" customHeight="1" s="51">
      <c r="A48" s="75" t="inlineStr">
        <is>
          <t>298</t>
        </is>
      </c>
      <c r="B48" s="75" t="inlineStr">
        <is>
          <t xml:space="preserve">АТ "ПРОКРЕДИТ БАНК" </t>
        </is>
      </c>
      <c r="C48" s="75" t="inlineStr">
        <is>
          <t>320984</t>
        </is>
      </c>
      <c r="D48" s="79" t="n"/>
    </row>
    <row r="49" ht="12.75" customHeight="1" s="51">
      <c r="A49" s="80" t="inlineStr">
        <is>
          <t>305</t>
        </is>
      </c>
      <c r="B49" s="80" t="inlineStr">
        <is>
          <t xml:space="preserve">АТ "ВСТ БАНК" </t>
        </is>
      </c>
      <c r="C49" s="80" t="inlineStr">
        <is>
          <t>307123</t>
        </is>
      </c>
      <c r="D49" s="79" t="n"/>
    </row>
    <row r="50" ht="12.75" customHeight="1" s="51">
      <c r="A50" s="75" t="inlineStr">
        <is>
          <t>311</t>
        </is>
      </c>
      <c r="B50" s="75" t="inlineStr">
        <is>
          <t xml:space="preserve">АТ "БАНК ТРАСТ-КАПІТАЛ" </t>
        </is>
      </c>
      <c r="C50" s="75" t="inlineStr">
        <is>
          <t>380106</t>
        </is>
      </c>
      <c r="D50" s="79" t="n"/>
    </row>
    <row r="51" ht="12.75" customHeight="1" s="51">
      <c r="A51" s="80" t="inlineStr">
        <is>
          <t>313</t>
        </is>
      </c>
      <c r="B51" s="80" t="inlineStr">
        <is>
          <t>АТ "УБРР"</t>
        </is>
      </c>
      <c r="C51" s="80" t="inlineStr">
        <is>
          <t>380883</t>
        </is>
      </c>
      <c r="D51" s="79" t="n"/>
    </row>
    <row r="52" ht="12.75" customHeight="1" s="51">
      <c r="A52" s="80" t="inlineStr">
        <is>
          <t>320</t>
        </is>
      </c>
      <c r="B52" s="80" t="inlineStr">
        <is>
          <t>АТ 'БІЗБАНК"</t>
        </is>
      </c>
      <c r="C52" s="80" t="inlineStr">
        <is>
          <t>380281</t>
        </is>
      </c>
      <c r="D52" s="79" t="n"/>
    </row>
    <row r="53" ht="12.75" customHeight="1" s="51">
      <c r="A53" s="80" t="inlineStr">
        <is>
          <t>329</t>
        </is>
      </c>
      <c r="B53" s="80" t="inlineStr">
        <is>
          <t xml:space="preserve">АТ "НЕКСЕНТ БАНК" </t>
        </is>
      </c>
      <c r="C53" s="80" t="inlineStr">
        <is>
          <t>380366</t>
        </is>
      </c>
      <c r="D53" s="79" t="n"/>
    </row>
    <row r="54" ht="12.75" customHeight="1" s="51">
      <c r="A54" s="75" t="inlineStr">
        <is>
          <t>331</t>
        </is>
      </c>
      <c r="B54" s="75" t="inlineStr">
        <is>
          <t xml:space="preserve">АТ "КРЕДИТВЕСТ БАНК" </t>
        </is>
      </c>
      <c r="C54" s="75" t="inlineStr">
        <is>
          <t>380441</t>
        </is>
      </c>
      <c r="D54" s="79" t="n"/>
    </row>
    <row r="55" ht="12.75" customHeight="1" s="51">
      <c r="A55" s="75" t="inlineStr">
        <is>
          <t>381</t>
        </is>
      </c>
      <c r="B55" s="75" t="inlineStr">
        <is>
          <t xml:space="preserve">АТ "МОТОР-БАНК" </t>
        </is>
      </c>
      <c r="C55" s="75" t="inlineStr">
        <is>
          <t>313009</t>
        </is>
      </c>
      <c r="D55" s="79" t="n"/>
    </row>
    <row r="56" ht="12.75" customHeight="1" s="51">
      <c r="A56" s="75" t="inlineStr">
        <is>
          <t>386</t>
        </is>
      </c>
      <c r="B56" s="75" t="inlineStr">
        <is>
          <t xml:space="preserve">АТ "КБ "ГЛОБУС" </t>
        </is>
      </c>
      <c r="C56" s="75" t="inlineStr">
        <is>
          <t>380526</t>
        </is>
      </c>
      <c r="D56" s="79" t="n"/>
    </row>
    <row r="57" ht="12.75" customHeight="1" s="51">
      <c r="A57" s="80" t="inlineStr">
        <is>
          <t>387</t>
        </is>
      </c>
      <c r="B57" s="80" t="inlineStr">
        <is>
          <t xml:space="preserve">АТ "АГРОПРОСПЕРІС БАНК" </t>
        </is>
      </c>
      <c r="C57" s="80" t="inlineStr">
        <is>
          <t>380548</t>
        </is>
      </c>
      <c r="D57" s="79" t="n"/>
    </row>
    <row r="58" ht="12.75" customHeight="1" s="51">
      <c r="A58" s="75" t="inlineStr">
        <is>
          <t>389</t>
        </is>
      </c>
      <c r="B58" s="75" t="inlineStr">
        <is>
          <t xml:space="preserve">АТ "МІБ" </t>
        </is>
      </c>
      <c r="C58" s="75" t="inlineStr">
        <is>
          <t>380582</t>
        </is>
      </c>
      <c r="D58" s="79" t="n"/>
    </row>
    <row r="59" ht="12.75" customHeight="1" s="51">
      <c r="A59" s="75" t="inlineStr">
        <is>
          <t>392</t>
        </is>
      </c>
      <c r="B59" s="75" t="inlineStr">
        <is>
          <t xml:space="preserve">ПуАТ "КБ "АКОРДБАНК" </t>
        </is>
      </c>
      <c r="C59" s="75" t="inlineStr">
        <is>
          <t>380634</t>
        </is>
      </c>
      <c r="D59" s="79" t="n"/>
    </row>
    <row r="60" ht="12.75" customHeight="1" s="51">
      <c r="A60" s="75" t="inlineStr">
        <is>
          <t>394</t>
        </is>
      </c>
      <c r="B60" s="75" t="inlineStr">
        <is>
          <t xml:space="preserve">АТ "БАНК 3/4" </t>
        </is>
      </c>
      <c r="C60" s="75" t="inlineStr">
        <is>
          <t>380645</t>
        </is>
      </c>
      <c r="D60" s="79" t="n"/>
    </row>
    <row r="61" ht="12.75" customHeight="1" s="51">
      <c r="A61" s="75" t="inlineStr">
        <is>
          <t>395</t>
        </is>
      </c>
      <c r="B61" s="75" t="inlineStr">
        <is>
          <t xml:space="preserve">АТ "ЄПБ" </t>
        </is>
      </c>
      <c r="C61" s="75" t="inlineStr">
        <is>
          <t>377090</t>
        </is>
      </c>
      <c r="D61" s="79" t="n"/>
    </row>
    <row r="62" ht="12.75" customHeight="1" s="51">
      <c r="A62" s="75" t="inlineStr">
        <is>
          <t>407</t>
        </is>
      </c>
      <c r="B62" s="75" t="inlineStr">
        <is>
          <t xml:space="preserve">АТ "Дойче Банк ДБУ" </t>
        </is>
      </c>
      <c r="C62" s="75" t="inlineStr">
        <is>
          <t>380731</t>
        </is>
      </c>
      <c r="D62" s="79" t="n"/>
    </row>
    <row r="63" ht="12.75" customHeight="1" s="51">
      <c r="A63" s="75" t="inlineStr">
        <is>
          <t>455</t>
        </is>
      </c>
      <c r="B63" s="75" t="inlineStr">
        <is>
          <t>АТ"СЕБ КОРПОРАТИВНИЙ БАНК"</t>
        </is>
      </c>
      <c r="C63" s="75" t="inlineStr">
        <is>
          <t>380797</t>
        </is>
      </c>
      <c r="D63" s="79" t="n"/>
    </row>
    <row r="64" ht="12.75" customHeight="1" s="51">
      <c r="A64" s="75" t="inlineStr">
        <is>
          <t>553</t>
        </is>
      </c>
      <c r="B64" s="75" t="inlineStr">
        <is>
          <t xml:space="preserve">АТ "БАНК АВАНГАРД" </t>
        </is>
      </c>
      <c r="C64" s="75" t="inlineStr">
        <is>
          <t>380946</t>
        </is>
      </c>
      <c r="D64" s="79" t="n"/>
    </row>
    <row r="65" ht="12.75" customHeight="1" s="51">
      <c r="A65" s="75" t="inlineStr">
        <is>
          <t>694</t>
        </is>
      </c>
      <c r="B65" s="75" t="inlineStr">
        <is>
          <t xml:space="preserve">АТ "КРИСТАЛБАНК" </t>
        </is>
      </c>
      <c r="C65" s="75" t="inlineStr">
        <is>
          <t>339050</t>
        </is>
      </c>
      <c r="D65" s="79" t="n"/>
    </row>
    <row r="66" ht="15" customHeight="1" s="51">
      <c r="A66" s="80" t="inlineStr">
        <is>
          <t>774</t>
        </is>
      </c>
      <c r="B66" s="80" t="inlineStr">
        <is>
          <t xml:space="preserve">АТ "РВС БАНК"* </t>
        </is>
      </c>
      <c r="C66" s="80" t="inlineStr">
        <is>
          <t>339072</t>
        </is>
      </c>
      <c r="D66" s="79" t="n"/>
    </row>
    <row r="67" ht="12.75" customHeight="1" s="51">
      <c r="A67" s="75" t="n"/>
      <c r="B67" s="75" t="n"/>
      <c r="C67" s="75" t="n"/>
      <c r="D67" s="79" t="n"/>
    </row>
    <row r="68" ht="12.75" customHeight="1" s="51">
      <c r="A68" s="81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"Укрексімбанк"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2881154.47915</v>
      </c>
      <c r="K11" s="116" t="n">
        <v>1258377.27175</v>
      </c>
      <c r="L11" s="116" t="n">
        <v>1622777.2074</v>
      </c>
      <c r="M11" s="116" t="n">
        <v>2741564.62351</v>
      </c>
      <c r="N11" s="115" t="n"/>
      <c r="O11" s="116" t="n">
        <v>1220518.44135</v>
      </c>
      <c r="P11" s="116" t="n">
        <v>1521046.18216</v>
      </c>
      <c r="Q11" s="116" t="n">
        <v>827366.57703</v>
      </c>
      <c r="R11" s="116" t="n">
        <v>181416.63295</v>
      </c>
      <c r="S11" s="117" t="n">
        <v>645949.94408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421596.77406</v>
      </c>
      <c r="K12" s="116" t="n">
        <v>177262.10269</v>
      </c>
      <c r="L12" s="116" t="n">
        <v>244334.67137</v>
      </c>
      <c r="M12" s="116" t="n">
        <v>420605.53698</v>
      </c>
      <c r="N12" s="115" t="n"/>
      <c r="O12" s="116" t="n">
        <v>178404.18309</v>
      </c>
      <c r="P12" s="116" t="n">
        <v>242201.35389</v>
      </c>
      <c r="Q12" s="116" t="n">
        <v>68413.23142</v>
      </c>
      <c r="R12" s="116" t="n">
        <v>15938.65122</v>
      </c>
      <c r="S12" s="117" t="n">
        <v>52474.5802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1424777.44</v>
      </c>
      <c r="K13" s="116" t="n">
        <v>1424777.44</v>
      </c>
      <c r="L13" s="116" t="n">
        <v>0</v>
      </c>
      <c r="M13" s="116" t="n">
        <v>1427186.24</v>
      </c>
      <c r="N13" s="115" t="n"/>
      <c r="O13" s="116" t="n">
        <v>1427186.24</v>
      </c>
      <c r="P13" s="116" t="n">
        <v>0</v>
      </c>
      <c r="Q13" s="116" t="n">
        <v>345970.885</v>
      </c>
      <c r="R13" s="116" t="n">
        <v>345970.885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94970.07799999999</v>
      </c>
      <c r="K14" s="116" t="n">
        <v>94970.07799999999</v>
      </c>
      <c r="L14" s="116" t="n">
        <v>0</v>
      </c>
      <c r="M14" s="116" t="n">
        <v>94970.07799999999</v>
      </c>
      <c r="N14" s="115" t="n"/>
      <c r="O14" s="116" t="n">
        <v>94970.07799999999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880991.48218</v>
      </c>
      <c r="K16" s="116" t="n">
        <v>256979.6484</v>
      </c>
      <c r="L16" s="116" t="n">
        <v>624011.83378</v>
      </c>
      <c r="M16" s="116" t="n">
        <v>911560.79834</v>
      </c>
      <c r="N16" s="115" t="n"/>
      <c r="O16" s="116" t="n">
        <v>261956.4484</v>
      </c>
      <c r="P16" s="116" t="n">
        <v>649604.34994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5703490.25339</v>
      </c>
      <c r="K17" s="120" t="n">
        <v>3212366.54084</v>
      </c>
      <c r="L17" s="120" t="n">
        <v>2491123.71255</v>
      </c>
      <c r="M17" s="120" t="n">
        <v>5595887.27683</v>
      </c>
      <c r="N17" s="115" t="n"/>
      <c r="O17" s="120" t="n">
        <v>3183035.39084</v>
      </c>
      <c r="P17" s="120" t="n">
        <v>2412851.88599</v>
      </c>
      <c r="Q17" s="120" t="n">
        <v>1241750.69345</v>
      </c>
      <c r="R17" s="120" t="n">
        <v>543326.16917</v>
      </c>
      <c r="S17" s="121" t="n">
        <v>698424.52428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533.62252</v>
      </c>
      <c r="K21" s="116" t="n">
        <v>0</v>
      </c>
      <c r="L21" s="116" t="n">
        <v>533.62252</v>
      </c>
      <c r="M21" s="116" t="n">
        <v>785.03309</v>
      </c>
      <c r="N21" s="115" t="n"/>
      <c r="O21" s="116" t="n">
        <v>0</v>
      </c>
      <c r="P21" s="116" t="n">
        <v>785.03309</v>
      </c>
      <c r="Q21" s="116" t="n">
        <v>-50810.58854</v>
      </c>
      <c r="R21" s="116" t="n">
        <v>-5377.89987</v>
      </c>
      <c r="S21" s="117" t="n">
        <v>-45432.68867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533.62252</v>
      </c>
      <c r="K22" s="120" t="n">
        <v>0</v>
      </c>
      <c r="L22" s="120" t="n">
        <v>533.62252</v>
      </c>
      <c r="M22" s="120" t="n">
        <v>785.03309</v>
      </c>
      <c r="N22" s="115" t="n"/>
      <c r="O22" s="120" t="n">
        <v>0</v>
      </c>
      <c r="P22" s="120" t="n">
        <v>785.03309</v>
      </c>
      <c r="Q22" s="120" t="n">
        <v>-50810.58854</v>
      </c>
      <c r="R22" s="120" t="n">
        <v>-5377.89987</v>
      </c>
      <c r="S22" s="121" t="n">
        <v>-45432.68867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5704023.87591</v>
      </c>
      <c r="K23" s="120" t="n">
        <v>3212366.54084</v>
      </c>
      <c r="L23" s="120" t="n">
        <v>2491657.33507</v>
      </c>
      <c r="M23" s="120" t="n">
        <v>5596672.30992</v>
      </c>
      <c r="N23" s="115" t="n"/>
      <c r="O23" s="120" t="n">
        <v>3183035.39084</v>
      </c>
      <c r="P23" s="120" t="n">
        <v>2413636.91908</v>
      </c>
      <c r="Q23" s="120" t="n">
        <v>1190940.10491</v>
      </c>
      <c r="R23" s="120" t="n">
        <v>537948.2693</v>
      </c>
      <c r="S23" s="121" t="n">
        <v>652991.83561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566066911.3183</v>
      </c>
      <c r="K31" s="116" t="n">
        <v>566066911.3183</v>
      </c>
      <c r="L31" s="116" t="n">
        <v>0</v>
      </c>
      <c r="M31" s="116" t="n">
        <v>561617095.44981</v>
      </c>
      <c r="N31" s="115" t="n"/>
      <c r="O31" s="116" t="n">
        <v>561617095.44981</v>
      </c>
      <c r="P31" s="116" t="n">
        <v>0</v>
      </c>
      <c r="Q31" s="116" t="n">
        <v>22042209.74529</v>
      </c>
      <c r="R31" s="116" t="n">
        <v>22042209.74529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566066911.3183</v>
      </c>
      <c r="K35" s="120" t="n">
        <v>566066911.3183</v>
      </c>
      <c r="L35" s="120" t="n">
        <v>0</v>
      </c>
      <c r="M35" s="120" t="n">
        <v>561617095.44981</v>
      </c>
      <c r="N35" s="115" t="n"/>
      <c r="O35" s="120" t="n">
        <v>561617095.44981</v>
      </c>
      <c r="P35" s="120" t="n">
        <v>0</v>
      </c>
      <c r="Q35" s="120" t="n">
        <v>22042209.74529</v>
      </c>
      <c r="R35" s="120" t="n">
        <v>22042209.74529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566066911.3183</v>
      </c>
      <c r="K36" s="120" t="n">
        <v>566066911.3183</v>
      </c>
      <c r="L36" s="120" t="n">
        <v>0</v>
      </c>
      <c r="M36" s="120" t="n">
        <v>561617095.44981</v>
      </c>
      <c r="N36" s="115" t="n"/>
      <c r="O36" s="120" t="n">
        <v>561617095.44981</v>
      </c>
      <c r="P36" s="120" t="n">
        <v>0</v>
      </c>
      <c r="Q36" s="120" t="n">
        <v>22042209.74529</v>
      </c>
      <c r="R36" s="120" t="n">
        <v>22042209.74529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9461457.3838</v>
      </c>
      <c r="K37" s="116" t="n">
        <v>5951813</v>
      </c>
      <c r="L37" s="116" t="n">
        <v>3509644.3838</v>
      </c>
      <c r="M37" s="116" t="n">
        <v>12068323.2333</v>
      </c>
      <c r="N37" s="115" t="n"/>
      <c r="O37" s="116" t="n">
        <v>8995306</v>
      </c>
      <c r="P37" s="116" t="n">
        <v>3073017.2333</v>
      </c>
      <c r="Q37" s="116" t="n">
        <v>13863167.8837</v>
      </c>
      <c r="R37" s="116" t="n">
        <v>13246549</v>
      </c>
      <c r="S37" s="117" t="n">
        <v>616618.8837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374584.69016</v>
      </c>
      <c r="K38" s="116" t="n">
        <v>372410.19064</v>
      </c>
      <c r="L38" s="116" t="n">
        <v>2174.49952</v>
      </c>
      <c r="M38" s="116" t="n">
        <v>2627750.77248</v>
      </c>
      <c r="N38" s="115" t="n"/>
      <c r="O38" s="116" t="n">
        <v>2625165.23745</v>
      </c>
      <c r="P38" s="116" t="n">
        <v>2585.53503</v>
      </c>
      <c r="Q38" s="116" t="n">
        <v>6054103.613</v>
      </c>
      <c r="R38" s="116" t="n">
        <v>6053531.03124</v>
      </c>
      <c r="S38" s="117" t="n">
        <v>572.58176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-57653.27248</v>
      </c>
      <c r="R39" s="116" t="n">
        <v>-57281.83197</v>
      </c>
      <c r="S39" s="117" t="n">
        <v>-371.44051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76966.68584999999</v>
      </c>
      <c r="K40" s="116" t="n">
        <v>72049.04496</v>
      </c>
      <c r="L40" s="116" t="n">
        <v>4917.64089</v>
      </c>
      <c r="M40" s="116" t="n">
        <v>60453.48178</v>
      </c>
      <c r="N40" s="115" t="n"/>
      <c r="O40" s="116" t="n">
        <v>56658.2972</v>
      </c>
      <c r="P40" s="116" t="n">
        <v>3795.18458</v>
      </c>
      <c r="Q40" s="116" t="n">
        <v>704401.0690200001</v>
      </c>
      <c r="R40" s="116" t="n">
        <v>703238.50844</v>
      </c>
      <c r="S40" s="117" t="n">
        <v>1162.56058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-15932.68556</v>
      </c>
      <c r="R41" s="116" t="n">
        <v>-15929.24291</v>
      </c>
      <c r="S41" s="117" t="n">
        <v>-3.44265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412462.00163</v>
      </c>
      <c r="K42" s="116" t="n">
        <v>356747.43829</v>
      </c>
      <c r="L42" s="116" t="n">
        <v>55714.56334</v>
      </c>
      <c r="M42" s="116" t="n">
        <v>447665.85482</v>
      </c>
      <c r="N42" s="115" t="n"/>
      <c r="O42" s="116" t="n">
        <v>400664.44041</v>
      </c>
      <c r="P42" s="116" t="n">
        <v>47001.41441</v>
      </c>
      <c r="Q42" s="116" t="n">
        <v>385140.92485</v>
      </c>
      <c r="R42" s="116" t="n">
        <v>375182.19512</v>
      </c>
      <c r="S42" s="117" t="n">
        <v>9958.729729999999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10325470.76144</v>
      </c>
      <c r="K43" s="120" t="n">
        <v>6753019.67389</v>
      </c>
      <c r="L43" s="120" t="n">
        <v>3572451.08755</v>
      </c>
      <c r="M43" s="120" t="n">
        <v>15204193.34238</v>
      </c>
      <c r="N43" s="115" t="n"/>
      <c r="O43" s="120" t="n">
        <v>12077793.97506</v>
      </c>
      <c r="P43" s="120" t="n">
        <v>3126399.36732</v>
      </c>
      <c r="Q43" s="120" t="n">
        <v>20933227.53253</v>
      </c>
      <c r="R43" s="120" t="n">
        <v>20305289.65992</v>
      </c>
      <c r="S43" s="121" t="n">
        <v>627937.87261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720998</v>
      </c>
      <c r="N44" s="115" t="n"/>
      <c r="O44" s="116" t="n">
        <v>720998</v>
      </c>
      <c r="P44" s="116" t="n">
        <v>0</v>
      </c>
      <c r="Q44" s="116" t="n">
        <v>19225235</v>
      </c>
      <c r="R44" s="116" t="n">
        <v>19225235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116132.23044</v>
      </c>
      <c r="K47" s="116" t="n">
        <v>116132.23044</v>
      </c>
      <c r="L47" s="116" t="n">
        <v>0</v>
      </c>
      <c r="M47" s="116" t="n">
        <v>126706.94988</v>
      </c>
      <c r="N47" s="115" t="n"/>
      <c r="O47" s="116" t="n">
        <v>126706.94988</v>
      </c>
      <c r="P47" s="116" t="n">
        <v>0</v>
      </c>
      <c r="Q47" s="116" t="n">
        <v>483199.9239</v>
      </c>
      <c r="R47" s="116" t="n">
        <v>483199.9239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-387951.20024</v>
      </c>
      <c r="R48" s="116" t="n">
        <v>-387951.20024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1309.7475</v>
      </c>
      <c r="K49" s="116" t="n">
        <v>1309.7475</v>
      </c>
      <c r="L49" s="116" t="n">
        <v>0</v>
      </c>
      <c r="M49" s="116" t="n">
        <v>7620.90615</v>
      </c>
      <c r="N49" s="115" t="n"/>
      <c r="O49" s="116" t="n">
        <v>7620.90615</v>
      </c>
      <c r="P49" s="116" t="n">
        <v>0</v>
      </c>
      <c r="Q49" s="116" t="n">
        <v>113011.67395</v>
      </c>
      <c r="R49" s="116" t="n">
        <v>113011.67395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-4001.65487</v>
      </c>
      <c r="R50" s="116" t="n">
        <v>-4001.65487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251493.08497</v>
      </c>
      <c r="K51" s="116" t="n">
        <v>251493.08497</v>
      </c>
      <c r="L51" s="116" t="n">
        <v>0</v>
      </c>
      <c r="M51" s="116" t="n">
        <v>114050.988</v>
      </c>
      <c r="N51" s="115" t="n"/>
      <c r="O51" s="116" t="n">
        <v>114050.988</v>
      </c>
      <c r="P51" s="116" t="n">
        <v>0</v>
      </c>
      <c r="Q51" s="116" t="n">
        <v>861921.32546</v>
      </c>
      <c r="R51" s="116" t="n">
        <v>861921.32546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15901.21284</v>
      </c>
      <c r="K52" s="116" t="n">
        <v>15901.21284</v>
      </c>
      <c r="L52" s="116" t="n">
        <v>0</v>
      </c>
      <c r="M52" s="116" t="n">
        <v>5274.73071</v>
      </c>
      <c r="N52" s="115" t="n"/>
      <c r="O52" s="116" t="n">
        <v>5274.73071</v>
      </c>
      <c r="P52" s="116" t="n">
        <v>0</v>
      </c>
      <c r="Q52" s="116" t="n">
        <v>-847399.97219</v>
      </c>
      <c r="R52" s="116" t="n">
        <v>-847399.97219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384836.27575</v>
      </c>
      <c r="K53" s="120" t="n">
        <v>384836.27575</v>
      </c>
      <c r="L53" s="120" t="n">
        <v>0</v>
      </c>
      <c r="M53" s="120" t="n">
        <v>974651.57474</v>
      </c>
      <c r="N53" s="115" t="n"/>
      <c r="O53" s="120" t="n">
        <v>974651.57474</v>
      </c>
      <c r="P53" s="120" t="n">
        <v>0</v>
      </c>
      <c r="Q53" s="120" t="n">
        <v>19444015.09601</v>
      </c>
      <c r="R53" s="120" t="n">
        <v>19444015.09601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26489557</v>
      </c>
      <c r="R54" s="116" t="n">
        <v>26489557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1421.72901</v>
      </c>
      <c r="K55" s="116" t="n">
        <v>1421.72901</v>
      </c>
      <c r="L55" s="116" t="n">
        <v>0</v>
      </c>
      <c r="M55" s="116" t="n">
        <v>6213.55395</v>
      </c>
      <c r="N55" s="115" t="n"/>
      <c r="O55" s="116" t="n">
        <v>6213.55395</v>
      </c>
      <c r="P55" s="116" t="n">
        <v>0</v>
      </c>
      <c r="Q55" s="116" t="n">
        <v>145146.67679</v>
      </c>
      <c r="R55" s="116" t="n">
        <v>145146.67679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-28830.50058</v>
      </c>
      <c r="R56" s="116" t="n">
        <v>-28830.50058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304571.09635</v>
      </c>
      <c r="K57" s="116" t="n">
        <v>304571.09635</v>
      </c>
      <c r="L57" s="116" t="n">
        <v>0</v>
      </c>
      <c r="M57" s="116" t="n">
        <v>50273.41535</v>
      </c>
      <c r="N57" s="115" t="n"/>
      <c r="O57" s="116" t="n">
        <v>50273.41535</v>
      </c>
      <c r="P57" s="116" t="n">
        <v>0</v>
      </c>
      <c r="Q57" s="116" t="n">
        <v>824636.76807</v>
      </c>
      <c r="R57" s="116" t="n">
        <v>824636.76807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18908.28538</v>
      </c>
      <c r="K58" s="116" t="n">
        <v>18908.28538</v>
      </c>
      <c r="L58" s="116" t="n">
        <v>0</v>
      </c>
      <c r="M58" s="116" t="n">
        <v>8973.73135</v>
      </c>
      <c r="N58" s="115" t="n"/>
      <c r="O58" s="116" t="n">
        <v>8973.73135</v>
      </c>
      <c r="P58" s="116" t="n">
        <v>0</v>
      </c>
      <c r="Q58" s="116" t="n">
        <v>-1319100.43441</v>
      </c>
      <c r="R58" s="116" t="n">
        <v>-1319100.43441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324901.11074</v>
      </c>
      <c r="K59" s="120" t="n">
        <v>324901.11074</v>
      </c>
      <c r="L59" s="120" t="n">
        <v>0</v>
      </c>
      <c r="M59" s="120" t="n">
        <v>65460.70065</v>
      </c>
      <c r="N59" s="115" t="n"/>
      <c r="O59" s="120" t="n">
        <v>65460.70065</v>
      </c>
      <c r="P59" s="120" t="n">
        <v>0</v>
      </c>
      <c r="Q59" s="120" t="n">
        <v>26111409.50987</v>
      </c>
      <c r="R59" s="120" t="n">
        <v>26111409.50987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304000000</v>
      </c>
      <c r="K66" s="116" t="n">
        <v>304000000</v>
      </c>
      <c r="L66" s="116" t="n">
        <v>0</v>
      </c>
      <c r="M66" s="116" t="n">
        <v>299000000</v>
      </c>
      <c r="N66" s="115" t="n"/>
      <c r="O66" s="116" t="n">
        <v>299000000</v>
      </c>
      <c r="P66" s="116" t="n">
        <v>0</v>
      </c>
      <c r="Q66" s="116" t="n">
        <v>25000000</v>
      </c>
      <c r="R66" s="116" t="n">
        <v>25000000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17.385</v>
      </c>
      <c r="K67" s="116" t="n">
        <v>17.385</v>
      </c>
      <c r="L67" s="116" t="n">
        <v>0</v>
      </c>
      <c r="M67" s="116" t="n">
        <v>13.785</v>
      </c>
      <c r="N67" s="115" t="n"/>
      <c r="O67" s="116" t="n">
        <v>13.785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206808.505</v>
      </c>
      <c r="K69" s="116" t="n">
        <v>206808.505</v>
      </c>
      <c r="L69" s="116" t="n">
        <v>0</v>
      </c>
      <c r="M69" s="116" t="n">
        <v>183452.455</v>
      </c>
      <c r="N69" s="115" t="n"/>
      <c r="O69" s="116" t="n">
        <v>183452.455</v>
      </c>
      <c r="P69" s="116" t="n">
        <v>0</v>
      </c>
      <c r="Q69" s="116" t="n">
        <v>31849.25</v>
      </c>
      <c r="R69" s="116" t="n">
        <v>31849.25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304206825.89</v>
      </c>
      <c r="K70" s="120" t="n">
        <v>304206825.89</v>
      </c>
      <c r="L70" s="120" t="n">
        <v>0</v>
      </c>
      <c r="M70" s="120" t="n">
        <v>299183466.24</v>
      </c>
      <c r="N70" s="115" t="n"/>
      <c r="O70" s="120" t="n">
        <v>299183466.24</v>
      </c>
      <c r="P70" s="120" t="n">
        <v>0</v>
      </c>
      <c r="Q70" s="120" t="n">
        <v>25031849.25</v>
      </c>
      <c r="R70" s="120" t="n">
        <v>25031849.25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315242034.03793</v>
      </c>
      <c r="K71" s="120" t="n">
        <v>311669582.95038</v>
      </c>
      <c r="L71" s="120" t="n">
        <v>3572451.08755</v>
      </c>
      <c r="M71" s="120" t="n">
        <v>315427771.85777</v>
      </c>
      <c r="N71" s="115" t="n"/>
      <c r="O71" s="120" t="n">
        <v>312301372.49045</v>
      </c>
      <c r="P71" s="120" t="n">
        <v>3126399.36732</v>
      </c>
      <c r="Q71" s="120" t="n">
        <v>91520501.38841</v>
      </c>
      <c r="R71" s="120" t="n">
        <v>90892563.5158</v>
      </c>
      <c r="S71" s="121" t="n">
        <v>627937.87261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313638915.98476</v>
      </c>
      <c r="K72" s="116" t="n">
        <v>0</v>
      </c>
      <c r="L72" s="116" t="n">
        <v>313638915.98476</v>
      </c>
      <c r="M72" s="116" t="n">
        <v>326410041.81818</v>
      </c>
      <c r="N72" s="115" t="n"/>
      <c r="O72" s="116" t="n">
        <v>0</v>
      </c>
      <c r="P72" s="116" t="n">
        <v>326410041.81818</v>
      </c>
      <c r="Q72" s="116" t="n">
        <v>19367439.29295</v>
      </c>
      <c r="R72" s="116" t="n">
        <v>0</v>
      </c>
      <c r="S72" s="117" t="n">
        <v>19367439.29295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9061.193289999999</v>
      </c>
      <c r="K74" s="116" t="n">
        <v>0</v>
      </c>
      <c r="L74" s="116" t="n">
        <v>9061.193289999999</v>
      </c>
      <c r="M74" s="116" t="n">
        <v>1399.00826</v>
      </c>
      <c r="N74" s="115" t="n"/>
      <c r="O74" s="116" t="n">
        <v>0</v>
      </c>
      <c r="P74" s="116" t="n">
        <v>1399.00826</v>
      </c>
      <c r="Q74" s="116" t="n">
        <v>-48755.22465</v>
      </c>
      <c r="R74" s="116" t="n">
        <v>0</v>
      </c>
      <c r="S74" s="117" t="n">
        <v>-48755.22465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313647977.17805</v>
      </c>
      <c r="K75" s="120" t="n">
        <v>0</v>
      </c>
      <c r="L75" s="120" t="n">
        <v>313647977.17805</v>
      </c>
      <c r="M75" s="120" t="n">
        <v>326411440.82644</v>
      </c>
      <c r="N75" s="115" t="n"/>
      <c r="O75" s="120" t="n">
        <v>0</v>
      </c>
      <c r="P75" s="120" t="n">
        <v>326411440.82644</v>
      </c>
      <c r="Q75" s="120" t="n">
        <v>19318684.0683</v>
      </c>
      <c r="R75" s="120" t="n">
        <v>0</v>
      </c>
      <c r="S75" s="121" t="n">
        <v>19318684.0683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74603213.59999999</v>
      </c>
      <c r="K76" s="116" t="n">
        <v>0</v>
      </c>
      <c r="L76" s="116" t="n">
        <v>74603213.59999999</v>
      </c>
      <c r="M76" s="116" t="n">
        <v>72046728.06999999</v>
      </c>
      <c r="N76" s="115" t="n"/>
      <c r="O76" s="116" t="n">
        <v>0</v>
      </c>
      <c r="P76" s="116" t="n">
        <v>72046728.06999999</v>
      </c>
      <c r="Q76" s="116" t="n">
        <v>4142955.31</v>
      </c>
      <c r="R76" s="116" t="n">
        <v>0</v>
      </c>
      <c r="S76" s="117" t="n">
        <v>4142955.31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86228494.7</v>
      </c>
      <c r="K77" s="116" t="n">
        <v>0</v>
      </c>
      <c r="L77" s="116" t="n">
        <v>86228494.7</v>
      </c>
      <c r="M77" s="116" t="n">
        <v>91098119.95</v>
      </c>
      <c r="N77" s="115" t="n"/>
      <c r="O77" s="116" t="n">
        <v>0</v>
      </c>
      <c r="P77" s="116" t="n">
        <v>91098119.95</v>
      </c>
      <c r="Q77" s="116" t="n">
        <v>17639997.65</v>
      </c>
      <c r="R77" s="116" t="n">
        <v>0</v>
      </c>
      <c r="S77" s="117" t="n">
        <v>17639997.65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4.0487</v>
      </c>
      <c r="K78" s="116" t="n">
        <v>0</v>
      </c>
      <c r="L78" s="116" t="n">
        <v>4.0487</v>
      </c>
      <c r="M78" s="116" t="n">
        <v>3.80429</v>
      </c>
      <c r="N78" s="115" t="n"/>
      <c r="O78" s="116" t="n">
        <v>0</v>
      </c>
      <c r="P78" s="116" t="n">
        <v>3.80429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-0.41685</v>
      </c>
      <c r="R79" s="116" t="n">
        <v>0</v>
      </c>
      <c r="S79" s="117" t="n">
        <v>-0.41685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52849.53082</v>
      </c>
      <c r="K80" s="116" t="n">
        <v>0</v>
      </c>
      <c r="L80" s="116" t="n">
        <v>52849.53082</v>
      </c>
      <c r="M80" s="116" t="n">
        <v>49276.99686</v>
      </c>
      <c r="N80" s="115" t="n"/>
      <c r="O80" s="116" t="n">
        <v>0</v>
      </c>
      <c r="P80" s="116" t="n">
        <v>49276.99686</v>
      </c>
      <c r="Q80" s="116" t="n">
        <v>8688.044190000001</v>
      </c>
      <c r="R80" s="116" t="n">
        <v>0</v>
      </c>
      <c r="S80" s="117" t="n">
        <v>8688.044190000001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17599.60048</v>
      </c>
      <c r="K81" s="116" t="n">
        <v>0</v>
      </c>
      <c r="L81" s="116" t="n">
        <v>17599.60048</v>
      </c>
      <c r="M81" s="116" t="n">
        <v>15879.43852</v>
      </c>
      <c r="N81" s="115" t="n"/>
      <c r="O81" s="116" t="n">
        <v>0</v>
      </c>
      <c r="P81" s="116" t="n">
        <v>15879.43852</v>
      </c>
      <c r="Q81" s="116" t="n">
        <v>-15515.7918</v>
      </c>
      <c r="R81" s="116" t="n">
        <v>0</v>
      </c>
      <c r="S81" s="117" t="n">
        <v>-15515.7918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160902161.48</v>
      </c>
      <c r="K82" s="120" t="n">
        <v>0</v>
      </c>
      <c r="L82" s="120" t="n">
        <v>160902161.48</v>
      </c>
      <c r="M82" s="120" t="n">
        <v>163210008.25967</v>
      </c>
      <c r="N82" s="115" t="n"/>
      <c r="O82" s="120" t="n">
        <v>0</v>
      </c>
      <c r="P82" s="120" t="n">
        <v>163210008.25967</v>
      </c>
      <c r="Q82" s="120" t="n">
        <v>21776124.79554</v>
      </c>
      <c r="R82" s="120" t="n">
        <v>0</v>
      </c>
      <c r="S82" s="121" t="n">
        <v>21776124.79554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0</v>
      </c>
      <c r="K83" s="116" t="n">
        <v>0</v>
      </c>
      <c r="L83" s="116" t="n">
        <v>0</v>
      </c>
      <c r="M83" s="116" t="n">
        <v>0</v>
      </c>
      <c r="N83" s="115" t="n"/>
      <c r="O83" s="116" t="n">
        <v>0</v>
      </c>
      <c r="P83" s="116" t="n">
        <v>0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2.02856</v>
      </c>
      <c r="K85" s="116" t="n">
        <v>0</v>
      </c>
      <c r="L85" s="116" t="n">
        <v>2.02856</v>
      </c>
      <c r="M85" s="116" t="n">
        <v>1.34819</v>
      </c>
      <c r="N85" s="115" t="n"/>
      <c r="O85" s="116" t="n">
        <v>0</v>
      </c>
      <c r="P85" s="116" t="n">
        <v>1.34819</v>
      </c>
      <c r="Q85" s="116" t="n">
        <v>128.90196</v>
      </c>
      <c r="R85" s="116" t="n">
        <v>0</v>
      </c>
      <c r="S85" s="117" t="n">
        <v>128.90196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0</v>
      </c>
      <c r="K88" s="116" t="n">
        <v>0</v>
      </c>
      <c r="L88" s="116" t="n">
        <v>0</v>
      </c>
      <c r="M88" s="116" t="n">
        <v>0</v>
      </c>
      <c r="N88" s="115" t="n"/>
      <c r="O88" s="116" t="n">
        <v>0</v>
      </c>
      <c r="P88" s="116" t="n">
        <v>0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1.34819</v>
      </c>
      <c r="K89" s="116" t="n">
        <v>0</v>
      </c>
      <c r="L89" s="116" t="n">
        <v>1.34819</v>
      </c>
      <c r="M89" s="116" t="n">
        <v>2.02856</v>
      </c>
      <c r="N89" s="115" t="n"/>
      <c r="O89" s="116" t="n">
        <v>0</v>
      </c>
      <c r="P89" s="116" t="n">
        <v>2.02856</v>
      </c>
      <c r="Q89" s="116" t="n">
        <v>-128.90196</v>
      </c>
      <c r="R89" s="116" t="n">
        <v>0</v>
      </c>
      <c r="S89" s="117" t="n">
        <v>-128.90196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3.37675</v>
      </c>
      <c r="K90" s="120" t="n">
        <v>0</v>
      </c>
      <c r="L90" s="120" t="n">
        <v>3.37675</v>
      </c>
      <c r="M90" s="120" t="n">
        <v>3.37675</v>
      </c>
      <c r="N90" s="115" t="n"/>
      <c r="O90" s="120" t="n">
        <v>0</v>
      </c>
      <c r="P90" s="120" t="n">
        <v>3.37675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474550142.0348</v>
      </c>
      <c r="K91" s="120" t="n">
        <v>0</v>
      </c>
      <c r="L91" s="120" t="n">
        <v>474550142.0348</v>
      </c>
      <c r="M91" s="120" t="n">
        <v>489621452.46286</v>
      </c>
      <c r="N91" s="115" t="n"/>
      <c r="O91" s="120" t="n">
        <v>0</v>
      </c>
      <c r="P91" s="120" t="n">
        <v>489621452.46286</v>
      </c>
      <c r="Q91" s="120" t="n">
        <v>41094808.86384</v>
      </c>
      <c r="R91" s="120" t="n">
        <v>0</v>
      </c>
      <c r="S91" s="121" t="n">
        <v>41094808.86384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177445135.90137</v>
      </c>
      <c r="K92" s="116" t="n">
        <v>116792582.75365</v>
      </c>
      <c r="L92" s="116" t="n">
        <v>60652553.14772</v>
      </c>
      <c r="M92" s="116" t="n">
        <v>179279669.15806</v>
      </c>
      <c r="N92" s="115" t="n"/>
      <c r="O92" s="116" t="n">
        <v>118717152.32294</v>
      </c>
      <c r="P92" s="116" t="n">
        <v>60562516.83512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177445135.90137</v>
      </c>
      <c r="K93" s="120" t="n">
        <v>116792582.75365</v>
      </c>
      <c r="L93" s="120" t="n">
        <v>60652553.14772</v>
      </c>
      <c r="M93" s="120" t="n">
        <v>179279669.15806</v>
      </c>
      <c r="N93" s="115" t="n"/>
      <c r="O93" s="120" t="n">
        <v>118717152.32294</v>
      </c>
      <c r="P93" s="120" t="n">
        <v>60562516.83512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177445135.90137</v>
      </c>
      <c r="K94" s="120" t="n">
        <v>116792582.75365</v>
      </c>
      <c r="L94" s="120" t="n">
        <v>60652553.14772</v>
      </c>
      <c r="M94" s="120" t="n">
        <v>179279669.15806</v>
      </c>
      <c r="N94" s="115" t="n"/>
      <c r="O94" s="120" t="n">
        <v>118717152.32294</v>
      </c>
      <c r="P94" s="120" t="n">
        <v>60562516.83512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2967453.33068</v>
      </c>
      <c r="K95" s="116" t="n">
        <v>1944259.039</v>
      </c>
      <c r="L95" s="116" t="n">
        <v>1023194.29168</v>
      </c>
      <c r="M95" s="116" t="n">
        <v>2967553.33068</v>
      </c>
      <c r="N95" s="115" t="n"/>
      <c r="O95" s="116" t="n">
        <v>1944359.039</v>
      </c>
      <c r="P95" s="116" t="n">
        <v>1023194.29168</v>
      </c>
      <c r="Q95" s="116" t="n">
        <v>4200</v>
      </c>
      <c r="R95" s="116" t="n">
        <v>4200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34369.64378</v>
      </c>
      <c r="K96" s="116" t="n">
        <v>2968.95121</v>
      </c>
      <c r="L96" s="116" t="n">
        <v>31400.69257</v>
      </c>
      <c r="M96" s="116" t="n">
        <v>14188.13542</v>
      </c>
      <c r="N96" s="115" t="n"/>
      <c r="O96" s="116" t="n">
        <v>2375.05292</v>
      </c>
      <c r="P96" s="116" t="n">
        <v>11813.0825</v>
      </c>
      <c r="Q96" s="116" t="n">
        <v>20181.50836</v>
      </c>
      <c r="R96" s="116" t="n">
        <v>593.89829</v>
      </c>
      <c r="S96" s="117" t="n">
        <v>19587.61007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3001822.97446</v>
      </c>
      <c r="K97" s="120" t="n">
        <v>1947227.99021</v>
      </c>
      <c r="L97" s="120" t="n">
        <v>1054594.98425</v>
      </c>
      <c r="M97" s="120" t="n">
        <v>2981741.4661</v>
      </c>
      <c r="N97" s="115" t="n"/>
      <c r="O97" s="120" t="n">
        <v>1946734.09192</v>
      </c>
      <c r="P97" s="120" t="n">
        <v>1035007.37418</v>
      </c>
      <c r="Q97" s="120" t="n">
        <v>24381.50836</v>
      </c>
      <c r="R97" s="120" t="n">
        <v>4793.89829</v>
      </c>
      <c r="S97" s="121" t="n">
        <v>19587.61007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18562.83814</v>
      </c>
      <c r="K98" s="116" t="n">
        <v>0</v>
      </c>
      <c r="L98" s="116" t="n">
        <v>18562.83814</v>
      </c>
      <c r="M98" s="116" t="n">
        <v>20387.92957</v>
      </c>
      <c r="N98" s="115" t="n"/>
      <c r="O98" s="116" t="n">
        <v>0</v>
      </c>
      <c r="P98" s="116" t="n">
        <v>20387.92957</v>
      </c>
      <c r="Q98" s="116" t="n">
        <v>954406.2056099999</v>
      </c>
      <c r="R98" s="116" t="n">
        <v>20</v>
      </c>
      <c r="S98" s="117" t="n">
        <v>954386.2056099999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17.24608</v>
      </c>
      <c r="K99" s="116" t="n">
        <v>0</v>
      </c>
      <c r="L99" s="116" t="n">
        <v>17.24608</v>
      </c>
      <c r="M99" s="116" t="n">
        <v>18.66862</v>
      </c>
      <c r="N99" s="115" t="n"/>
      <c r="O99" s="116" t="n">
        <v>0</v>
      </c>
      <c r="P99" s="116" t="n">
        <v>18.66862</v>
      </c>
      <c r="Q99" s="116" t="n">
        <v>-1049.66831</v>
      </c>
      <c r="R99" s="116" t="n">
        <v>0</v>
      </c>
      <c r="S99" s="117" t="n">
        <v>-1049.66831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18580.08422</v>
      </c>
      <c r="K100" s="120" t="n">
        <v>0</v>
      </c>
      <c r="L100" s="120" t="n">
        <v>18580.08422</v>
      </c>
      <c r="M100" s="120" t="n">
        <v>20406.59819</v>
      </c>
      <c r="N100" s="115" t="n"/>
      <c r="O100" s="120" t="n">
        <v>0</v>
      </c>
      <c r="P100" s="120" t="n">
        <v>20406.59819</v>
      </c>
      <c r="Q100" s="120" t="n">
        <v>953356.5373</v>
      </c>
      <c r="R100" s="120" t="n">
        <v>20</v>
      </c>
      <c r="S100" s="121" t="n">
        <v>953336.5373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262.3</v>
      </c>
      <c r="K101" s="116" t="n">
        <v>262.3</v>
      </c>
      <c r="L101" s="116" t="n">
        <v>0</v>
      </c>
      <c r="M101" s="116" t="n">
        <v>1487.27205</v>
      </c>
      <c r="N101" s="115" t="n"/>
      <c r="O101" s="116" t="n">
        <v>292.4278</v>
      </c>
      <c r="P101" s="116" t="n">
        <v>1194.84425</v>
      </c>
      <c r="Q101" s="116" t="n">
        <v>-1487.27205</v>
      </c>
      <c r="R101" s="116" t="n">
        <v>-292.4278</v>
      </c>
      <c r="S101" s="117" t="n">
        <v>-1194.84425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262.3</v>
      </c>
      <c r="K102" s="120" t="n">
        <v>262.3</v>
      </c>
      <c r="L102" s="120" t="n">
        <v>0</v>
      </c>
      <c r="M102" s="120" t="n">
        <v>1487.27205</v>
      </c>
      <c r="N102" s="115" t="n"/>
      <c r="O102" s="120" t="n">
        <v>292.4278</v>
      </c>
      <c r="P102" s="120" t="n">
        <v>1194.84425</v>
      </c>
      <c r="Q102" s="120" t="n">
        <v>-1487.27205</v>
      </c>
      <c r="R102" s="120" t="n">
        <v>-292.4278</v>
      </c>
      <c r="S102" s="121" t="n">
        <v>-1194.84425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3020665.35868</v>
      </c>
      <c r="K103" s="120" t="n">
        <v>1947490.29021</v>
      </c>
      <c r="L103" s="120" t="n">
        <v>1073175.06847</v>
      </c>
      <c r="M103" s="120" t="n">
        <v>3003635.33634</v>
      </c>
      <c r="N103" s="115" t="n"/>
      <c r="O103" s="120" t="n">
        <v>1947026.51972</v>
      </c>
      <c r="P103" s="120" t="n">
        <v>1056608.81662</v>
      </c>
      <c r="Q103" s="120" t="n">
        <v>976250.77361</v>
      </c>
      <c r="R103" s="120" t="n">
        <v>4521.47049</v>
      </c>
      <c r="S103" s="121" t="n">
        <v>971729.3031200001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1542028912.52699</v>
      </c>
      <c r="K104" s="120" t="n">
        <v>999688933.85338</v>
      </c>
      <c r="L104" s="120" t="n">
        <v>542339978.67361</v>
      </c>
      <c r="M104" s="120" t="n">
        <v>1554546296.57476</v>
      </c>
      <c r="N104" s="115" t="n"/>
      <c r="O104" s="120" t="n">
        <v>997765682.1737601</v>
      </c>
      <c r="P104" s="120" t="n">
        <v>556780614.401</v>
      </c>
      <c r="Q104" s="120" t="n">
        <v>156824710.87606</v>
      </c>
      <c r="R104" s="120" t="n">
        <v>113477243.00088</v>
      </c>
      <c r="S104" s="121" t="n">
        <v>43347467.87518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94578.82000000001</v>
      </c>
      <c r="K105" s="116" t="n">
        <v>94578.82000000001</v>
      </c>
      <c r="L105" s="116" t="n">
        <v>0</v>
      </c>
      <c r="M105" s="116" t="n">
        <v>94578.82000000001</v>
      </c>
      <c r="N105" s="115" t="n"/>
      <c r="O105" s="116" t="n">
        <v>94578.82000000001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42.7567</v>
      </c>
      <c r="K108" s="116" t="n">
        <v>42.7567</v>
      </c>
      <c r="L108" s="116" t="n">
        <v>0</v>
      </c>
      <c r="M108" s="116" t="n">
        <v>42.7567</v>
      </c>
      <c r="N108" s="115" t="n"/>
      <c r="O108" s="116" t="n">
        <v>42.7567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94621.57670000001</v>
      </c>
      <c r="K110" s="120" t="n">
        <v>94621.57670000001</v>
      </c>
      <c r="L110" s="120" t="n">
        <v>0</v>
      </c>
      <c r="M110" s="120" t="n">
        <v>94621.57670000001</v>
      </c>
      <c r="N110" s="115" t="n"/>
      <c r="O110" s="120" t="n">
        <v>94621.57670000001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68711.72744</v>
      </c>
      <c r="R111" s="116" t="n">
        <v>68711.72744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9756.12902</v>
      </c>
      <c r="R114" s="116" t="n">
        <v>9756.12902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-78467.85646</v>
      </c>
      <c r="R115" s="116" t="n">
        <v>-78467.85646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1.45519152283669e-11</v>
      </c>
      <c r="R116" s="120" t="n">
        <v>1.45519152283669e-11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93233.66649</v>
      </c>
      <c r="K123" s="116" t="n">
        <v>13033</v>
      </c>
      <c r="L123" s="116" t="n">
        <v>80200.66649</v>
      </c>
      <c r="M123" s="116" t="n">
        <v>740457.7487</v>
      </c>
      <c r="N123" s="115" t="n"/>
      <c r="O123" s="116" t="n">
        <v>638275.8282</v>
      </c>
      <c r="P123" s="116" t="n">
        <v>102181.9205</v>
      </c>
      <c r="Q123" s="116" t="n">
        <v>13316480.33294</v>
      </c>
      <c r="R123" s="116" t="n">
        <v>8549270.585820001</v>
      </c>
      <c r="S123" s="117" t="n">
        <v>4767209.74712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211.44401</v>
      </c>
      <c r="N125" s="115" t="n"/>
      <c r="O125" s="116" t="n">
        <v>211.44401</v>
      </c>
      <c r="P125" s="116" t="n">
        <v>0</v>
      </c>
      <c r="Q125" s="116" t="n">
        <v>69657.52323000001</v>
      </c>
      <c r="R125" s="116" t="n">
        <v>69657.52323000001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144992.40596</v>
      </c>
      <c r="K126" s="116" t="n">
        <v>112678.36743</v>
      </c>
      <c r="L126" s="116" t="n">
        <v>32314.03853</v>
      </c>
      <c r="M126" s="116" t="n">
        <v>47737.13849</v>
      </c>
      <c r="N126" s="115" t="n"/>
      <c r="O126" s="116" t="n">
        <v>1381.03995</v>
      </c>
      <c r="P126" s="116" t="n">
        <v>46356.09854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-10686512.16421</v>
      </c>
      <c r="R127" s="116" t="n">
        <v>-7979064.90729</v>
      </c>
      <c r="S127" s="117" t="n">
        <v>-2707447.25692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71963.90225</v>
      </c>
      <c r="K128" s="116" t="n">
        <v>43820.34343</v>
      </c>
      <c r="L128" s="116" t="n">
        <v>28143.55882</v>
      </c>
      <c r="M128" s="116" t="n">
        <v>80514.72758999999</v>
      </c>
      <c r="N128" s="115" t="n"/>
      <c r="O128" s="116" t="n">
        <v>52494.74825</v>
      </c>
      <c r="P128" s="116" t="n">
        <v>28019.97934</v>
      </c>
      <c r="Q128" s="116" t="n">
        <v>6030433.55283</v>
      </c>
      <c r="R128" s="116" t="n">
        <v>5728426.22712</v>
      </c>
      <c r="S128" s="117" t="n">
        <v>302007.32571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175483.25253</v>
      </c>
      <c r="K129" s="116" t="n">
        <v>140623.75125</v>
      </c>
      <c r="L129" s="116" t="n">
        <v>34859.50128</v>
      </c>
      <c r="M129" s="116" t="n">
        <v>63799.64649</v>
      </c>
      <c r="N129" s="115" t="n"/>
      <c r="O129" s="116" t="n">
        <v>20410.81314</v>
      </c>
      <c r="P129" s="116" t="n">
        <v>43388.83335</v>
      </c>
      <c r="Q129" s="116" t="n">
        <v>517322.51649</v>
      </c>
      <c r="R129" s="116" t="n">
        <v>45249.21502</v>
      </c>
      <c r="S129" s="117" t="n">
        <v>472073.30147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-3299391.21143</v>
      </c>
      <c r="R130" s="116" t="n">
        <v>-2467307.3306</v>
      </c>
      <c r="S130" s="117" t="n">
        <v>-832083.88083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485673.22723</v>
      </c>
      <c r="K131" s="120" t="n">
        <v>310155.46211</v>
      </c>
      <c r="L131" s="120" t="n">
        <v>175517.76512</v>
      </c>
      <c r="M131" s="120" t="n">
        <v>932720.70528</v>
      </c>
      <c r="N131" s="115" t="n"/>
      <c r="O131" s="120" t="n">
        <v>712773.87355</v>
      </c>
      <c r="P131" s="120" t="n">
        <v>219946.83173</v>
      </c>
      <c r="Q131" s="120" t="n">
        <v>5947990.54985</v>
      </c>
      <c r="R131" s="120" t="n">
        <v>3946231.3133</v>
      </c>
      <c r="S131" s="121" t="n">
        <v>2001759.23655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18758702.50004</v>
      </c>
      <c r="K132" s="116" t="n">
        <v>15305409.53341</v>
      </c>
      <c r="L132" s="116" t="n">
        <v>3453292.96663</v>
      </c>
      <c r="M132" s="116" t="n">
        <v>18758702.50004</v>
      </c>
      <c r="N132" s="115" t="n"/>
      <c r="O132" s="116" t="n">
        <v>15305409.53341</v>
      </c>
      <c r="P132" s="116" t="n">
        <v>3453292.96663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8298276.28865</v>
      </c>
      <c r="K133" s="116" t="n">
        <v>4705884.24229</v>
      </c>
      <c r="L133" s="116" t="n">
        <v>3592392.04636</v>
      </c>
      <c r="M133" s="116" t="n">
        <v>4594583.98386</v>
      </c>
      <c r="N133" s="115" t="n"/>
      <c r="O133" s="116" t="n">
        <v>1750758.93251</v>
      </c>
      <c r="P133" s="116" t="n">
        <v>2843825.05135</v>
      </c>
      <c r="Q133" s="116" t="n">
        <v>94669919.75606</v>
      </c>
      <c r="R133" s="116" t="n">
        <v>42716141.42988</v>
      </c>
      <c r="S133" s="117" t="n">
        <v>51953778.32618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32301.76088</v>
      </c>
      <c r="K134" s="116" t="n">
        <v>6997.27098</v>
      </c>
      <c r="L134" s="116" t="n">
        <v>25304.4899</v>
      </c>
      <c r="M134" s="116" t="n">
        <v>213561.7561</v>
      </c>
      <c r="N134" s="115" t="n"/>
      <c r="O134" s="116" t="n">
        <v>8955.40004</v>
      </c>
      <c r="P134" s="116" t="n">
        <v>204606.35606</v>
      </c>
      <c r="Q134" s="116" t="n">
        <v>15034.76826</v>
      </c>
      <c r="R134" s="116" t="n">
        <v>13592.86637</v>
      </c>
      <c r="S134" s="117" t="n">
        <v>1441.90189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-481492.86327</v>
      </c>
      <c r="R135" s="116" t="n">
        <v>-59903.79748</v>
      </c>
      <c r="S135" s="117" t="n">
        <v>-421589.06579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972960.33452</v>
      </c>
      <c r="K136" s="116" t="n">
        <v>657652.31014</v>
      </c>
      <c r="L136" s="116" t="n">
        <v>315308.02438</v>
      </c>
      <c r="M136" s="116" t="n">
        <v>963104.504</v>
      </c>
      <c r="N136" s="115" t="n"/>
      <c r="O136" s="116" t="n">
        <v>665670.7128100001</v>
      </c>
      <c r="P136" s="116" t="n">
        <v>297433.79119</v>
      </c>
      <c r="Q136" s="116" t="n">
        <v>2864578.71126</v>
      </c>
      <c r="R136" s="116" t="n">
        <v>1327307.77602</v>
      </c>
      <c r="S136" s="117" t="n">
        <v>1537270.93524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426058.46899</v>
      </c>
      <c r="K137" s="116" t="n">
        <v>28536.54376</v>
      </c>
      <c r="L137" s="116" t="n">
        <v>397521.92523</v>
      </c>
      <c r="M137" s="116" t="n">
        <v>310359.69009</v>
      </c>
      <c r="N137" s="115" t="n"/>
      <c r="O137" s="116" t="n">
        <v>32276.24326</v>
      </c>
      <c r="P137" s="116" t="n">
        <v>278083.44683</v>
      </c>
      <c r="Q137" s="116" t="n">
        <v>-13351842.85974</v>
      </c>
      <c r="R137" s="116" t="n">
        <v>-1699123.38486</v>
      </c>
      <c r="S137" s="117" t="n">
        <v>-11652719.47488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28488299.35308</v>
      </c>
      <c r="K138" s="120" t="n">
        <v>20704479.90058</v>
      </c>
      <c r="L138" s="120" t="n">
        <v>7783819.4525</v>
      </c>
      <c r="M138" s="120" t="n">
        <v>24840312.43409</v>
      </c>
      <c r="N138" s="115" t="n"/>
      <c r="O138" s="120" t="n">
        <v>17763070.82203</v>
      </c>
      <c r="P138" s="120" t="n">
        <v>7077241.61206</v>
      </c>
      <c r="Q138" s="120" t="n">
        <v>83716197.51256999</v>
      </c>
      <c r="R138" s="120" t="n">
        <v>42298014.88993</v>
      </c>
      <c r="S138" s="121" t="n">
        <v>41418182.62264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23492.9529</v>
      </c>
      <c r="K139" s="116" t="n">
        <v>23492.9529</v>
      </c>
      <c r="L139" s="116" t="n">
        <v>0</v>
      </c>
      <c r="M139" s="116" t="n">
        <v>65272.25806</v>
      </c>
      <c r="N139" s="115" t="n"/>
      <c r="O139" s="116" t="n">
        <v>65272.25806</v>
      </c>
      <c r="P139" s="116" t="n">
        <v>0</v>
      </c>
      <c r="Q139" s="116" t="n">
        <v>620112.24625</v>
      </c>
      <c r="R139" s="116" t="n">
        <v>620112.24625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1208.33182</v>
      </c>
      <c r="K140" s="116" t="n">
        <v>1208.33182</v>
      </c>
      <c r="L140" s="116" t="n">
        <v>0</v>
      </c>
      <c r="M140" s="116" t="n">
        <v>966.64752</v>
      </c>
      <c r="N140" s="115" t="n"/>
      <c r="O140" s="116" t="n">
        <v>966.64752</v>
      </c>
      <c r="P140" s="116" t="n">
        <v>0</v>
      </c>
      <c r="Q140" s="116" t="n">
        <v>9559.182629999999</v>
      </c>
      <c r="R140" s="116" t="n">
        <v>9559.182629999999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-26.1262</v>
      </c>
      <c r="R141" s="116" t="n">
        <v>-26.1262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12916.62534</v>
      </c>
      <c r="K142" s="116" t="n">
        <v>12916.62534</v>
      </c>
      <c r="L142" s="116" t="n">
        <v>0</v>
      </c>
      <c r="M142" s="116" t="n">
        <v>13835.92087</v>
      </c>
      <c r="N142" s="115" t="n"/>
      <c r="O142" s="116" t="n">
        <v>13835.92087</v>
      </c>
      <c r="P142" s="116" t="n">
        <v>0</v>
      </c>
      <c r="Q142" s="116" t="n">
        <v>12740.29097</v>
      </c>
      <c r="R142" s="116" t="n">
        <v>12740.29097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453.41972</v>
      </c>
      <c r="K143" s="116" t="n">
        <v>453.41972</v>
      </c>
      <c r="L143" s="116" t="n">
        <v>0</v>
      </c>
      <c r="M143" s="116" t="n">
        <v>226.60388</v>
      </c>
      <c r="N143" s="115" t="n"/>
      <c r="O143" s="116" t="n">
        <v>226.60388</v>
      </c>
      <c r="P143" s="116" t="n">
        <v>0</v>
      </c>
      <c r="Q143" s="116" t="n">
        <v>-4810.81759</v>
      </c>
      <c r="R143" s="116" t="n">
        <v>-4810.81759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38071.32978</v>
      </c>
      <c r="K144" s="120" t="n">
        <v>38071.32978</v>
      </c>
      <c r="L144" s="120" t="n">
        <v>0</v>
      </c>
      <c r="M144" s="120" t="n">
        <v>80301.43033</v>
      </c>
      <c r="N144" s="115" t="n"/>
      <c r="O144" s="120" t="n">
        <v>80301.43033</v>
      </c>
      <c r="P144" s="120" t="n">
        <v>0</v>
      </c>
      <c r="Q144" s="120" t="n">
        <v>637574.7760599999</v>
      </c>
      <c r="R144" s="120" t="n">
        <v>637574.7760599999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264.921</v>
      </c>
      <c r="N145" s="115" t="n"/>
      <c r="O145" s="116" t="n">
        <v>264.921</v>
      </c>
      <c r="P145" s="116" t="n">
        <v>0</v>
      </c>
      <c r="Q145" s="116" t="n">
        <v>10534.92235</v>
      </c>
      <c r="R145" s="116" t="n">
        <v>10534.92235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2.11831</v>
      </c>
      <c r="K146" s="116" t="n">
        <v>2.11831</v>
      </c>
      <c r="L146" s="116" t="n">
        <v>0</v>
      </c>
      <c r="M146" s="116" t="n">
        <v>0.01589</v>
      </c>
      <c r="N146" s="115" t="n"/>
      <c r="O146" s="116" t="n">
        <v>0.01589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-47.53721</v>
      </c>
      <c r="R147" s="116" t="n">
        <v>-47.53721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174.81586</v>
      </c>
      <c r="K148" s="116" t="n">
        <v>174.81586</v>
      </c>
      <c r="L148" s="116" t="n">
        <v>0</v>
      </c>
      <c r="M148" s="116" t="n">
        <v>225.2846</v>
      </c>
      <c r="N148" s="115" t="n"/>
      <c r="O148" s="116" t="n">
        <v>225.2846</v>
      </c>
      <c r="P148" s="116" t="n">
        <v>0</v>
      </c>
      <c r="Q148" s="116" t="n">
        <v>494.90848</v>
      </c>
      <c r="R148" s="116" t="n">
        <v>494.90848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3.43717</v>
      </c>
      <c r="K149" s="116" t="n">
        <v>3.43717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-314.88856</v>
      </c>
      <c r="R149" s="116" t="n">
        <v>-314.88856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180.37134</v>
      </c>
      <c r="K150" s="120" t="n">
        <v>180.37134</v>
      </c>
      <c r="L150" s="120" t="n">
        <v>0</v>
      </c>
      <c r="M150" s="120" t="n">
        <v>490.22149</v>
      </c>
      <c r="N150" s="115" t="n"/>
      <c r="O150" s="120" t="n">
        <v>490.22149</v>
      </c>
      <c r="P150" s="120" t="n">
        <v>0</v>
      </c>
      <c r="Q150" s="120" t="n">
        <v>10667.40506</v>
      </c>
      <c r="R150" s="120" t="n">
        <v>10667.40506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29106845.85813</v>
      </c>
      <c r="K151" s="120" t="n">
        <v>21147508.64051</v>
      </c>
      <c r="L151" s="120" t="n">
        <v>7959337.21762</v>
      </c>
      <c r="M151" s="120" t="n">
        <v>25948446.36789</v>
      </c>
      <c r="N151" s="115" t="n"/>
      <c r="O151" s="120" t="n">
        <v>18651257.9241</v>
      </c>
      <c r="P151" s="120" t="n">
        <v>7297188.44379</v>
      </c>
      <c r="Q151" s="120" t="n">
        <v>90312430.24354</v>
      </c>
      <c r="R151" s="120" t="n">
        <v>46892488.38435</v>
      </c>
      <c r="S151" s="121" t="n">
        <v>43419941.85919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28556.91673</v>
      </c>
      <c r="K152" s="116" t="n">
        <v>0</v>
      </c>
      <c r="L152" s="116" t="n">
        <v>28556.91673</v>
      </c>
      <c r="M152" s="116" t="n">
        <v>239511.27768</v>
      </c>
      <c r="N152" s="115" t="n"/>
      <c r="O152" s="116" t="n">
        <v>27777.77778</v>
      </c>
      <c r="P152" s="116" t="n">
        <v>211733.4999</v>
      </c>
      <c r="Q152" s="116" t="n">
        <v>1768230.7815</v>
      </c>
      <c r="R152" s="116" t="n">
        <v>27777.7777</v>
      </c>
      <c r="S152" s="117" t="n">
        <v>1740453.0038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160.84783</v>
      </c>
      <c r="K153" s="116" t="n">
        <v>2.24768</v>
      </c>
      <c r="L153" s="116" t="n">
        <v>158.60015</v>
      </c>
      <c r="M153" s="116" t="n">
        <v>13.99129</v>
      </c>
      <c r="N153" s="115" t="n"/>
      <c r="O153" s="116" t="n">
        <v>0.91211</v>
      </c>
      <c r="P153" s="116" t="n">
        <v>13.07918</v>
      </c>
      <c r="Q153" s="116" t="n">
        <v>0.29191</v>
      </c>
      <c r="R153" s="116" t="n">
        <v>0.29191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-685.72498</v>
      </c>
      <c r="R154" s="116" t="n">
        <v>0</v>
      </c>
      <c r="S154" s="117" t="n">
        <v>-685.72498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8773.93296</v>
      </c>
      <c r="K155" s="116" t="n">
        <v>550.92592</v>
      </c>
      <c r="L155" s="116" t="n">
        <v>8223.00704</v>
      </c>
      <c r="M155" s="116" t="n">
        <v>10455.59839</v>
      </c>
      <c r="N155" s="115" t="n"/>
      <c r="O155" s="116" t="n">
        <v>1037.03704</v>
      </c>
      <c r="P155" s="116" t="n">
        <v>9418.56135</v>
      </c>
      <c r="Q155" s="116" t="n">
        <v>8717.14237</v>
      </c>
      <c r="R155" s="116" t="n">
        <v>550.92592</v>
      </c>
      <c r="S155" s="117" t="n">
        <v>8166.21645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3544.46799</v>
      </c>
      <c r="K156" s="116" t="n">
        <v>200.14429</v>
      </c>
      <c r="L156" s="116" t="n">
        <v>3344.3237</v>
      </c>
      <c r="M156" s="116" t="n">
        <v>1784.79037</v>
      </c>
      <c r="N156" s="115" t="n"/>
      <c r="O156" s="116" t="n">
        <v>0</v>
      </c>
      <c r="P156" s="116" t="n">
        <v>1784.79037</v>
      </c>
      <c r="Q156" s="116" t="n">
        <v>-95624.33435</v>
      </c>
      <c r="R156" s="116" t="n">
        <v>-101.51696</v>
      </c>
      <c r="S156" s="117" t="n">
        <v>-95522.81739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41036.16551</v>
      </c>
      <c r="K157" s="120" t="n">
        <v>753.31789</v>
      </c>
      <c r="L157" s="120" t="n">
        <v>40282.84762</v>
      </c>
      <c r="M157" s="120" t="n">
        <v>251765.65773</v>
      </c>
      <c r="N157" s="115" t="n"/>
      <c r="O157" s="120" t="n">
        <v>28815.72693</v>
      </c>
      <c r="P157" s="120" t="n">
        <v>222949.9308</v>
      </c>
      <c r="Q157" s="120" t="n">
        <v>1680638.15645</v>
      </c>
      <c r="R157" s="120" t="n">
        <v>28227.47857</v>
      </c>
      <c r="S157" s="121" t="n">
        <v>1652410.67788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134945.36301</v>
      </c>
      <c r="K158" s="116" t="n">
        <v>118059.00479</v>
      </c>
      <c r="L158" s="116" t="n">
        <v>16886.35822</v>
      </c>
      <c r="M158" s="116" t="n">
        <v>189652.8194</v>
      </c>
      <c r="N158" s="115" t="n"/>
      <c r="O158" s="116" t="n">
        <v>86463.45772000001</v>
      </c>
      <c r="P158" s="116" t="n">
        <v>103189.36168</v>
      </c>
      <c r="Q158" s="116" t="n">
        <v>898507.29985</v>
      </c>
      <c r="R158" s="116" t="n">
        <v>254480.20364</v>
      </c>
      <c r="S158" s="117" t="n">
        <v>644027.09621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15.0306</v>
      </c>
      <c r="K159" s="116" t="n">
        <v>9.71166</v>
      </c>
      <c r="L159" s="116" t="n">
        <v>5.31894</v>
      </c>
      <c r="M159" s="116" t="n">
        <v>12.80543</v>
      </c>
      <c r="N159" s="115" t="n"/>
      <c r="O159" s="116" t="n">
        <v>11.22218</v>
      </c>
      <c r="P159" s="116" t="n">
        <v>1.58325</v>
      </c>
      <c r="Q159" s="116" t="n">
        <v>11.11389</v>
      </c>
      <c r="R159" s="116" t="n">
        <v>11.00637</v>
      </c>
      <c r="S159" s="117" t="n">
        <v>0.10752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-43.80282</v>
      </c>
      <c r="R160" s="116" t="n">
        <v>-16.28794</v>
      </c>
      <c r="S160" s="117" t="n">
        <v>-27.51488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6669.12381</v>
      </c>
      <c r="K161" s="116" t="n">
        <v>3765.77657</v>
      </c>
      <c r="L161" s="116" t="n">
        <v>2903.34724</v>
      </c>
      <c r="M161" s="116" t="n">
        <v>5688.5269</v>
      </c>
      <c r="N161" s="115" t="n"/>
      <c r="O161" s="116" t="n">
        <v>2676.52436</v>
      </c>
      <c r="P161" s="116" t="n">
        <v>3012.00254</v>
      </c>
      <c r="Q161" s="116" t="n">
        <v>6644.63204</v>
      </c>
      <c r="R161" s="116" t="n">
        <v>3765.77657</v>
      </c>
      <c r="S161" s="117" t="n">
        <v>2878.85547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6340.15648</v>
      </c>
      <c r="K162" s="116" t="n">
        <v>2202.94782</v>
      </c>
      <c r="L162" s="116" t="n">
        <v>4137.20866</v>
      </c>
      <c r="M162" s="116" t="n">
        <v>4189.0341</v>
      </c>
      <c r="N162" s="115" t="n"/>
      <c r="O162" s="116" t="n">
        <v>3506.30591</v>
      </c>
      <c r="P162" s="116" t="n">
        <v>682.72819</v>
      </c>
      <c r="Q162" s="116" t="n">
        <v>-41568.60112</v>
      </c>
      <c r="R162" s="116" t="n">
        <v>-15707.20539</v>
      </c>
      <c r="S162" s="117" t="n">
        <v>-25861.39573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147969.6739</v>
      </c>
      <c r="K163" s="120" t="n">
        <v>124037.44084</v>
      </c>
      <c r="L163" s="120" t="n">
        <v>23932.23306</v>
      </c>
      <c r="M163" s="120" t="n">
        <v>199543.18583</v>
      </c>
      <c r="N163" s="115" t="n"/>
      <c r="O163" s="120" t="n">
        <v>92657.51016999999</v>
      </c>
      <c r="P163" s="120" t="n">
        <v>106885.67566</v>
      </c>
      <c r="Q163" s="120" t="n">
        <v>863550.6418400001</v>
      </c>
      <c r="R163" s="120" t="n">
        <v>242533.49325</v>
      </c>
      <c r="S163" s="121" t="n">
        <v>621017.14859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-6953.9931</v>
      </c>
      <c r="R164" s="116" t="n">
        <v>-6953.9931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6953.9931</v>
      </c>
      <c r="R165" s="116" t="n">
        <v>6953.9931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0.02984</v>
      </c>
      <c r="R166" s="116" t="n">
        <v>0.02984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-0.02984</v>
      </c>
      <c r="R167" s="116" t="n">
        <v>-0.02984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189005.83941</v>
      </c>
      <c r="K169" s="120" t="n">
        <v>124790.75873</v>
      </c>
      <c r="L169" s="120" t="n">
        <v>64215.08068</v>
      </c>
      <c r="M169" s="120" t="n">
        <v>451308.84356</v>
      </c>
      <c r="N169" s="115" t="n"/>
      <c r="O169" s="120" t="n">
        <v>121473.2371</v>
      </c>
      <c r="P169" s="120" t="n">
        <v>329835.60646</v>
      </c>
      <c r="Q169" s="120" t="n">
        <v>2544188.79829</v>
      </c>
      <c r="R169" s="120" t="n">
        <v>270760.97182</v>
      </c>
      <c r="S169" s="121" t="n">
        <v>2273427.82647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5300.86301</v>
      </c>
      <c r="K170" s="116" t="n">
        <v>4432.55781</v>
      </c>
      <c r="L170" s="116" t="n">
        <v>868.3052</v>
      </c>
      <c r="M170" s="116" t="n">
        <v>8233.19601</v>
      </c>
      <c r="N170" s="115" t="n"/>
      <c r="O170" s="116" t="n">
        <v>7161.72121</v>
      </c>
      <c r="P170" s="116" t="n">
        <v>1071.4748</v>
      </c>
      <c r="Q170" s="116" t="n">
        <v>108464.95675</v>
      </c>
      <c r="R170" s="116" t="n">
        <v>80145.88697000001</v>
      </c>
      <c r="S170" s="117" t="n">
        <v>28319.06978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0.04938</v>
      </c>
      <c r="K171" s="116" t="n">
        <v>0</v>
      </c>
      <c r="L171" s="116" t="n">
        <v>0.04938</v>
      </c>
      <c r="M171" s="116" t="n">
        <v>0.01649</v>
      </c>
      <c r="N171" s="115" t="n"/>
      <c r="O171" s="116" t="n">
        <v>0</v>
      </c>
      <c r="P171" s="116" t="n">
        <v>0.01649</v>
      </c>
      <c r="Q171" s="116" t="n">
        <v>0</v>
      </c>
      <c r="R171" s="116" t="n">
        <v>0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-0.48847</v>
      </c>
      <c r="R172" s="116" t="n">
        <v>0</v>
      </c>
      <c r="S172" s="117" t="n">
        <v>-0.48847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2167.99504</v>
      </c>
      <c r="K173" s="116" t="n">
        <v>1439.60273</v>
      </c>
      <c r="L173" s="116" t="n">
        <v>728.39231</v>
      </c>
      <c r="M173" s="116" t="n">
        <v>1844.05246</v>
      </c>
      <c r="N173" s="115" t="n"/>
      <c r="O173" s="116" t="n">
        <v>1147.254</v>
      </c>
      <c r="P173" s="116" t="n">
        <v>696.79846</v>
      </c>
      <c r="Q173" s="116" t="n">
        <v>89437.50263</v>
      </c>
      <c r="R173" s="116" t="n">
        <v>65943.76041</v>
      </c>
      <c r="S173" s="117" t="n">
        <v>23493.74222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24727.42417</v>
      </c>
      <c r="K174" s="116" t="n">
        <v>425.18765</v>
      </c>
      <c r="L174" s="116" t="n">
        <v>24302.23652</v>
      </c>
      <c r="M174" s="116" t="n">
        <v>24964.0892</v>
      </c>
      <c r="N174" s="115" t="n"/>
      <c r="O174" s="116" t="n">
        <v>831.41847</v>
      </c>
      <c r="P174" s="116" t="n">
        <v>24132.67073</v>
      </c>
      <c r="Q174" s="116" t="n">
        <v>-182149.71228</v>
      </c>
      <c r="R174" s="116" t="n">
        <v>-130403.07373</v>
      </c>
      <c r="S174" s="117" t="n">
        <v>-51746.63855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32196.3316</v>
      </c>
      <c r="K175" s="120" t="n">
        <v>6297.34819</v>
      </c>
      <c r="L175" s="120" t="n">
        <v>25898.98341</v>
      </c>
      <c r="M175" s="120" t="n">
        <v>35041.35416</v>
      </c>
      <c r="N175" s="115" t="n"/>
      <c r="O175" s="120" t="n">
        <v>9140.393679999999</v>
      </c>
      <c r="P175" s="120" t="n">
        <v>25900.96048</v>
      </c>
      <c r="Q175" s="120" t="n">
        <v>15752.25863</v>
      </c>
      <c r="R175" s="120" t="n">
        <v>15686.57365</v>
      </c>
      <c r="S175" s="121" t="n">
        <v>65.68497999999821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64.71756000000001</v>
      </c>
      <c r="N176" s="115" t="n"/>
      <c r="O176" s="116" t="n">
        <v>64.71756000000001</v>
      </c>
      <c r="P176" s="116" t="n">
        <v>0</v>
      </c>
      <c r="Q176" s="116" t="n">
        <v>2523.9846</v>
      </c>
      <c r="R176" s="116" t="n">
        <v>2523.9846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0.56563</v>
      </c>
      <c r="K177" s="116" t="n">
        <v>0.56563</v>
      </c>
      <c r="L177" s="116" t="n">
        <v>0</v>
      </c>
      <c r="M177" s="116" t="n">
        <v>0.06532</v>
      </c>
      <c r="N177" s="115" t="n"/>
      <c r="O177" s="116" t="n">
        <v>0.06532</v>
      </c>
      <c r="P177" s="116" t="n">
        <v>0</v>
      </c>
      <c r="Q177" s="116" t="n">
        <v>529.86792</v>
      </c>
      <c r="R177" s="116" t="n">
        <v>529.86792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65.19141999999999</v>
      </c>
      <c r="K179" s="116" t="n">
        <v>65.19141999999999</v>
      </c>
      <c r="L179" s="116" t="n">
        <v>0</v>
      </c>
      <c r="M179" s="116" t="n">
        <v>67.30574</v>
      </c>
      <c r="N179" s="115" t="n"/>
      <c r="O179" s="116" t="n">
        <v>67.30574</v>
      </c>
      <c r="P179" s="116" t="n">
        <v>0</v>
      </c>
      <c r="Q179" s="116" t="n">
        <v>65.19141999999999</v>
      </c>
      <c r="R179" s="116" t="n">
        <v>65.19141999999999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0.5870300000000001</v>
      </c>
      <c r="K180" s="116" t="n">
        <v>0.5870300000000001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-27.60354</v>
      </c>
      <c r="R180" s="116" t="n">
        <v>-27.60354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66.34408000000001</v>
      </c>
      <c r="K181" s="120" t="n">
        <v>66.34408000000001</v>
      </c>
      <c r="L181" s="120" t="n">
        <v>0</v>
      </c>
      <c r="M181" s="120" t="n">
        <v>132.08862</v>
      </c>
      <c r="N181" s="115" t="n"/>
      <c r="O181" s="120" t="n">
        <v>132.08862</v>
      </c>
      <c r="P181" s="120" t="n">
        <v>0</v>
      </c>
      <c r="Q181" s="120" t="n">
        <v>3091.4404</v>
      </c>
      <c r="R181" s="120" t="n">
        <v>3091.4404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242.11594</v>
      </c>
      <c r="K182" s="116" t="n">
        <v>36.51041</v>
      </c>
      <c r="L182" s="116" t="n">
        <v>205.60553</v>
      </c>
      <c r="M182" s="116" t="n">
        <v>1273.95157</v>
      </c>
      <c r="N182" s="115" t="n"/>
      <c r="O182" s="116" t="n">
        <v>1008.2214</v>
      </c>
      <c r="P182" s="116" t="n">
        <v>265.73017</v>
      </c>
      <c r="Q182" s="116" t="n">
        <v>132534.70981</v>
      </c>
      <c r="R182" s="116" t="n">
        <v>124531.30832</v>
      </c>
      <c r="S182" s="117" t="n">
        <v>8003.40149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46.44233</v>
      </c>
      <c r="K183" s="116" t="n">
        <v>45.95105</v>
      </c>
      <c r="L183" s="116" t="n">
        <v>0.49128</v>
      </c>
      <c r="M183" s="116" t="n">
        <v>0.29449</v>
      </c>
      <c r="N183" s="115" t="n"/>
      <c r="O183" s="116" t="n">
        <v>0.08866</v>
      </c>
      <c r="P183" s="116" t="n">
        <v>0.20583</v>
      </c>
      <c r="Q183" s="116" t="n">
        <v>4.28783</v>
      </c>
      <c r="R183" s="116" t="n">
        <v>2.04278</v>
      </c>
      <c r="S183" s="117" t="n">
        <v>2.24505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-1980.67218</v>
      </c>
      <c r="R184" s="116" t="n">
        <v>-1972.69142</v>
      </c>
      <c r="S184" s="117" t="n">
        <v>-7.98076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858.84387</v>
      </c>
      <c r="K185" s="116" t="n">
        <v>782.34523</v>
      </c>
      <c r="L185" s="116" t="n">
        <v>76.49863999999999</v>
      </c>
      <c r="M185" s="116" t="n">
        <v>932.62272</v>
      </c>
      <c r="N185" s="115" t="n"/>
      <c r="O185" s="116" t="n">
        <v>874.08467</v>
      </c>
      <c r="P185" s="116" t="n">
        <v>58.53805</v>
      </c>
      <c r="Q185" s="116" t="n">
        <v>3811.83279</v>
      </c>
      <c r="R185" s="116" t="n">
        <v>3152.61571</v>
      </c>
      <c r="S185" s="117" t="n">
        <v>659.21708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201.75765</v>
      </c>
      <c r="K186" s="116" t="n">
        <v>28.57177</v>
      </c>
      <c r="L186" s="116" t="n">
        <v>173.18588</v>
      </c>
      <c r="M186" s="116" t="n">
        <v>212.34317</v>
      </c>
      <c r="N186" s="115" t="n"/>
      <c r="O186" s="116" t="n">
        <v>27.07826</v>
      </c>
      <c r="P186" s="116" t="n">
        <v>185.26491</v>
      </c>
      <c r="Q186" s="116" t="n">
        <v>-10071.18744</v>
      </c>
      <c r="R186" s="116" t="n">
        <v>-2424.22215</v>
      </c>
      <c r="S186" s="117" t="n">
        <v>-7646.96529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1349.15979</v>
      </c>
      <c r="K187" s="120" t="n">
        <v>893.37846</v>
      </c>
      <c r="L187" s="120" t="n">
        <v>455.78133</v>
      </c>
      <c r="M187" s="120" t="n">
        <v>2419.21195</v>
      </c>
      <c r="N187" s="115" t="n"/>
      <c r="O187" s="120" t="n">
        <v>1909.47299</v>
      </c>
      <c r="P187" s="120" t="n">
        <v>509.73896</v>
      </c>
      <c r="Q187" s="120" t="n">
        <v>124298.97081</v>
      </c>
      <c r="R187" s="120" t="n">
        <v>123289.05324</v>
      </c>
      <c r="S187" s="121" t="n">
        <v>1009.91757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66.46892</v>
      </c>
      <c r="N190" s="115" t="n"/>
      <c r="O190" s="116" t="n">
        <v>66.46892</v>
      </c>
      <c r="P190" s="116" t="n">
        <v>0</v>
      </c>
      <c r="Q190" s="116" t="n">
        <v>448.64615</v>
      </c>
      <c r="R190" s="116" t="n">
        <v>448.64615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75.15643</v>
      </c>
      <c r="K191" s="116" t="n">
        <v>75.15643</v>
      </c>
      <c r="L191" s="116" t="n">
        <v>0</v>
      </c>
      <c r="M191" s="116" t="n">
        <v>4.13865</v>
      </c>
      <c r="N191" s="115" t="n"/>
      <c r="O191" s="116" t="n">
        <v>4.13865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-571.16364</v>
      </c>
      <c r="R192" s="116" t="n">
        <v>-571.16364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4.66325</v>
      </c>
      <c r="K193" s="116" t="n">
        <v>4.66325</v>
      </c>
      <c r="L193" s="116" t="n">
        <v>0</v>
      </c>
      <c r="M193" s="116" t="n">
        <v>9.212109999999999</v>
      </c>
      <c r="N193" s="115" t="n"/>
      <c r="O193" s="116" t="n">
        <v>9.212109999999999</v>
      </c>
      <c r="P193" s="116" t="n">
        <v>0</v>
      </c>
      <c r="Q193" s="116" t="n">
        <v>122.51749</v>
      </c>
      <c r="R193" s="116" t="n">
        <v>122.51749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0.1663</v>
      </c>
      <c r="K194" s="116" t="n">
        <v>0.1663</v>
      </c>
      <c r="L194" s="116" t="n">
        <v>0</v>
      </c>
      <c r="M194" s="116" t="n">
        <v>0.1663</v>
      </c>
      <c r="N194" s="115" t="n"/>
      <c r="O194" s="116" t="n">
        <v>0.1663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0</v>
      </c>
      <c r="R195" s="116" t="n">
        <v>0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79.98598</v>
      </c>
      <c r="K196" s="120" t="n">
        <v>79.98598</v>
      </c>
      <c r="L196" s="120" t="n">
        <v>0</v>
      </c>
      <c r="M196" s="120" t="n">
        <v>79.98598</v>
      </c>
      <c r="N196" s="115" t="n"/>
      <c r="O196" s="120" t="n">
        <v>79.98598</v>
      </c>
      <c r="P196" s="120" t="n">
        <v>0</v>
      </c>
      <c r="Q196" s="120" t="n">
        <v>-1.4210854715202e-14</v>
      </c>
      <c r="R196" s="120" t="n">
        <v>-1.4210854715202e-14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33691.82145</v>
      </c>
      <c r="K197" s="120" t="n">
        <v>7337.05671</v>
      </c>
      <c r="L197" s="120" t="n">
        <v>26354.76474</v>
      </c>
      <c r="M197" s="120" t="n">
        <v>37672.64071</v>
      </c>
      <c r="N197" s="115" t="n"/>
      <c r="O197" s="120" t="n">
        <v>11261.94127</v>
      </c>
      <c r="P197" s="120" t="n">
        <v>26410.69944</v>
      </c>
      <c r="Q197" s="120" t="n">
        <v>143142.66984</v>
      </c>
      <c r="R197" s="120" t="n">
        <v>142067.06729</v>
      </c>
      <c r="S197" s="121" t="n">
        <v>1075.60255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271160851.58297</v>
      </c>
      <c r="K220" s="116" t="n">
        <v>210491888.44794</v>
      </c>
      <c r="L220" s="116" t="n">
        <v>60668963.13503</v>
      </c>
      <c r="M220" s="116" t="n">
        <v>276030432.63478</v>
      </c>
      <c r="N220" s="115" t="n"/>
      <c r="O220" s="116" t="n">
        <v>215487973.59899</v>
      </c>
      <c r="P220" s="116" t="n">
        <v>60542459.03579</v>
      </c>
      <c r="Q220" s="116" t="n">
        <v>481391.52752</v>
      </c>
      <c r="R220" s="116" t="n">
        <v>456955.57752</v>
      </c>
      <c r="S220" s="117" t="n">
        <v>24435.95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5564.28392</v>
      </c>
      <c r="K221" s="116" t="n">
        <v>5496.73954</v>
      </c>
      <c r="L221" s="116" t="n">
        <v>67.54438</v>
      </c>
      <c r="M221" s="116" t="n">
        <v>5388.1749</v>
      </c>
      <c r="N221" s="115" t="n"/>
      <c r="O221" s="116" t="n">
        <v>5383.50258</v>
      </c>
      <c r="P221" s="116" t="n">
        <v>4.67232</v>
      </c>
      <c r="Q221" s="116" t="n">
        <v>5299.44766</v>
      </c>
      <c r="R221" s="116" t="n">
        <v>5231.90523</v>
      </c>
      <c r="S221" s="117" t="n">
        <v>67.54243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7086.31471</v>
      </c>
      <c r="K222" s="116" t="n">
        <v>7069.69319</v>
      </c>
      <c r="L222" s="116" t="n">
        <v>16.62152</v>
      </c>
      <c r="M222" s="116" t="n">
        <v>7503.14772</v>
      </c>
      <c r="N222" s="115" t="n"/>
      <c r="O222" s="116" t="n">
        <v>7499.69224</v>
      </c>
      <c r="P222" s="116" t="n">
        <v>3.45548</v>
      </c>
      <c r="Q222" s="116" t="n">
        <v>-9447.42439</v>
      </c>
      <c r="R222" s="116" t="n">
        <v>-9281.06151</v>
      </c>
      <c r="S222" s="117" t="n">
        <v>-166.36288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271173502.1816</v>
      </c>
      <c r="K223" s="120" t="n">
        <v>210504454.88067</v>
      </c>
      <c r="L223" s="120" t="n">
        <v>60669047.30093</v>
      </c>
      <c r="M223" s="120" t="n">
        <v>276043323.9574</v>
      </c>
      <c r="N223" s="115" t="n"/>
      <c r="O223" s="120" t="n">
        <v>215500856.79381</v>
      </c>
      <c r="P223" s="120" t="n">
        <v>60542467.16359</v>
      </c>
      <c r="Q223" s="120" t="n">
        <v>477243.55079</v>
      </c>
      <c r="R223" s="120" t="n">
        <v>452906.42124</v>
      </c>
      <c r="S223" s="121" t="n">
        <v>24337.12955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8465477.441339999</v>
      </c>
      <c r="K224" s="116" t="n">
        <v>5170086.86497</v>
      </c>
      <c r="L224" s="116" t="n">
        <v>3295390.57637</v>
      </c>
      <c r="M224" s="116" t="n">
        <v>8673985.343560001</v>
      </c>
      <c r="N224" s="115" t="n"/>
      <c r="O224" s="116" t="n">
        <v>5154994.9421</v>
      </c>
      <c r="P224" s="116" t="n">
        <v>3518990.40146</v>
      </c>
      <c r="Q224" s="116" t="n">
        <v>0</v>
      </c>
      <c r="R224" s="116" t="n">
        <v>0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1863.10013</v>
      </c>
      <c r="K225" s="116" t="n">
        <v>1862.54508</v>
      </c>
      <c r="L225" s="116" t="n">
        <v>0.55505</v>
      </c>
      <c r="M225" s="116" t="n">
        <v>1893.31403</v>
      </c>
      <c r="N225" s="115" t="n"/>
      <c r="O225" s="116" t="n">
        <v>1892.4901</v>
      </c>
      <c r="P225" s="116" t="n">
        <v>0.8239300000000001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0</v>
      </c>
      <c r="K226" s="116" t="n">
        <v>0</v>
      </c>
      <c r="L226" s="116" t="n">
        <v>0</v>
      </c>
      <c r="M226" s="116" t="n">
        <v>0</v>
      </c>
      <c r="N226" s="115" t="n"/>
      <c r="O226" s="116" t="n">
        <v>0</v>
      </c>
      <c r="P226" s="116" t="n">
        <v>0</v>
      </c>
      <c r="Q226" s="116" t="n">
        <v>0</v>
      </c>
      <c r="R226" s="116" t="n">
        <v>0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0</v>
      </c>
      <c r="K227" s="116" t="n">
        <v>0</v>
      </c>
      <c r="L227" s="116" t="n">
        <v>0</v>
      </c>
      <c r="M227" s="116" t="n">
        <v>0</v>
      </c>
      <c r="N227" s="115" t="n"/>
      <c r="O227" s="116" t="n">
        <v>0</v>
      </c>
      <c r="P227" s="116" t="n">
        <v>0</v>
      </c>
      <c r="Q227" s="116" t="n">
        <v>0</v>
      </c>
      <c r="R227" s="116" t="n">
        <v>0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8467340.541470001</v>
      </c>
      <c r="K228" s="120" t="n">
        <v>5171949.41005</v>
      </c>
      <c r="L228" s="120" t="n">
        <v>3295391.13142</v>
      </c>
      <c r="M228" s="120" t="n">
        <v>8675878.65759</v>
      </c>
      <c r="N228" s="115" t="n"/>
      <c r="O228" s="120" t="n">
        <v>5156887.4322</v>
      </c>
      <c r="P228" s="120" t="n">
        <v>3518991.22539</v>
      </c>
      <c r="Q228" s="120" t="n">
        <v>0</v>
      </c>
      <c r="R228" s="120" t="n">
        <v>0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29564078.0912</v>
      </c>
      <c r="K229" s="116" t="n">
        <v>5810870.21387</v>
      </c>
      <c r="L229" s="116" t="n">
        <v>23753207.87733</v>
      </c>
      <c r="M229" s="116" t="n">
        <v>29480971.97273</v>
      </c>
      <c r="N229" s="115" t="n"/>
      <c r="O229" s="116" t="n">
        <v>5660141.70364</v>
      </c>
      <c r="P229" s="116" t="n">
        <v>23820830.26909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29564078.0912</v>
      </c>
      <c r="K232" s="120" t="n">
        <v>5810870.21387</v>
      </c>
      <c r="L232" s="120" t="n">
        <v>23753207.87733</v>
      </c>
      <c r="M232" s="120" t="n">
        <v>29480971.97273</v>
      </c>
      <c r="N232" s="115" t="n"/>
      <c r="O232" s="120" t="n">
        <v>5660141.70364</v>
      </c>
      <c r="P232" s="120" t="n">
        <v>23820830.26909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309204920.81427</v>
      </c>
      <c r="K233" s="120" t="n">
        <v>221487274.50459</v>
      </c>
      <c r="L233" s="120" t="n">
        <v>87717646.30968</v>
      </c>
      <c r="M233" s="120" t="n">
        <v>314200174.58772</v>
      </c>
      <c r="N233" s="115" t="n"/>
      <c r="O233" s="120" t="n">
        <v>226317885.92965</v>
      </c>
      <c r="P233" s="120" t="n">
        <v>87882288.65807</v>
      </c>
      <c r="Q233" s="120" t="n">
        <v>477243.55079</v>
      </c>
      <c r="R233" s="120" t="n">
        <v>452906.42124</v>
      </c>
      <c r="S233" s="121" t="n">
        <v>24337.12955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146914.74901</v>
      </c>
      <c r="K234" s="116" t="n">
        <v>73620.71752000001</v>
      </c>
      <c r="L234" s="116" t="n">
        <v>73294.03148999999</v>
      </c>
      <c r="M234" s="116" t="n">
        <v>146914.74901</v>
      </c>
      <c r="N234" s="115" t="n"/>
      <c r="O234" s="116" t="n">
        <v>73620.71752000001</v>
      </c>
      <c r="P234" s="116" t="n">
        <v>73294.03148999999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110517.95548</v>
      </c>
      <c r="K237" s="116" t="n">
        <v>97766.13924</v>
      </c>
      <c r="L237" s="116" t="n">
        <v>12751.81624</v>
      </c>
      <c r="M237" s="116" t="n">
        <v>110297.60878</v>
      </c>
      <c r="N237" s="115" t="n"/>
      <c r="O237" s="116" t="n">
        <v>97834.5589</v>
      </c>
      <c r="P237" s="116" t="n">
        <v>12463.04988</v>
      </c>
      <c r="Q237" s="116" t="n">
        <v>78657.42004</v>
      </c>
      <c r="R237" s="116" t="n">
        <v>22742.81188</v>
      </c>
      <c r="S237" s="117" t="n">
        <v>55914.60816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257432.70449</v>
      </c>
      <c r="K238" s="120" t="n">
        <v>171386.85676</v>
      </c>
      <c r="L238" s="120" t="n">
        <v>86045.84772999999</v>
      </c>
      <c r="M238" s="120" t="n">
        <v>257212.35779</v>
      </c>
      <c r="N238" s="115" t="n"/>
      <c r="O238" s="120" t="n">
        <v>171455.27642</v>
      </c>
      <c r="P238" s="120" t="n">
        <v>85757.08137</v>
      </c>
      <c r="Q238" s="120" t="n">
        <v>78657.42004</v>
      </c>
      <c r="R238" s="120" t="n">
        <v>22742.81188</v>
      </c>
      <c r="S238" s="121" t="n">
        <v>55914.60816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859.43962</v>
      </c>
      <c r="K239" s="116" t="n">
        <v>157.90471</v>
      </c>
      <c r="L239" s="116" t="n">
        <v>701.53491</v>
      </c>
      <c r="M239" s="116" t="n">
        <v>1165.23157</v>
      </c>
      <c r="N239" s="115" t="n"/>
      <c r="O239" s="116" t="n">
        <v>155.31133</v>
      </c>
      <c r="P239" s="116" t="n">
        <v>1009.92024</v>
      </c>
      <c r="Q239" s="116" t="n">
        <v>-76383.92134</v>
      </c>
      <c r="R239" s="116" t="n">
        <v>-20478.21235</v>
      </c>
      <c r="S239" s="117" t="n">
        <v>-55905.70899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859.43962</v>
      </c>
      <c r="K240" s="120" t="n">
        <v>157.90471</v>
      </c>
      <c r="L240" s="120" t="n">
        <v>701.53491</v>
      </c>
      <c r="M240" s="120" t="n">
        <v>1165.23157</v>
      </c>
      <c r="N240" s="115" t="n"/>
      <c r="O240" s="120" t="n">
        <v>155.31133</v>
      </c>
      <c r="P240" s="120" t="n">
        <v>1009.92024</v>
      </c>
      <c r="Q240" s="120" t="n">
        <v>-76383.92134</v>
      </c>
      <c r="R240" s="120" t="n">
        <v>-20478.21235</v>
      </c>
      <c r="S240" s="121" t="n">
        <v>-55905.70899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258292.14411</v>
      </c>
      <c r="K241" s="120" t="n">
        <v>171544.76147</v>
      </c>
      <c r="L241" s="120" t="n">
        <v>86747.38264</v>
      </c>
      <c r="M241" s="120" t="n">
        <v>258377.58936</v>
      </c>
      <c r="N241" s="115" t="n"/>
      <c r="O241" s="120" t="n">
        <v>171610.58775</v>
      </c>
      <c r="P241" s="120" t="n">
        <v>86767.00161000001</v>
      </c>
      <c r="Q241" s="120" t="n">
        <v>2273.4987</v>
      </c>
      <c r="R241" s="120" t="n">
        <v>2264.59953</v>
      </c>
      <c r="S241" s="121" t="n">
        <v>8.899170000004229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1104651.472</v>
      </c>
      <c r="K242" s="116" t="n">
        <v>1104651.472</v>
      </c>
      <c r="L242" s="116" t="n">
        <v>0</v>
      </c>
      <c r="M242" s="116" t="n">
        <v>1104651.472</v>
      </c>
      <c r="N242" s="115" t="n"/>
      <c r="O242" s="116" t="n">
        <v>1104651.472</v>
      </c>
      <c r="P242" s="116" t="n">
        <v>0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29234125.18118</v>
      </c>
      <c r="K243" s="116" t="n">
        <v>21403469.57246</v>
      </c>
      <c r="L243" s="116" t="n">
        <v>7830655.60872</v>
      </c>
      <c r="M243" s="116" t="n">
        <v>29173755.96754</v>
      </c>
      <c r="N243" s="115" t="n"/>
      <c r="O243" s="116" t="n">
        <v>21238825.25736</v>
      </c>
      <c r="P243" s="116" t="n">
        <v>7934930.71018</v>
      </c>
      <c r="Q243" s="116" t="n">
        <v>499698.55243</v>
      </c>
      <c r="R243" s="116" t="n">
        <v>410479.18275</v>
      </c>
      <c r="S243" s="117" t="n">
        <v>89219.36968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30338776.65318</v>
      </c>
      <c r="K244" s="120" t="n">
        <v>22508121.04446</v>
      </c>
      <c r="L244" s="120" t="n">
        <v>7830655.60872</v>
      </c>
      <c r="M244" s="120" t="n">
        <v>30278407.43954</v>
      </c>
      <c r="N244" s="115" t="n"/>
      <c r="O244" s="120" t="n">
        <v>22343476.72936</v>
      </c>
      <c r="P244" s="120" t="n">
        <v>7934930.71018</v>
      </c>
      <c r="Q244" s="120" t="n">
        <v>499698.55243</v>
      </c>
      <c r="R244" s="120" t="n">
        <v>410479.18275</v>
      </c>
      <c r="S244" s="121" t="n">
        <v>89219.36968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30338776.65318</v>
      </c>
      <c r="K245" s="120" t="n">
        <v>22508121.04446</v>
      </c>
      <c r="L245" s="120" t="n">
        <v>7830655.60872</v>
      </c>
      <c r="M245" s="120" t="n">
        <v>30278407.43954</v>
      </c>
      <c r="N245" s="115" t="n"/>
      <c r="O245" s="120" t="n">
        <v>22343476.72936</v>
      </c>
      <c r="P245" s="120" t="n">
        <v>7934930.71018</v>
      </c>
      <c r="Q245" s="120" t="n">
        <v>499698.55243</v>
      </c>
      <c r="R245" s="120" t="n">
        <v>410479.18275</v>
      </c>
      <c r="S245" s="121" t="n">
        <v>89219.36968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369131533.13055</v>
      </c>
      <c r="K246" s="120" t="n">
        <v>265446576.76647</v>
      </c>
      <c r="L246" s="120" t="n">
        <v>103684956.36408</v>
      </c>
      <c r="M246" s="120" t="n">
        <v>371174387.46878</v>
      </c>
      <c r="N246" s="115" t="n"/>
      <c r="O246" s="120" t="n">
        <v>267616966.34923</v>
      </c>
      <c r="P246" s="120" t="n">
        <v>103557421.11955</v>
      </c>
      <c r="Q246" s="120" t="n">
        <v>93978977.31359001</v>
      </c>
      <c r="R246" s="120" t="n">
        <v>48170966.62698</v>
      </c>
      <c r="S246" s="121" t="n">
        <v>45808010.68661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12271.05562</v>
      </c>
      <c r="K261" s="116" t="n">
        <v>12271.05562</v>
      </c>
      <c r="L261" s="116" t="n">
        <v>0</v>
      </c>
      <c r="M261" s="116" t="n">
        <v>12271.05562</v>
      </c>
      <c r="N261" s="115" t="n"/>
      <c r="O261" s="116" t="n">
        <v>12271.05562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442306.10733</v>
      </c>
      <c r="K262" s="116" t="n">
        <v>442306.10733</v>
      </c>
      <c r="L262" s="116" t="n">
        <v>0</v>
      </c>
      <c r="M262" s="116" t="n">
        <v>443380.09676</v>
      </c>
      <c r="N262" s="115" t="n"/>
      <c r="O262" s="116" t="n">
        <v>443380.09676</v>
      </c>
      <c r="P262" s="116" t="n">
        <v>0</v>
      </c>
      <c r="Q262" s="116" t="n">
        <v>22182.45986</v>
      </c>
      <c r="R262" s="116" t="n">
        <v>22182.45986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454577.16295</v>
      </c>
      <c r="K264" s="120" t="n">
        <v>454577.16295</v>
      </c>
      <c r="L264" s="120" t="n">
        <v>0</v>
      </c>
      <c r="M264" s="120" t="n">
        <v>455651.15238</v>
      </c>
      <c r="N264" s="115" t="n"/>
      <c r="O264" s="120" t="n">
        <v>455651.15238</v>
      </c>
      <c r="P264" s="120" t="n">
        <v>0</v>
      </c>
      <c r="Q264" s="120" t="n">
        <v>22182.45986</v>
      </c>
      <c r="R264" s="120" t="n">
        <v>22182.45986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454577.16295</v>
      </c>
      <c r="K265" s="120" t="n">
        <v>454577.16295</v>
      </c>
      <c r="L265" s="120" t="n">
        <v>0</v>
      </c>
      <c r="M265" s="120" t="n">
        <v>455651.15238</v>
      </c>
      <c r="N265" s="115" t="n"/>
      <c r="O265" s="120" t="n">
        <v>455651.15238</v>
      </c>
      <c r="P265" s="120" t="n">
        <v>0</v>
      </c>
      <c r="Q265" s="120" t="n">
        <v>22182.45986</v>
      </c>
      <c r="R265" s="120" t="n">
        <v>22182.45986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15946.8</v>
      </c>
      <c r="R267" s="116" t="n">
        <v>15946.8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57227.96523</v>
      </c>
      <c r="R268" s="116" t="n">
        <v>57227.96523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3528.16308</v>
      </c>
      <c r="R269" s="116" t="n">
        <v>3528.16308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-56951.20377</v>
      </c>
      <c r="R270" s="116" t="n">
        <v>-56951.20377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19751.72454</v>
      </c>
      <c r="R272" s="120" t="n">
        <v>19751.72454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0</v>
      </c>
      <c r="K284" s="120" t="n">
        <v>0</v>
      </c>
      <c r="L284" s="120" t="n">
        <v>0</v>
      </c>
      <c r="M284" s="120" t="n">
        <v>0</v>
      </c>
      <c r="N284" s="115" t="n"/>
      <c r="O284" s="120" t="n">
        <v>0</v>
      </c>
      <c r="P284" s="120" t="n">
        <v>0</v>
      </c>
      <c r="Q284" s="120" t="n">
        <v>19751.72454</v>
      </c>
      <c r="R284" s="120" t="n">
        <v>19751.72454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6220374.4</v>
      </c>
      <c r="K285" s="116" t="n">
        <v>0</v>
      </c>
      <c r="L285" s="116" t="n">
        <v>6220374.4</v>
      </c>
      <c r="M285" s="116" t="n">
        <v>4914488.5</v>
      </c>
      <c r="N285" s="115" t="n"/>
      <c r="O285" s="116" t="n">
        <v>0</v>
      </c>
      <c r="P285" s="116" t="n">
        <v>4914488.5</v>
      </c>
      <c r="Q285" s="116" t="n">
        <v>31216128.3</v>
      </c>
      <c r="R285" s="116" t="n">
        <v>0</v>
      </c>
      <c r="S285" s="117" t="n">
        <v>31216128.3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80000</v>
      </c>
      <c r="R286" s="116" t="n">
        <v>80000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24629</v>
      </c>
      <c r="R288" s="116" t="n">
        <v>24629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95000</v>
      </c>
      <c r="R289" s="116" t="n">
        <v>95000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74197.47478999999</v>
      </c>
      <c r="K290" s="116" t="n">
        <v>18.3</v>
      </c>
      <c r="L290" s="116" t="n">
        <v>74179.17479</v>
      </c>
      <c r="M290" s="116" t="n">
        <v>99818.58981</v>
      </c>
      <c r="N290" s="115" t="n"/>
      <c r="O290" s="116" t="n">
        <v>40.39156</v>
      </c>
      <c r="P290" s="116" t="n">
        <v>99778.19825</v>
      </c>
      <c r="Q290" s="116" t="n">
        <v>432.4402</v>
      </c>
      <c r="R290" s="116" t="n">
        <v>432.4402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-296021.47198</v>
      </c>
      <c r="R291" s="116" t="n">
        <v>-7.6</v>
      </c>
      <c r="S291" s="117" t="n">
        <v>-296013.87198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2961.7592</v>
      </c>
      <c r="K292" s="116" t="n">
        <v>2961.7592</v>
      </c>
      <c r="L292" s="116" t="n">
        <v>0</v>
      </c>
      <c r="M292" s="116" t="n">
        <v>1105.34952</v>
      </c>
      <c r="N292" s="115" t="n"/>
      <c r="O292" s="116" t="n">
        <v>1105.34952</v>
      </c>
      <c r="P292" s="116" t="n">
        <v>0</v>
      </c>
      <c r="Q292" s="116" t="n">
        <v>8133.50644</v>
      </c>
      <c r="R292" s="116" t="n">
        <v>8133.50644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5.04486</v>
      </c>
      <c r="K293" s="116" t="n">
        <v>4.94051</v>
      </c>
      <c r="L293" s="116" t="n">
        <v>0.10435</v>
      </c>
      <c r="M293" s="116" t="n">
        <v>97.0154</v>
      </c>
      <c r="N293" s="115" t="n"/>
      <c r="O293" s="116" t="n">
        <v>96.91015</v>
      </c>
      <c r="P293" s="116" t="n">
        <v>0.10525</v>
      </c>
      <c r="Q293" s="116" t="n">
        <v>-6362.73766</v>
      </c>
      <c r="R293" s="116" t="n">
        <v>-6362.05314</v>
      </c>
      <c r="S293" s="117" t="n">
        <v>-0.68452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6297538.67885</v>
      </c>
      <c r="K294" s="120" t="n">
        <v>2984.99971</v>
      </c>
      <c r="L294" s="120" t="n">
        <v>6294553.67914</v>
      </c>
      <c r="M294" s="120" t="n">
        <v>5015509.45473</v>
      </c>
      <c r="N294" s="115" t="n"/>
      <c r="O294" s="120" t="n">
        <v>1242.65123</v>
      </c>
      <c r="P294" s="120" t="n">
        <v>5014266.8035</v>
      </c>
      <c r="Q294" s="120" t="n">
        <v>31121939.037</v>
      </c>
      <c r="R294" s="120" t="n">
        <v>201825.2935</v>
      </c>
      <c r="S294" s="121" t="n">
        <v>30920113.7435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6297538.67885</v>
      </c>
      <c r="K295" s="120" t="n">
        <v>2984.99971</v>
      </c>
      <c r="L295" s="120" t="n">
        <v>6294553.67914</v>
      </c>
      <c r="M295" s="120" t="n">
        <v>5015509.45473</v>
      </c>
      <c r="N295" s="115" t="n"/>
      <c r="O295" s="120" t="n">
        <v>1242.65123</v>
      </c>
      <c r="P295" s="120" t="n">
        <v>5014266.8035</v>
      </c>
      <c r="Q295" s="120" t="n">
        <v>31121939.037</v>
      </c>
      <c r="R295" s="120" t="n">
        <v>201825.2935</v>
      </c>
      <c r="S295" s="121" t="n">
        <v>30920113.7435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721.56823</v>
      </c>
      <c r="K296" s="116" t="n">
        <v>721.56823</v>
      </c>
      <c r="L296" s="116" t="n">
        <v>0</v>
      </c>
      <c r="M296" s="116" t="n">
        <v>1004.245</v>
      </c>
      <c r="N296" s="115" t="n"/>
      <c r="O296" s="116" t="n">
        <v>1004.245</v>
      </c>
      <c r="P296" s="116" t="n">
        <v>0</v>
      </c>
      <c r="Q296" s="116" t="n">
        <v>9728.817429999999</v>
      </c>
      <c r="R296" s="116" t="n">
        <v>9728.817429999999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799.94816</v>
      </c>
      <c r="K297" s="116" t="n">
        <v>799.94816</v>
      </c>
      <c r="L297" s="116" t="n">
        <v>0</v>
      </c>
      <c r="M297" s="116" t="n">
        <v>2652.29146</v>
      </c>
      <c r="N297" s="115" t="n"/>
      <c r="O297" s="116" t="n">
        <v>2652.29146</v>
      </c>
      <c r="P297" s="116" t="n">
        <v>0</v>
      </c>
      <c r="Q297" s="116" t="n">
        <v>18640.36092</v>
      </c>
      <c r="R297" s="116" t="n">
        <v>18640.36092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0</v>
      </c>
      <c r="R299" s="116" t="n">
        <v>0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5941.54</v>
      </c>
      <c r="R300" s="116" t="n">
        <v>5941.54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1521.51639</v>
      </c>
      <c r="K301" s="120" t="n">
        <v>1521.51639</v>
      </c>
      <c r="L301" s="120" t="n">
        <v>0</v>
      </c>
      <c r="M301" s="120" t="n">
        <v>3656.53646</v>
      </c>
      <c r="N301" s="115" t="n"/>
      <c r="O301" s="120" t="n">
        <v>3656.53646</v>
      </c>
      <c r="P301" s="120" t="n">
        <v>0</v>
      </c>
      <c r="Q301" s="120" t="n">
        <v>34310.71835</v>
      </c>
      <c r="R301" s="120" t="n">
        <v>34310.71835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1521.51639</v>
      </c>
      <c r="K305" s="120" t="n">
        <v>1521.51639</v>
      </c>
      <c r="L305" s="120" t="n">
        <v>0</v>
      </c>
      <c r="M305" s="120" t="n">
        <v>3656.53646</v>
      </c>
      <c r="N305" s="115" t="n"/>
      <c r="O305" s="120" t="n">
        <v>3656.53646</v>
      </c>
      <c r="P305" s="120" t="n">
        <v>0</v>
      </c>
      <c r="Q305" s="120" t="n">
        <v>34310.71835</v>
      </c>
      <c r="R305" s="120" t="n">
        <v>34310.71835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9635.63279</v>
      </c>
      <c r="K306" s="116" t="n">
        <v>9627.17107</v>
      </c>
      <c r="L306" s="116" t="n">
        <v>8.46172</v>
      </c>
      <c r="M306" s="116" t="n">
        <v>12752.84375</v>
      </c>
      <c r="N306" s="115" t="n"/>
      <c r="O306" s="116" t="n">
        <v>12707.28447</v>
      </c>
      <c r="P306" s="116" t="n">
        <v>45.55928</v>
      </c>
      <c r="Q306" s="116" t="n">
        <v>70153.29246</v>
      </c>
      <c r="R306" s="116" t="n">
        <v>69840.58989</v>
      </c>
      <c r="S306" s="117" t="n">
        <v>312.70257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9635.63279</v>
      </c>
      <c r="K307" s="120" t="n">
        <v>9627.17107</v>
      </c>
      <c r="L307" s="120" t="n">
        <v>8.46172</v>
      </c>
      <c r="M307" s="120" t="n">
        <v>12752.84375</v>
      </c>
      <c r="N307" s="115" t="n"/>
      <c r="O307" s="120" t="n">
        <v>12707.28447</v>
      </c>
      <c r="P307" s="120" t="n">
        <v>45.55928</v>
      </c>
      <c r="Q307" s="120" t="n">
        <v>70153.29246</v>
      </c>
      <c r="R307" s="120" t="n">
        <v>69840.58989</v>
      </c>
      <c r="S307" s="121" t="n">
        <v>312.70257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26107.6804</v>
      </c>
      <c r="K308" s="116" t="n">
        <v>26107.6804</v>
      </c>
      <c r="L308" s="116" t="n">
        <v>0</v>
      </c>
      <c r="M308" s="116" t="n">
        <v>25879.17982</v>
      </c>
      <c r="N308" s="115" t="n"/>
      <c r="O308" s="116" t="n">
        <v>25879.17982</v>
      </c>
      <c r="P308" s="116" t="n">
        <v>0</v>
      </c>
      <c r="Q308" s="116" t="n">
        <v>17473.4406</v>
      </c>
      <c r="R308" s="116" t="n">
        <v>17473.4406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30159.59587</v>
      </c>
      <c r="K310" s="116" t="n">
        <v>30159.59587</v>
      </c>
      <c r="L310" s="116" t="n">
        <v>0</v>
      </c>
      <c r="M310" s="116" t="n">
        <v>15930.86095</v>
      </c>
      <c r="N310" s="115" t="n"/>
      <c r="O310" s="116" t="n">
        <v>15930.86095</v>
      </c>
      <c r="P310" s="116" t="n">
        <v>0</v>
      </c>
      <c r="Q310" s="116" t="n">
        <v>54859.34124</v>
      </c>
      <c r="R310" s="116" t="n">
        <v>54859.34124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56267.27627</v>
      </c>
      <c r="K311" s="120" t="n">
        <v>56267.27627</v>
      </c>
      <c r="L311" s="120" t="n">
        <v>0</v>
      </c>
      <c r="M311" s="120" t="n">
        <v>41810.04077</v>
      </c>
      <c r="N311" s="115" t="n"/>
      <c r="O311" s="120" t="n">
        <v>41810.04077</v>
      </c>
      <c r="P311" s="120" t="n">
        <v>0</v>
      </c>
      <c r="Q311" s="120" t="n">
        <v>72332.78184</v>
      </c>
      <c r="R311" s="120" t="n">
        <v>72332.78184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0</v>
      </c>
      <c r="K312" s="116" t="n">
        <v>0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0</v>
      </c>
      <c r="R312" s="116" t="n">
        <v>0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1687095.45403</v>
      </c>
      <c r="R313" s="116" t="n">
        <v>1687095.45403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43353.43683</v>
      </c>
      <c r="K314" s="116" t="n">
        <v>43353.43683</v>
      </c>
      <c r="L314" s="116" t="n">
        <v>0</v>
      </c>
      <c r="M314" s="116" t="n">
        <v>63913.08359</v>
      </c>
      <c r="N314" s="115" t="n"/>
      <c r="O314" s="116" t="n">
        <v>63913.08359</v>
      </c>
      <c r="P314" s="116" t="n">
        <v>0</v>
      </c>
      <c r="Q314" s="116" t="n">
        <v>53376.33005</v>
      </c>
      <c r="R314" s="116" t="n">
        <v>53376.33005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43353.43683</v>
      </c>
      <c r="K315" s="120" t="n">
        <v>43353.43683</v>
      </c>
      <c r="L315" s="120" t="n">
        <v>0</v>
      </c>
      <c r="M315" s="120" t="n">
        <v>63913.08359</v>
      </c>
      <c r="N315" s="115" t="n"/>
      <c r="O315" s="120" t="n">
        <v>63913.08359</v>
      </c>
      <c r="P315" s="120" t="n">
        <v>0</v>
      </c>
      <c r="Q315" s="120" t="n">
        <v>1740471.78408</v>
      </c>
      <c r="R315" s="120" t="n">
        <v>1740471.78408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78388269.38125999</v>
      </c>
      <c r="K316" s="116" t="n">
        <v>36087382.79767</v>
      </c>
      <c r="L316" s="116" t="n">
        <v>42300886.58359</v>
      </c>
      <c r="M316" s="116" t="n">
        <v>78394430.76158001</v>
      </c>
      <c r="N316" s="115" t="n"/>
      <c r="O316" s="116" t="n">
        <v>36093544.17799</v>
      </c>
      <c r="P316" s="116" t="n">
        <v>42300886.58359</v>
      </c>
      <c r="Q316" s="116" t="n">
        <v>0.90291</v>
      </c>
      <c r="R316" s="116" t="n">
        <v>0.90291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4226927.7793</v>
      </c>
      <c r="K317" s="116" t="n">
        <v>694452.53251</v>
      </c>
      <c r="L317" s="116" t="n">
        <v>3532475.24679</v>
      </c>
      <c r="M317" s="116" t="n">
        <v>4226927.7793</v>
      </c>
      <c r="N317" s="115" t="n"/>
      <c r="O317" s="116" t="n">
        <v>694452.53251</v>
      </c>
      <c r="P317" s="116" t="n">
        <v>3532475.24679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3431.57813</v>
      </c>
      <c r="K319" s="116" t="n">
        <v>3431.57813</v>
      </c>
      <c r="L319" s="116" t="n">
        <v>0</v>
      </c>
      <c r="M319" s="116" t="n">
        <v>3431.57813</v>
      </c>
      <c r="N319" s="115" t="n"/>
      <c r="O319" s="116" t="n">
        <v>3431.57813</v>
      </c>
      <c r="P319" s="116" t="n">
        <v>0</v>
      </c>
      <c r="Q319" s="116" t="n">
        <v>0</v>
      </c>
      <c r="R319" s="116" t="n">
        <v>0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82618628.73869</v>
      </c>
      <c r="K320" s="120" t="n">
        <v>36785266.90831</v>
      </c>
      <c r="L320" s="120" t="n">
        <v>45833361.83038</v>
      </c>
      <c r="M320" s="120" t="n">
        <v>82624790.11901</v>
      </c>
      <c r="N320" s="115" t="n"/>
      <c r="O320" s="120" t="n">
        <v>36791428.28863</v>
      </c>
      <c r="P320" s="120" t="n">
        <v>45833361.83038</v>
      </c>
      <c r="Q320" s="120" t="n">
        <v>0.90291</v>
      </c>
      <c r="R320" s="120" t="n">
        <v>0.90291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920.51279</v>
      </c>
      <c r="K321" s="116" t="n">
        <v>543.527</v>
      </c>
      <c r="L321" s="116" t="n">
        <v>376.98579</v>
      </c>
      <c r="M321" s="116" t="n">
        <v>125.61916</v>
      </c>
      <c r="N321" s="115" t="n"/>
      <c r="O321" s="116" t="n">
        <v>124.947</v>
      </c>
      <c r="P321" s="116" t="n">
        <v>0.67216</v>
      </c>
      <c r="Q321" s="116" t="n">
        <v>803.83363</v>
      </c>
      <c r="R321" s="116" t="n">
        <v>427.52</v>
      </c>
      <c r="S321" s="117" t="n">
        <v>376.31363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15.38486</v>
      </c>
      <c r="K322" s="116" t="n">
        <v>15.38486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15.38486</v>
      </c>
      <c r="R322" s="116" t="n">
        <v>15.38486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1262.10676</v>
      </c>
      <c r="R323" s="116" t="n">
        <v>1262.10676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59767.77362</v>
      </c>
      <c r="K324" s="116" t="n">
        <v>59767.77362</v>
      </c>
      <c r="L324" s="116" t="n">
        <v>0</v>
      </c>
      <c r="M324" s="116" t="n">
        <v>59764.46077</v>
      </c>
      <c r="N324" s="115" t="n"/>
      <c r="O324" s="116" t="n">
        <v>59764.46077</v>
      </c>
      <c r="P324" s="116" t="n">
        <v>0</v>
      </c>
      <c r="Q324" s="116" t="n">
        <v>29.95041</v>
      </c>
      <c r="R324" s="116" t="n">
        <v>29.95041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60703.67127</v>
      </c>
      <c r="K325" s="120" t="n">
        <v>60326.68548</v>
      </c>
      <c r="L325" s="120" t="n">
        <v>376.98579</v>
      </c>
      <c r="M325" s="120" t="n">
        <v>59890.07993</v>
      </c>
      <c r="N325" s="115" t="n"/>
      <c r="O325" s="120" t="n">
        <v>59889.40777</v>
      </c>
      <c r="P325" s="120" t="n">
        <v>0.67216</v>
      </c>
      <c r="Q325" s="120" t="n">
        <v>2111.27566</v>
      </c>
      <c r="R325" s="120" t="n">
        <v>1734.96203</v>
      </c>
      <c r="S325" s="121" t="n">
        <v>376.31363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31020.78276</v>
      </c>
      <c r="K326" s="116" t="n">
        <v>31020.78276</v>
      </c>
      <c r="L326" s="116" t="n">
        <v>0</v>
      </c>
      <c r="M326" s="116" t="n">
        <v>31752.06806</v>
      </c>
      <c r="N326" s="115" t="n"/>
      <c r="O326" s="116" t="n">
        <v>31752.06806</v>
      </c>
      <c r="P326" s="116" t="n">
        <v>0</v>
      </c>
      <c r="Q326" s="116" t="n">
        <v>20070.14553</v>
      </c>
      <c r="R326" s="116" t="n">
        <v>20070.14553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58892.87682</v>
      </c>
      <c r="K327" s="116" t="n">
        <v>58892.87682</v>
      </c>
      <c r="L327" s="116" t="n">
        <v>0</v>
      </c>
      <c r="M327" s="116" t="n">
        <v>41234.10728</v>
      </c>
      <c r="N327" s="115" t="n"/>
      <c r="O327" s="116" t="n">
        <v>41234.10728</v>
      </c>
      <c r="P327" s="116" t="n">
        <v>0</v>
      </c>
      <c r="Q327" s="116" t="n">
        <v>105168.29585</v>
      </c>
      <c r="R327" s="116" t="n">
        <v>105168.29585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89913.65958000001</v>
      </c>
      <c r="K328" s="120" t="n">
        <v>89913.65958000001</v>
      </c>
      <c r="L328" s="120" t="n">
        <v>0</v>
      </c>
      <c r="M328" s="120" t="n">
        <v>72986.17534</v>
      </c>
      <c r="N328" s="115" t="n"/>
      <c r="O328" s="120" t="n">
        <v>72986.17534</v>
      </c>
      <c r="P328" s="120" t="n">
        <v>0</v>
      </c>
      <c r="Q328" s="120" t="n">
        <v>125238.44138</v>
      </c>
      <c r="R328" s="120" t="n">
        <v>125238.44138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6769.49394</v>
      </c>
      <c r="K329" s="116" t="n">
        <v>6769.49394</v>
      </c>
      <c r="L329" s="116" t="n">
        <v>0</v>
      </c>
      <c r="M329" s="116" t="n">
        <v>3021.54418</v>
      </c>
      <c r="N329" s="115" t="n"/>
      <c r="O329" s="116" t="n">
        <v>3021.54418</v>
      </c>
      <c r="P329" s="116" t="n">
        <v>0</v>
      </c>
      <c r="Q329" s="116" t="n">
        <v>-32071.33078</v>
      </c>
      <c r="R329" s="116" t="n">
        <v>-32071.33078</v>
      </c>
      <c r="S329" s="117" t="n">
        <v>0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1640.62293</v>
      </c>
      <c r="K330" s="116" t="n">
        <v>1640.62293</v>
      </c>
      <c r="L330" s="116" t="n">
        <v>0</v>
      </c>
      <c r="M330" s="116" t="n">
        <v>3443.94039</v>
      </c>
      <c r="N330" s="115" t="n"/>
      <c r="O330" s="116" t="n">
        <v>3443.94039</v>
      </c>
      <c r="P330" s="116" t="n">
        <v>0</v>
      </c>
      <c r="Q330" s="116" t="n">
        <v>-43007.15321</v>
      </c>
      <c r="R330" s="116" t="n">
        <v>-43007.15321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8410.11687</v>
      </c>
      <c r="K331" s="120" t="n">
        <v>8410.11687</v>
      </c>
      <c r="L331" s="120" t="n">
        <v>0</v>
      </c>
      <c r="M331" s="120" t="n">
        <v>6465.48457</v>
      </c>
      <c r="N331" s="115" t="n"/>
      <c r="O331" s="120" t="n">
        <v>6465.48457</v>
      </c>
      <c r="P331" s="120" t="n">
        <v>0</v>
      </c>
      <c r="Q331" s="120" t="n">
        <v>-75078.48398999999</v>
      </c>
      <c r="R331" s="120" t="n">
        <v>-75078.48398999999</v>
      </c>
      <c r="S331" s="121" t="n">
        <v>0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82886912.5323</v>
      </c>
      <c r="K332" s="120" t="n">
        <v>37053165.25441</v>
      </c>
      <c r="L332" s="120" t="n">
        <v>45833747.27789</v>
      </c>
      <c r="M332" s="120" t="n">
        <v>82882607.82696</v>
      </c>
      <c r="N332" s="115" t="n"/>
      <c r="O332" s="120" t="n">
        <v>37049199.76514</v>
      </c>
      <c r="P332" s="120" t="n">
        <v>45833408.06182</v>
      </c>
      <c r="Q332" s="120" t="n">
        <v>1935229.99434</v>
      </c>
      <c r="R332" s="120" t="n">
        <v>1934540.97814</v>
      </c>
      <c r="S332" s="121" t="n">
        <v>689.0162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66943899.15389</v>
      </c>
      <c r="K333" s="116" t="n">
        <v>66943899.15389</v>
      </c>
      <c r="L333" s="116" t="n">
        <v>0</v>
      </c>
      <c r="M333" s="116" t="n">
        <v>66943899.15389</v>
      </c>
      <c r="N333" s="115" t="n"/>
      <c r="O333" s="116" t="n">
        <v>66943899.15389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66943899.15389</v>
      </c>
      <c r="K335" s="120" t="n">
        <v>66943899.15389</v>
      </c>
      <c r="L335" s="120" t="n">
        <v>0</v>
      </c>
      <c r="M335" s="120" t="n">
        <v>66943899.15389</v>
      </c>
      <c r="N335" s="115" t="n"/>
      <c r="O335" s="120" t="n">
        <v>66943899.15389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948114793.89429</v>
      </c>
      <c r="K338" s="116" t="n">
        <v>663080304.61103</v>
      </c>
      <c r="L338" s="116" t="n">
        <v>285034489.28326</v>
      </c>
      <c r="M338" s="116" t="n">
        <v>948424405.7092299</v>
      </c>
      <c r="N338" s="115" t="n"/>
      <c r="O338" s="116" t="n">
        <v>663078606.54988</v>
      </c>
      <c r="P338" s="116" t="n">
        <v>285345799.15935</v>
      </c>
      <c r="Q338" s="116" t="n">
        <v>0</v>
      </c>
      <c r="R338" s="116" t="n">
        <v>0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948114793.89429</v>
      </c>
      <c r="K339" s="120" t="n">
        <v>663080304.61103</v>
      </c>
      <c r="L339" s="120" t="n">
        <v>285034489.28326</v>
      </c>
      <c r="M339" s="120" t="n">
        <v>948424405.7092299</v>
      </c>
      <c r="N339" s="115" t="n"/>
      <c r="O339" s="120" t="n">
        <v>663078606.54988</v>
      </c>
      <c r="P339" s="120" t="n">
        <v>285345799.15935</v>
      </c>
      <c r="Q339" s="120" t="n">
        <v>0</v>
      </c>
      <c r="R339" s="120" t="n">
        <v>0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1015058693.04818</v>
      </c>
      <c r="K340" s="120" t="n">
        <v>730024203.76492</v>
      </c>
      <c r="L340" s="120" t="n">
        <v>285034489.28326</v>
      </c>
      <c r="M340" s="120" t="n">
        <v>1015368304.86312</v>
      </c>
      <c r="N340" s="115" t="n"/>
      <c r="O340" s="120" t="n">
        <v>730022505.70377</v>
      </c>
      <c r="P340" s="120" t="n">
        <v>285345799.15935</v>
      </c>
      <c r="Q340" s="120" t="n">
        <v>0</v>
      </c>
      <c r="R340" s="120" t="n">
        <v>0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84374055.1859</v>
      </c>
      <c r="K341" s="116" t="n">
        <v>0</v>
      </c>
      <c r="L341" s="116" t="n">
        <v>84374055.1859</v>
      </c>
      <c r="M341" s="116" t="n">
        <v>84629281.70254</v>
      </c>
      <c r="N341" s="115" t="n"/>
      <c r="O341" s="116" t="n">
        <v>0</v>
      </c>
      <c r="P341" s="116" t="n">
        <v>84629281.70254</v>
      </c>
      <c r="Q341" s="116" t="n">
        <v>20931472.74973</v>
      </c>
      <c r="R341" s="116" t="n">
        <v>0</v>
      </c>
      <c r="S341" s="117" t="n">
        <v>20931472.74973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-20931472.74973</v>
      </c>
      <c r="R342" s="116" t="n">
        <v>-20931472.74973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84374055.1859</v>
      </c>
      <c r="K343" s="120" t="n">
        <v>0</v>
      </c>
      <c r="L343" s="120" t="n">
        <v>84374055.1859</v>
      </c>
      <c r="M343" s="120" t="n">
        <v>84629281.70254</v>
      </c>
      <c r="N343" s="115" t="n"/>
      <c r="O343" s="120" t="n">
        <v>0</v>
      </c>
      <c r="P343" s="120" t="n">
        <v>84629281.70254</v>
      </c>
      <c r="Q343" s="120" t="n">
        <v>0</v>
      </c>
      <c r="R343" s="120" t="n">
        <v>-20931472.74973</v>
      </c>
      <c r="S343" s="121" t="n">
        <v>20931472.74973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84374055.1859</v>
      </c>
      <c r="K344" s="120" t="n">
        <v>0</v>
      </c>
      <c r="L344" s="120" t="n">
        <v>84374055.1859</v>
      </c>
      <c r="M344" s="120" t="n">
        <v>84629281.70254</v>
      </c>
      <c r="N344" s="115" t="n"/>
      <c r="O344" s="120" t="n">
        <v>0</v>
      </c>
      <c r="P344" s="120" t="n">
        <v>84629281.70254</v>
      </c>
      <c r="Q344" s="120" t="n">
        <v>0</v>
      </c>
      <c r="R344" s="120" t="n">
        <v>-20931472.74973</v>
      </c>
      <c r="S344" s="121" t="n">
        <v>20931472.74973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1189073298.12457</v>
      </c>
      <c r="K352" s="120" t="n">
        <v>767536452.69838</v>
      </c>
      <c r="L352" s="120" t="n">
        <v>421536845.42619</v>
      </c>
      <c r="M352" s="120" t="n">
        <v>1188355011.53619</v>
      </c>
      <c r="N352" s="115" t="n"/>
      <c r="O352" s="120" t="n">
        <v>767532255.80898</v>
      </c>
      <c r="P352" s="120" t="n">
        <v>420822755.72721</v>
      </c>
      <c r="Q352" s="120" t="n">
        <v>33133413.93409</v>
      </c>
      <c r="R352" s="120" t="n">
        <v>-18718861.57534</v>
      </c>
      <c r="S352" s="121" t="n">
        <v>51852275.50943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0</v>
      </c>
      <c r="K360" s="116" t="n">
        <v>0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340346.75469</v>
      </c>
      <c r="R360" s="116" t="n">
        <v>340346.75469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3366.70879</v>
      </c>
      <c r="N361" s="115" t="n"/>
      <c r="O361" s="116" t="n">
        <v>3366.70879</v>
      </c>
      <c r="P361" s="116" t="n">
        <v>0</v>
      </c>
      <c r="Q361" s="116" t="n">
        <v>-209020.86835</v>
      </c>
      <c r="R361" s="116" t="n">
        <v>-209020.86835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0</v>
      </c>
      <c r="K362" s="120" t="n">
        <v>0</v>
      </c>
      <c r="L362" s="120" t="n">
        <v>0</v>
      </c>
      <c r="M362" s="120" t="n">
        <v>3366.70879</v>
      </c>
      <c r="N362" s="115" t="n"/>
      <c r="O362" s="120" t="n">
        <v>3366.70879</v>
      </c>
      <c r="P362" s="120" t="n">
        <v>0</v>
      </c>
      <c r="Q362" s="120" t="n">
        <v>131325.88634</v>
      </c>
      <c r="R362" s="120" t="n">
        <v>131325.88634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9231.039510000001</v>
      </c>
      <c r="K363" s="116" t="n">
        <v>9231.039510000001</v>
      </c>
      <c r="L363" s="116" t="n">
        <v>0</v>
      </c>
      <c r="M363" s="116" t="n">
        <v>0</v>
      </c>
      <c r="N363" s="115" t="n"/>
      <c r="O363" s="116" t="n">
        <v>0</v>
      </c>
      <c r="P363" s="116" t="n">
        <v>0</v>
      </c>
      <c r="Q363" s="116" t="n">
        <v>63244.82287</v>
      </c>
      <c r="R363" s="116" t="n">
        <v>63244.82287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9231.039510000001</v>
      </c>
      <c r="K364" s="120" t="n">
        <v>9231.039510000001</v>
      </c>
      <c r="L364" s="120" t="n">
        <v>0</v>
      </c>
      <c r="M364" s="120" t="n">
        <v>0</v>
      </c>
      <c r="N364" s="115" t="n"/>
      <c r="O364" s="120" t="n">
        <v>0</v>
      </c>
      <c r="P364" s="120" t="n">
        <v>0</v>
      </c>
      <c r="Q364" s="120" t="n">
        <v>63244.82287</v>
      </c>
      <c r="R364" s="120" t="n">
        <v>63244.82287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9231.039510000001</v>
      </c>
      <c r="K365" s="120" t="n">
        <v>9231.039510000001</v>
      </c>
      <c r="L365" s="120" t="n">
        <v>0</v>
      </c>
      <c r="M365" s="120" t="n">
        <v>3366.70879</v>
      </c>
      <c r="N365" s="115" t="n"/>
      <c r="O365" s="120" t="n">
        <v>3366.70879</v>
      </c>
      <c r="P365" s="120" t="n">
        <v>0</v>
      </c>
      <c r="Q365" s="120" t="n">
        <v>194570.70921</v>
      </c>
      <c r="R365" s="120" t="n">
        <v>194570.70921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33674.59699</v>
      </c>
      <c r="K366" s="116" t="n">
        <v>33674.59699</v>
      </c>
      <c r="L366" s="116" t="n">
        <v>0</v>
      </c>
      <c r="M366" s="116" t="n">
        <v>25096.57078</v>
      </c>
      <c r="N366" s="115" t="n"/>
      <c r="O366" s="116" t="n">
        <v>25096.57078</v>
      </c>
      <c r="P366" s="116" t="n">
        <v>0</v>
      </c>
      <c r="Q366" s="116" t="n">
        <v>2212327.05109</v>
      </c>
      <c r="R366" s="116" t="n">
        <v>2212327.05109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4719.08177</v>
      </c>
      <c r="K367" s="116" t="n">
        <v>4719.08177</v>
      </c>
      <c r="L367" s="116" t="n">
        <v>0</v>
      </c>
      <c r="M367" s="116" t="n">
        <v>5446.51699</v>
      </c>
      <c r="N367" s="115" t="n"/>
      <c r="O367" s="116" t="n">
        <v>5446.51699</v>
      </c>
      <c r="P367" s="116" t="n">
        <v>0</v>
      </c>
      <c r="Q367" s="116" t="n">
        <v>-657453.69734</v>
      </c>
      <c r="R367" s="116" t="n">
        <v>-657453.69734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38393.67876</v>
      </c>
      <c r="K368" s="120" t="n">
        <v>38393.67876</v>
      </c>
      <c r="L368" s="120" t="n">
        <v>0</v>
      </c>
      <c r="M368" s="120" t="n">
        <v>30543.08777</v>
      </c>
      <c r="N368" s="115" t="n"/>
      <c r="O368" s="120" t="n">
        <v>30543.08777</v>
      </c>
      <c r="P368" s="120" t="n">
        <v>0</v>
      </c>
      <c r="Q368" s="120" t="n">
        <v>1554873.35375</v>
      </c>
      <c r="R368" s="120" t="n">
        <v>1554873.35375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5439.21382</v>
      </c>
      <c r="K369" s="116" t="n">
        <v>5439.21382</v>
      </c>
      <c r="L369" s="116" t="n">
        <v>0</v>
      </c>
      <c r="M369" s="116" t="n">
        <v>22.54752</v>
      </c>
      <c r="N369" s="115" t="n"/>
      <c r="O369" s="116" t="n">
        <v>22.54752</v>
      </c>
      <c r="P369" s="116" t="n">
        <v>0</v>
      </c>
      <c r="Q369" s="116" t="n">
        <v>1453679.26546</v>
      </c>
      <c r="R369" s="116" t="n">
        <v>1453679.26546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5439.21382</v>
      </c>
      <c r="K371" s="120" t="n">
        <v>5439.21382</v>
      </c>
      <c r="L371" s="120" t="n">
        <v>0</v>
      </c>
      <c r="M371" s="120" t="n">
        <v>22.54752</v>
      </c>
      <c r="N371" s="115" t="n"/>
      <c r="O371" s="120" t="n">
        <v>22.54752</v>
      </c>
      <c r="P371" s="120" t="n">
        <v>0</v>
      </c>
      <c r="Q371" s="120" t="n">
        <v>1453679.26546</v>
      </c>
      <c r="R371" s="120" t="n">
        <v>1453679.26546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28033.62547</v>
      </c>
      <c r="K372" s="116" t="n">
        <v>28033.62547</v>
      </c>
      <c r="L372" s="116" t="n">
        <v>0</v>
      </c>
      <c r="M372" s="116" t="n">
        <v>33768.99055</v>
      </c>
      <c r="N372" s="115" t="n"/>
      <c r="O372" s="116" t="n">
        <v>33768.99055</v>
      </c>
      <c r="P372" s="116" t="n">
        <v>0</v>
      </c>
      <c r="Q372" s="116" t="n">
        <v>14514.28063</v>
      </c>
      <c r="R372" s="116" t="n">
        <v>14514.28063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28033.62547</v>
      </c>
      <c r="K374" s="120" t="n">
        <v>28033.62547</v>
      </c>
      <c r="L374" s="120" t="n">
        <v>0</v>
      </c>
      <c r="M374" s="120" t="n">
        <v>33768.99055</v>
      </c>
      <c r="N374" s="115" t="n"/>
      <c r="O374" s="120" t="n">
        <v>33768.99055</v>
      </c>
      <c r="P374" s="120" t="n">
        <v>0</v>
      </c>
      <c r="Q374" s="120" t="n">
        <v>14514.28063</v>
      </c>
      <c r="R374" s="120" t="n">
        <v>14514.28063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71866.51805</v>
      </c>
      <c r="K375" s="120" t="n">
        <v>71866.51805</v>
      </c>
      <c r="L375" s="120" t="n">
        <v>0</v>
      </c>
      <c r="M375" s="120" t="n">
        <v>64334.62584</v>
      </c>
      <c r="N375" s="115" t="n"/>
      <c r="O375" s="120" t="n">
        <v>64334.62584</v>
      </c>
      <c r="P375" s="120" t="n">
        <v>0</v>
      </c>
      <c r="Q375" s="120" t="n">
        <v>3023066.89984</v>
      </c>
      <c r="R375" s="120" t="n">
        <v>3023066.89984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94.39355999999999</v>
      </c>
      <c r="K376" s="116" t="n">
        <v>94.39355999999999</v>
      </c>
      <c r="L376" s="116" t="n">
        <v>0</v>
      </c>
      <c r="M376" s="116" t="n">
        <v>463.91123</v>
      </c>
      <c r="N376" s="115" t="n"/>
      <c r="O376" s="116" t="n">
        <v>463.91123</v>
      </c>
      <c r="P376" s="116" t="n">
        <v>0</v>
      </c>
      <c r="Q376" s="116" t="n">
        <v>90639.96971999999</v>
      </c>
      <c r="R376" s="116" t="n">
        <v>90639.96971999999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463.91123</v>
      </c>
      <c r="K377" s="116" t="n">
        <v>463.91123</v>
      </c>
      <c r="L377" s="116" t="n">
        <v>0</v>
      </c>
      <c r="M377" s="116" t="n">
        <v>483.52812</v>
      </c>
      <c r="N377" s="115" t="n"/>
      <c r="O377" s="116" t="n">
        <v>483.52812</v>
      </c>
      <c r="P377" s="116" t="n">
        <v>0</v>
      </c>
      <c r="Q377" s="116" t="n">
        <v>-58341.80139</v>
      </c>
      <c r="R377" s="116" t="n">
        <v>-58341.80139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558.30479</v>
      </c>
      <c r="K378" s="120" t="n">
        <v>558.30479</v>
      </c>
      <c r="L378" s="120" t="n">
        <v>0</v>
      </c>
      <c r="M378" s="120" t="n">
        <v>947.43935</v>
      </c>
      <c r="N378" s="115" t="n"/>
      <c r="O378" s="120" t="n">
        <v>947.43935</v>
      </c>
      <c r="P378" s="120" t="n">
        <v>0</v>
      </c>
      <c r="Q378" s="120" t="n">
        <v>32298.16833</v>
      </c>
      <c r="R378" s="120" t="n">
        <v>32298.16833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1040.97859</v>
      </c>
      <c r="R379" s="116" t="n">
        <v>1040.97859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1040.97859</v>
      </c>
      <c r="R380" s="120" t="n">
        <v>1040.97859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558.30479</v>
      </c>
      <c r="K381" s="120" t="n">
        <v>558.30479</v>
      </c>
      <c r="L381" s="120" t="n">
        <v>0</v>
      </c>
      <c r="M381" s="120" t="n">
        <v>947.43935</v>
      </c>
      <c r="N381" s="115" t="n"/>
      <c r="O381" s="120" t="n">
        <v>947.43935</v>
      </c>
      <c r="P381" s="120" t="n">
        <v>0</v>
      </c>
      <c r="Q381" s="120" t="n">
        <v>33339.14692</v>
      </c>
      <c r="R381" s="120" t="n">
        <v>33339.14692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0</v>
      </c>
      <c r="K382" s="116" t="n">
        <v>0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74547.65453</v>
      </c>
      <c r="R382" s="116" t="n">
        <v>74547.65453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917.6734</v>
      </c>
      <c r="N383" s="115" t="n"/>
      <c r="O383" s="116" t="n">
        <v>917.6734</v>
      </c>
      <c r="P383" s="116" t="n">
        <v>0</v>
      </c>
      <c r="Q383" s="116" t="n">
        <v>-15521.41334</v>
      </c>
      <c r="R383" s="116" t="n">
        <v>-15521.41334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0</v>
      </c>
      <c r="K384" s="120" t="n">
        <v>0</v>
      </c>
      <c r="L384" s="120" t="n">
        <v>0</v>
      </c>
      <c r="M384" s="120" t="n">
        <v>917.6734</v>
      </c>
      <c r="N384" s="115" t="n"/>
      <c r="O384" s="120" t="n">
        <v>917.6734</v>
      </c>
      <c r="P384" s="120" t="n">
        <v>0</v>
      </c>
      <c r="Q384" s="120" t="n">
        <v>59026.24119</v>
      </c>
      <c r="R384" s="120" t="n">
        <v>59026.24119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0</v>
      </c>
      <c r="K385" s="120" t="n">
        <v>0</v>
      </c>
      <c r="L385" s="120" t="n">
        <v>0</v>
      </c>
      <c r="M385" s="120" t="n">
        <v>917.6734</v>
      </c>
      <c r="N385" s="115" t="n"/>
      <c r="O385" s="120" t="n">
        <v>917.6734</v>
      </c>
      <c r="P385" s="120" t="n">
        <v>0</v>
      </c>
      <c r="Q385" s="120" t="n">
        <v>59026.24119</v>
      </c>
      <c r="R385" s="120" t="n">
        <v>59026.24119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81655.86235</v>
      </c>
      <c r="K386" s="120" t="n">
        <v>81655.86235</v>
      </c>
      <c r="L386" s="120" t="n">
        <v>0</v>
      </c>
      <c r="M386" s="120" t="n">
        <v>69566.44738</v>
      </c>
      <c r="N386" s="115" t="n"/>
      <c r="O386" s="120" t="n">
        <v>69566.44738</v>
      </c>
      <c r="P386" s="120" t="n">
        <v>0</v>
      </c>
      <c r="Q386" s="120" t="n">
        <v>3310002.99716</v>
      </c>
      <c r="R386" s="120" t="n">
        <v>3310002.99716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3100315399.64446</v>
      </c>
      <c r="K387" s="124" t="n">
        <v>2032753619.18058</v>
      </c>
      <c r="L387" s="124" t="n">
        <v>1067561780.46388</v>
      </c>
      <c r="M387" s="124" t="n">
        <v>3114145262.02711</v>
      </c>
      <c r="N387" s="123" t="n"/>
      <c r="O387" s="124" t="n">
        <v>2032984470.77935</v>
      </c>
      <c r="P387" s="124" t="n">
        <v>1081160791.24776</v>
      </c>
      <c r="Q387" s="124" t="n">
        <v>287247105.1209</v>
      </c>
      <c r="R387" s="124" t="n">
        <v>146239351.04968</v>
      </c>
      <c r="S387" s="125" t="n">
        <v>141007754.07122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5732488.38539</v>
      </c>
      <c r="R402" s="116" t="n">
        <v>4509134.76147</v>
      </c>
      <c r="S402" s="117" t="n">
        <v>1223353.62392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5732488.38539</v>
      </c>
      <c r="R406" s="120" t="n">
        <v>4509134.76147</v>
      </c>
      <c r="S406" s="121" t="n">
        <v>1223353.62392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177.4026</v>
      </c>
      <c r="K407" s="116" t="n">
        <v>0</v>
      </c>
      <c r="L407" s="116" t="n">
        <v>177.4026</v>
      </c>
      <c r="M407" s="116" t="n">
        <v>266.928</v>
      </c>
      <c r="N407" s="115" t="n"/>
      <c r="O407" s="116" t="n">
        <v>0</v>
      </c>
      <c r="P407" s="116" t="n">
        <v>266.928</v>
      </c>
      <c r="Q407" s="116" t="n">
        <v>16961.5056</v>
      </c>
      <c r="R407" s="116" t="n">
        <v>0</v>
      </c>
      <c r="S407" s="117" t="n">
        <v>16961.5056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11.29248</v>
      </c>
      <c r="K408" s="116" t="n">
        <v>0</v>
      </c>
      <c r="L408" s="116" t="n">
        <v>11.29248</v>
      </c>
      <c r="M408" s="116" t="n">
        <v>11.29248</v>
      </c>
      <c r="N408" s="115" t="n"/>
      <c r="O408" s="116" t="n">
        <v>0</v>
      </c>
      <c r="P408" s="116" t="n">
        <v>11.29248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188.69508</v>
      </c>
      <c r="K411" s="120" t="n">
        <v>0</v>
      </c>
      <c r="L411" s="120" t="n">
        <v>188.69508</v>
      </c>
      <c r="M411" s="120" t="n">
        <v>278.22048</v>
      </c>
      <c r="N411" s="115" t="n"/>
      <c r="O411" s="120" t="n">
        <v>0</v>
      </c>
      <c r="P411" s="120" t="n">
        <v>278.22048</v>
      </c>
      <c r="Q411" s="120" t="n">
        <v>16961.5056</v>
      </c>
      <c r="R411" s="120" t="n">
        <v>0</v>
      </c>
      <c r="S411" s="121" t="n">
        <v>16961.5056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0</v>
      </c>
      <c r="K416" s="116" t="n">
        <v>0</v>
      </c>
      <c r="L416" s="116" t="n">
        <v>0</v>
      </c>
      <c r="M416" s="116" t="n">
        <v>0</v>
      </c>
      <c r="N416" s="115" t="n"/>
      <c r="O416" s="116" t="n">
        <v>0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0</v>
      </c>
      <c r="K417" s="120" t="n">
        <v>0</v>
      </c>
      <c r="L417" s="120" t="n">
        <v>0</v>
      </c>
      <c r="M417" s="120" t="n">
        <v>0</v>
      </c>
      <c r="N417" s="115" t="n"/>
      <c r="O417" s="120" t="n">
        <v>0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188.69508</v>
      </c>
      <c r="K418" s="120" t="n">
        <v>0</v>
      </c>
      <c r="L418" s="120" t="n">
        <v>188.69508</v>
      </c>
      <c r="M418" s="120" t="n">
        <v>278.22048</v>
      </c>
      <c r="N418" s="115" t="n"/>
      <c r="O418" s="120" t="n">
        <v>0</v>
      </c>
      <c r="P418" s="120" t="n">
        <v>278.22048</v>
      </c>
      <c r="Q418" s="120" t="n">
        <v>5749449.89099</v>
      </c>
      <c r="R418" s="120" t="n">
        <v>4509134.76147</v>
      </c>
      <c r="S418" s="121" t="n">
        <v>1240315.12952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506314.94026</v>
      </c>
      <c r="K419" s="116" t="n">
        <v>374895.84</v>
      </c>
      <c r="L419" s="116" t="n">
        <v>131419.10026</v>
      </c>
      <c r="M419" s="116" t="n">
        <v>506315.11961</v>
      </c>
      <c r="N419" s="115" t="n"/>
      <c r="O419" s="116" t="n">
        <v>374895.84</v>
      </c>
      <c r="P419" s="116" t="n">
        <v>131419.27961</v>
      </c>
      <c r="Q419" s="116" t="n">
        <v>24.43595</v>
      </c>
      <c r="R419" s="116" t="n">
        <v>0</v>
      </c>
      <c r="S419" s="117" t="n">
        <v>24.43595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689773.86934</v>
      </c>
      <c r="K420" s="116" t="n">
        <v>699.41394</v>
      </c>
      <c r="L420" s="116" t="n">
        <v>689074.4554</v>
      </c>
      <c r="M420" s="116" t="n">
        <v>541101.50528</v>
      </c>
      <c r="N420" s="115" t="n"/>
      <c r="O420" s="116" t="n">
        <v>699.41394</v>
      </c>
      <c r="P420" s="116" t="n">
        <v>540402.09134</v>
      </c>
      <c r="Q420" s="116" t="n">
        <v>60436.3007</v>
      </c>
      <c r="R420" s="116" t="n">
        <v>0</v>
      </c>
      <c r="S420" s="117" t="n">
        <v>60436.3007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1196088.8096</v>
      </c>
      <c r="K421" s="120" t="n">
        <v>375595.25394</v>
      </c>
      <c r="L421" s="120" t="n">
        <v>820493.55566</v>
      </c>
      <c r="M421" s="120" t="n">
        <v>1047416.62489</v>
      </c>
      <c r="N421" s="115" t="n"/>
      <c r="O421" s="120" t="n">
        <v>375595.25394</v>
      </c>
      <c r="P421" s="120" t="n">
        <v>671821.37095</v>
      </c>
      <c r="Q421" s="120" t="n">
        <v>60460.73665</v>
      </c>
      <c r="R421" s="120" t="n">
        <v>0</v>
      </c>
      <c r="S421" s="121" t="n">
        <v>60460.73665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1196088.8096</v>
      </c>
      <c r="K424" s="120" t="n">
        <v>375595.25394</v>
      </c>
      <c r="L424" s="120" t="n">
        <v>820493.55566</v>
      </c>
      <c r="M424" s="120" t="n">
        <v>1047416.62489</v>
      </c>
      <c r="N424" s="115" t="n"/>
      <c r="O424" s="120" t="n">
        <v>375595.25394</v>
      </c>
      <c r="P424" s="120" t="n">
        <v>671821.37095</v>
      </c>
      <c r="Q424" s="120" t="n">
        <v>60460.73665</v>
      </c>
      <c r="R424" s="120" t="n">
        <v>0</v>
      </c>
      <c r="S424" s="121" t="n">
        <v>60460.73665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1196277.50468</v>
      </c>
      <c r="K425" s="120" t="n">
        <v>375595.25394</v>
      </c>
      <c r="L425" s="120" t="n">
        <v>820682.25074</v>
      </c>
      <c r="M425" s="120" t="n">
        <v>1047694.84537</v>
      </c>
      <c r="N425" s="115" t="n"/>
      <c r="O425" s="120" t="n">
        <v>375595.25394</v>
      </c>
      <c r="P425" s="120" t="n">
        <v>672099.59143</v>
      </c>
      <c r="Q425" s="120" t="n">
        <v>5809910.62764</v>
      </c>
      <c r="R425" s="120" t="n">
        <v>4509134.76147</v>
      </c>
      <c r="S425" s="121" t="n">
        <v>1300775.86617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1564933.21566</v>
      </c>
      <c r="K427" s="116" t="n">
        <v>0</v>
      </c>
      <c r="L427" s="116" t="n">
        <v>1564933.21566</v>
      </c>
      <c r="M427" s="116" t="n">
        <v>5406545.32913</v>
      </c>
      <c r="N427" s="115" t="n"/>
      <c r="O427" s="116" t="n">
        <v>0</v>
      </c>
      <c r="P427" s="116" t="n">
        <v>5406545.32913</v>
      </c>
      <c r="Q427" s="116" t="n">
        <v>24368802.3222</v>
      </c>
      <c r="R427" s="116" t="n">
        <v>0</v>
      </c>
      <c r="S427" s="117" t="n">
        <v>24368802.3222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1564933.21566</v>
      </c>
      <c r="K429" s="120" t="n">
        <v>0</v>
      </c>
      <c r="L429" s="120" t="n">
        <v>1564933.21566</v>
      </c>
      <c r="M429" s="120" t="n">
        <v>5406545.32913</v>
      </c>
      <c r="N429" s="115" t="n"/>
      <c r="O429" s="120" t="n">
        <v>0</v>
      </c>
      <c r="P429" s="120" t="n">
        <v>5406545.32913</v>
      </c>
      <c r="Q429" s="120" t="n">
        <v>24368802.3222</v>
      </c>
      <c r="R429" s="120" t="n">
        <v>0</v>
      </c>
      <c r="S429" s="121" t="n">
        <v>24368802.3222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8878338.169740001</v>
      </c>
      <c r="K430" s="116" t="n">
        <v>487200.79704</v>
      </c>
      <c r="L430" s="116" t="n">
        <v>8391137.3727</v>
      </c>
      <c r="M430" s="116" t="n">
        <v>8788583.67615</v>
      </c>
      <c r="N430" s="115" t="n"/>
      <c r="O430" s="116" t="n">
        <v>328221.55703</v>
      </c>
      <c r="P430" s="116" t="n">
        <v>8460362.11912</v>
      </c>
      <c r="Q430" s="116" t="n">
        <v>1080928.59943</v>
      </c>
      <c r="R430" s="116" t="n">
        <v>76618.52465000001</v>
      </c>
      <c r="S430" s="117" t="n">
        <v>1004310.07478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5542815.72838</v>
      </c>
      <c r="K431" s="116" t="n">
        <v>1448418.46426</v>
      </c>
      <c r="L431" s="116" t="n">
        <v>4094397.26412</v>
      </c>
      <c r="M431" s="116" t="n">
        <v>4104051.08881</v>
      </c>
      <c r="N431" s="115" t="n"/>
      <c r="O431" s="116" t="n">
        <v>1417721.93962</v>
      </c>
      <c r="P431" s="116" t="n">
        <v>2686329.14919</v>
      </c>
      <c r="Q431" s="116" t="n">
        <v>20895902.98761</v>
      </c>
      <c r="R431" s="116" t="n">
        <v>83500.61779</v>
      </c>
      <c r="S431" s="117" t="n">
        <v>20812402.36982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14421153.89812</v>
      </c>
      <c r="K433" s="120" t="n">
        <v>1935619.2613</v>
      </c>
      <c r="L433" s="120" t="n">
        <v>12485534.63682</v>
      </c>
      <c r="M433" s="120" t="n">
        <v>12892634.76496</v>
      </c>
      <c r="N433" s="115" t="n"/>
      <c r="O433" s="120" t="n">
        <v>1745943.49665</v>
      </c>
      <c r="P433" s="120" t="n">
        <v>11146691.26831</v>
      </c>
      <c r="Q433" s="120" t="n">
        <v>21976831.58704</v>
      </c>
      <c r="R433" s="120" t="n">
        <v>160119.14244</v>
      </c>
      <c r="S433" s="121" t="n">
        <v>21816712.4446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1117200.23475</v>
      </c>
      <c r="K434" s="116" t="n">
        <v>741249.91233</v>
      </c>
      <c r="L434" s="116" t="n">
        <v>375950.32242</v>
      </c>
      <c r="M434" s="116" t="n">
        <v>919231.97176</v>
      </c>
      <c r="N434" s="115" t="n"/>
      <c r="O434" s="116" t="n">
        <v>758260.2611</v>
      </c>
      <c r="P434" s="116" t="n">
        <v>160971.71066</v>
      </c>
      <c r="Q434" s="116" t="n">
        <v>3804485.82631</v>
      </c>
      <c r="R434" s="116" t="n">
        <v>289723.853</v>
      </c>
      <c r="S434" s="117" t="n">
        <v>3514761.97331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124781.68175</v>
      </c>
      <c r="K435" s="116" t="n">
        <v>1252.33</v>
      </c>
      <c r="L435" s="116" t="n">
        <v>123529.35175</v>
      </c>
      <c r="M435" s="116" t="n">
        <v>178352.39846</v>
      </c>
      <c r="N435" s="115" t="n"/>
      <c r="O435" s="116" t="n">
        <v>2191.7</v>
      </c>
      <c r="P435" s="116" t="n">
        <v>176160.69846</v>
      </c>
      <c r="Q435" s="116" t="n">
        <v>2778354.27845</v>
      </c>
      <c r="R435" s="116" t="n">
        <v>35182.16323</v>
      </c>
      <c r="S435" s="117" t="n">
        <v>2743172.11522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576.83419</v>
      </c>
      <c r="K436" s="116" t="n">
        <v>105.45877</v>
      </c>
      <c r="L436" s="116" t="n">
        <v>471.37542</v>
      </c>
      <c r="M436" s="116" t="n">
        <v>532.44314</v>
      </c>
      <c r="N436" s="115" t="n"/>
      <c r="O436" s="116" t="n">
        <v>84.9442</v>
      </c>
      <c r="P436" s="116" t="n">
        <v>447.49894</v>
      </c>
      <c r="Q436" s="116" t="n">
        <v>532.44314</v>
      </c>
      <c r="R436" s="116" t="n">
        <v>84.9442</v>
      </c>
      <c r="S436" s="117" t="n">
        <v>447.49894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12.522</v>
      </c>
      <c r="K437" s="116" t="n">
        <v>6.89401</v>
      </c>
      <c r="L437" s="116" t="n">
        <v>5.62799</v>
      </c>
      <c r="M437" s="116" t="n">
        <v>6.83549</v>
      </c>
      <c r="N437" s="115" t="n"/>
      <c r="O437" s="116" t="n">
        <v>1.2075</v>
      </c>
      <c r="P437" s="116" t="n">
        <v>5.62799</v>
      </c>
      <c r="Q437" s="116" t="n">
        <v>275.79113</v>
      </c>
      <c r="R437" s="116" t="n">
        <v>275.79113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1242571.27269</v>
      </c>
      <c r="K438" s="120" t="n">
        <v>742614.59511</v>
      </c>
      <c r="L438" s="120" t="n">
        <v>499956.67758</v>
      </c>
      <c r="M438" s="120" t="n">
        <v>1098123.64885</v>
      </c>
      <c r="N438" s="115" t="n"/>
      <c r="O438" s="120" t="n">
        <v>760538.1128</v>
      </c>
      <c r="P438" s="120" t="n">
        <v>337585.53605</v>
      </c>
      <c r="Q438" s="120" t="n">
        <v>6583648.33903</v>
      </c>
      <c r="R438" s="120" t="n">
        <v>325266.75156</v>
      </c>
      <c r="S438" s="121" t="n">
        <v>6258381.58747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126.93018</v>
      </c>
      <c r="K439" s="116" t="n">
        <v>0</v>
      </c>
      <c r="L439" s="116" t="n">
        <v>126.93018</v>
      </c>
      <c r="M439" s="116" t="n">
        <v>187.05787</v>
      </c>
      <c r="N439" s="115" t="n"/>
      <c r="O439" s="116" t="n">
        <v>0</v>
      </c>
      <c r="P439" s="116" t="n">
        <v>187.05787</v>
      </c>
      <c r="Q439" s="116" t="n">
        <v>8546.531150000001</v>
      </c>
      <c r="R439" s="116" t="n">
        <v>0</v>
      </c>
      <c r="S439" s="117" t="n">
        <v>8546.531150000001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26015.65289</v>
      </c>
      <c r="K440" s="116" t="n">
        <v>0</v>
      </c>
      <c r="L440" s="116" t="n">
        <v>26015.65289</v>
      </c>
      <c r="M440" s="116" t="n">
        <v>18485.01493</v>
      </c>
      <c r="N440" s="115" t="n"/>
      <c r="O440" s="116" t="n">
        <v>0</v>
      </c>
      <c r="P440" s="116" t="n">
        <v>18485.01493</v>
      </c>
      <c r="Q440" s="116" t="n">
        <v>96477.66926</v>
      </c>
      <c r="R440" s="116" t="n">
        <v>0</v>
      </c>
      <c r="S440" s="117" t="n">
        <v>96477.66926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396.40233</v>
      </c>
      <c r="K441" s="116" t="n">
        <v>0</v>
      </c>
      <c r="L441" s="116" t="n">
        <v>396.40233</v>
      </c>
      <c r="M441" s="116" t="n">
        <v>582.75819</v>
      </c>
      <c r="N441" s="115" t="n"/>
      <c r="O441" s="116" t="n">
        <v>0</v>
      </c>
      <c r="P441" s="116" t="n">
        <v>582.75819</v>
      </c>
      <c r="Q441" s="116" t="n">
        <v>25390.4793</v>
      </c>
      <c r="R441" s="116" t="n">
        <v>0</v>
      </c>
      <c r="S441" s="117" t="n">
        <v>25390.4793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96510.95619</v>
      </c>
      <c r="K442" s="116" t="n">
        <v>0</v>
      </c>
      <c r="L442" s="116" t="n">
        <v>96510.95619</v>
      </c>
      <c r="M442" s="116" t="n">
        <v>93418.26020999999</v>
      </c>
      <c r="N442" s="115" t="n"/>
      <c r="O442" s="116" t="n">
        <v>0</v>
      </c>
      <c r="P442" s="116" t="n">
        <v>93418.26020999999</v>
      </c>
      <c r="Q442" s="116" t="n">
        <v>1655.24385</v>
      </c>
      <c r="R442" s="116" t="n">
        <v>0</v>
      </c>
      <c r="S442" s="117" t="n">
        <v>1655.24385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123049.94159</v>
      </c>
      <c r="K444" s="120" t="n">
        <v>0</v>
      </c>
      <c r="L444" s="120" t="n">
        <v>123049.94159</v>
      </c>
      <c r="M444" s="120" t="n">
        <v>112673.0912</v>
      </c>
      <c r="N444" s="115" t="n"/>
      <c r="O444" s="120" t="n">
        <v>0</v>
      </c>
      <c r="P444" s="120" t="n">
        <v>112673.0912</v>
      </c>
      <c r="Q444" s="120" t="n">
        <v>132069.92356</v>
      </c>
      <c r="R444" s="120" t="n">
        <v>0</v>
      </c>
      <c r="S444" s="121" t="n">
        <v>132069.92356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30.41837</v>
      </c>
      <c r="K448" s="116" t="n">
        <v>0</v>
      </c>
      <c r="L448" s="116" t="n">
        <v>30.41837</v>
      </c>
      <c r="M448" s="116" t="n">
        <v>44.7186</v>
      </c>
      <c r="N448" s="115" t="n"/>
      <c r="O448" s="116" t="n">
        <v>0</v>
      </c>
      <c r="P448" s="116" t="n">
        <v>44.7186</v>
      </c>
      <c r="Q448" s="116" t="n">
        <v>1952.36504</v>
      </c>
      <c r="R448" s="116" t="n">
        <v>3.99829</v>
      </c>
      <c r="S448" s="117" t="n">
        <v>1948.36675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1536.88224</v>
      </c>
      <c r="K450" s="116" t="n">
        <v>0</v>
      </c>
      <c r="L450" s="116" t="n">
        <v>1536.88224</v>
      </c>
      <c r="M450" s="116" t="n">
        <v>1568.11448</v>
      </c>
      <c r="N450" s="115" t="n"/>
      <c r="O450" s="116" t="n">
        <v>0</v>
      </c>
      <c r="P450" s="116" t="n">
        <v>1568.11448</v>
      </c>
      <c r="Q450" s="116" t="n">
        <v>4255.30713</v>
      </c>
      <c r="R450" s="116" t="n">
        <v>0</v>
      </c>
      <c r="S450" s="117" t="n">
        <v>4255.30713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1567.30061</v>
      </c>
      <c r="K453" s="120" t="n">
        <v>0</v>
      </c>
      <c r="L453" s="120" t="n">
        <v>1567.30061</v>
      </c>
      <c r="M453" s="120" t="n">
        <v>1612.83308</v>
      </c>
      <c r="N453" s="115" t="n"/>
      <c r="O453" s="120" t="n">
        <v>0</v>
      </c>
      <c r="P453" s="120" t="n">
        <v>1612.83308</v>
      </c>
      <c r="Q453" s="120" t="n">
        <v>6207.67217</v>
      </c>
      <c r="R453" s="120" t="n">
        <v>3.99829</v>
      </c>
      <c r="S453" s="121" t="n">
        <v>6203.67388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288724.63119</v>
      </c>
      <c r="K454" s="116" t="n">
        <v>198805.34338</v>
      </c>
      <c r="L454" s="116" t="n">
        <v>89919.28780999999</v>
      </c>
      <c r="M454" s="116" t="n">
        <v>300089.4945</v>
      </c>
      <c r="N454" s="115" t="n"/>
      <c r="O454" s="116" t="n">
        <v>210170.20669</v>
      </c>
      <c r="P454" s="116" t="n">
        <v>89919.28780999999</v>
      </c>
      <c r="Q454" s="116" t="n">
        <v>14063.58993</v>
      </c>
      <c r="R454" s="116" t="n">
        <v>14063.58993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27.09499</v>
      </c>
      <c r="K457" s="116" t="n">
        <v>27.09499</v>
      </c>
      <c r="L457" s="116" t="n">
        <v>0</v>
      </c>
      <c r="M457" s="116" t="n">
        <v>86.26143999999999</v>
      </c>
      <c r="N457" s="115" t="n"/>
      <c r="O457" s="116" t="n">
        <v>86.26143999999999</v>
      </c>
      <c r="P457" s="116" t="n">
        <v>0</v>
      </c>
      <c r="Q457" s="116" t="n">
        <v>86.26143999999999</v>
      </c>
      <c r="R457" s="116" t="n">
        <v>86.26143999999999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288751.72618</v>
      </c>
      <c r="K458" s="120" t="n">
        <v>198832.43837</v>
      </c>
      <c r="L458" s="120" t="n">
        <v>89919.28780999999</v>
      </c>
      <c r="M458" s="120" t="n">
        <v>300175.75594</v>
      </c>
      <c r="N458" s="115" t="n"/>
      <c r="O458" s="120" t="n">
        <v>210256.46813</v>
      </c>
      <c r="P458" s="120" t="n">
        <v>89919.28780999999</v>
      </c>
      <c r="Q458" s="120" t="n">
        <v>14149.85137</v>
      </c>
      <c r="R458" s="120" t="n">
        <v>14149.85137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177720.3255</v>
      </c>
      <c r="K459" s="116" t="n">
        <v>177720.3255</v>
      </c>
      <c r="L459" s="116" t="n">
        <v>0</v>
      </c>
      <c r="M459" s="116" t="n">
        <v>177720.326</v>
      </c>
      <c r="N459" s="115" t="n"/>
      <c r="O459" s="116" t="n">
        <v>177720.326</v>
      </c>
      <c r="P459" s="116" t="n">
        <v>0</v>
      </c>
      <c r="Q459" s="116" t="n">
        <v>0.0005</v>
      </c>
      <c r="R459" s="116" t="n">
        <v>0.0005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2357.763</v>
      </c>
      <c r="K460" s="116" t="n">
        <v>2357.763</v>
      </c>
      <c r="L460" s="116" t="n">
        <v>0</v>
      </c>
      <c r="M460" s="116" t="n">
        <v>2357.763</v>
      </c>
      <c r="N460" s="115" t="n"/>
      <c r="O460" s="116" t="n">
        <v>2357.763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4105.5049</v>
      </c>
      <c r="K461" s="116" t="n">
        <v>4105.5049</v>
      </c>
      <c r="L461" s="116" t="n">
        <v>0</v>
      </c>
      <c r="M461" s="116" t="n">
        <v>4105.5049</v>
      </c>
      <c r="N461" s="115" t="n"/>
      <c r="O461" s="116" t="n">
        <v>4105.5049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184183.5934</v>
      </c>
      <c r="K462" s="120" t="n">
        <v>184183.5934</v>
      </c>
      <c r="L462" s="120" t="n">
        <v>0</v>
      </c>
      <c r="M462" s="120" t="n">
        <v>184183.5939</v>
      </c>
      <c r="N462" s="115" t="n"/>
      <c r="O462" s="120" t="n">
        <v>184183.5939</v>
      </c>
      <c r="P462" s="120" t="n">
        <v>0</v>
      </c>
      <c r="Q462" s="120" t="n">
        <v>0.0005</v>
      </c>
      <c r="R462" s="120" t="n">
        <v>0.0005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17826210.94825</v>
      </c>
      <c r="K463" s="120" t="n">
        <v>3061249.88818</v>
      </c>
      <c r="L463" s="120" t="n">
        <v>14764961.06007</v>
      </c>
      <c r="M463" s="120" t="n">
        <v>19995949.01706</v>
      </c>
      <c r="N463" s="115" t="n"/>
      <c r="O463" s="120" t="n">
        <v>2900921.67148</v>
      </c>
      <c r="P463" s="120" t="n">
        <v>17095027.34558</v>
      </c>
      <c r="Q463" s="120" t="n">
        <v>53081709.69587</v>
      </c>
      <c r="R463" s="120" t="n">
        <v>499539.74416</v>
      </c>
      <c r="S463" s="121" t="n">
        <v>52582169.95171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106538573.58472</v>
      </c>
      <c r="R464" s="116" t="n">
        <v>80822491.37730999</v>
      </c>
      <c r="S464" s="117" t="n">
        <v>25716082.20741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12640314.05719</v>
      </c>
      <c r="K466" s="116" t="n">
        <v>147297.27057</v>
      </c>
      <c r="L466" s="116" t="n">
        <v>12493016.78662</v>
      </c>
      <c r="M466" s="116" t="n">
        <v>206171.30119</v>
      </c>
      <c r="N466" s="115" t="n"/>
      <c r="O466" s="116" t="n">
        <v>109334.22996</v>
      </c>
      <c r="P466" s="116" t="n">
        <v>96837.07123</v>
      </c>
      <c r="Q466" s="116" t="n">
        <v>1173721.18479</v>
      </c>
      <c r="R466" s="116" t="n">
        <v>779274.69201</v>
      </c>
      <c r="S466" s="117" t="n">
        <v>394446.49278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42739808.80534</v>
      </c>
      <c r="K467" s="116" t="n">
        <v>8451290.790510001</v>
      </c>
      <c r="L467" s="116" t="n">
        <v>34288518.01483</v>
      </c>
      <c r="M467" s="116" t="n">
        <v>42732914.40997</v>
      </c>
      <c r="N467" s="115" t="n"/>
      <c r="O467" s="116" t="n">
        <v>8444396.39514</v>
      </c>
      <c r="P467" s="116" t="n">
        <v>34288518.01483</v>
      </c>
      <c r="Q467" s="116" t="n">
        <v>129257.65535</v>
      </c>
      <c r="R467" s="116" t="n">
        <v>129257.65535</v>
      </c>
      <c r="S467" s="117" t="n">
        <v>0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60816.04362</v>
      </c>
      <c r="K468" s="116" t="n">
        <v>60816.04362</v>
      </c>
      <c r="L468" s="116" t="n">
        <v>0</v>
      </c>
      <c r="M468" s="116" t="n">
        <v>60680.42394</v>
      </c>
      <c r="N468" s="115" t="n"/>
      <c r="O468" s="116" t="n">
        <v>60680.42394</v>
      </c>
      <c r="P468" s="116" t="n">
        <v>0</v>
      </c>
      <c r="Q468" s="116" t="n">
        <v>6599.86007</v>
      </c>
      <c r="R468" s="116" t="n">
        <v>6599.86007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756246.90279</v>
      </c>
      <c r="K470" s="116" t="n">
        <v>754023.62673</v>
      </c>
      <c r="L470" s="116" t="n">
        <v>2223.27606</v>
      </c>
      <c r="M470" s="116" t="n">
        <v>765719.87017</v>
      </c>
      <c r="N470" s="115" t="n"/>
      <c r="O470" s="116" t="n">
        <v>763944.99652</v>
      </c>
      <c r="P470" s="116" t="n">
        <v>1774.87365</v>
      </c>
      <c r="Q470" s="116" t="n">
        <v>754877.7356</v>
      </c>
      <c r="R470" s="116" t="n">
        <v>753674.8361899999</v>
      </c>
      <c r="S470" s="117" t="n">
        <v>1202.89941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56197185.80894</v>
      </c>
      <c r="K471" s="120" t="n">
        <v>9413427.73143</v>
      </c>
      <c r="L471" s="120" t="n">
        <v>46783758.07751</v>
      </c>
      <c r="M471" s="120" t="n">
        <v>43765486.00527</v>
      </c>
      <c r="N471" s="115" t="n"/>
      <c r="O471" s="120" t="n">
        <v>9378356.04556</v>
      </c>
      <c r="P471" s="120" t="n">
        <v>34387129.95971</v>
      </c>
      <c r="Q471" s="120" t="n">
        <v>108603030.02053</v>
      </c>
      <c r="R471" s="120" t="n">
        <v>82491298.42093</v>
      </c>
      <c r="S471" s="121" t="n">
        <v>26111731.5996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19848483.03245</v>
      </c>
      <c r="K472" s="116" t="n">
        <v>13967161.56744</v>
      </c>
      <c r="L472" s="116" t="n">
        <v>5881321.46501</v>
      </c>
      <c r="M472" s="116" t="n">
        <v>16336787.59302</v>
      </c>
      <c r="N472" s="115" t="n"/>
      <c r="O472" s="116" t="n">
        <v>12452611.18036</v>
      </c>
      <c r="P472" s="116" t="n">
        <v>3884176.41266</v>
      </c>
      <c r="Q472" s="116" t="n">
        <v>27862428.33169</v>
      </c>
      <c r="R472" s="116" t="n">
        <v>17998029.49895</v>
      </c>
      <c r="S472" s="117" t="n">
        <v>9864398.83274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300000.97688</v>
      </c>
      <c r="R473" s="116" t="n">
        <v>300000.97688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971.01746</v>
      </c>
      <c r="K474" s="116" t="n">
        <v>927.2674</v>
      </c>
      <c r="L474" s="116" t="n">
        <v>43.75006</v>
      </c>
      <c r="M474" s="116" t="n">
        <v>1093.47348</v>
      </c>
      <c r="N474" s="115" t="n"/>
      <c r="O474" s="116" t="n">
        <v>1053.41926</v>
      </c>
      <c r="P474" s="116" t="n">
        <v>40.05422</v>
      </c>
      <c r="Q474" s="116" t="n">
        <v>-483.6793</v>
      </c>
      <c r="R474" s="116" t="n">
        <v>-466.81095</v>
      </c>
      <c r="S474" s="117" t="n">
        <v>-16.86835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597.71448</v>
      </c>
      <c r="R475" s="116" t="n">
        <v>568.48353</v>
      </c>
      <c r="S475" s="117" t="n">
        <v>29.23095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229344.55041</v>
      </c>
      <c r="K476" s="116" t="n">
        <v>211595.744</v>
      </c>
      <c r="L476" s="116" t="n">
        <v>17748.80641</v>
      </c>
      <c r="M476" s="116" t="n">
        <v>213249.67422</v>
      </c>
      <c r="N476" s="115" t="n"/>
      <c r="O476" s="116" t="n">
        <v>204229.06819</v>
      </c>
      <c r="P476" s="116" t="n">
        <v>9020.606030000001</v>
      </c>
      <c r="Q476" s="116" t="n">
        <v>206960.17791</v>
      </c>
      <c r="R476" s="116" t="n">
        <v>181786.89283</v>
      </c>
      <c r="S476" s="117" t="n">
        <v>25173.28508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20078798.60032</v>
      </c>
      <c r="K477" s="120" t="n">
        <v>14179684.57884</v>
      </c>
      <c r="L477" s="120" t="n">
        <v>5899114.02148</v>
      </c>
      <c r="M477" s="120" t="n">
        <v>16551130.74072</v>
      </c>
      <c r="N477" s="115" t="n"/>
      <c r="O477" s="120" t="n">
        <v>12657893.66781</v>
      </c>
      <c r="P477" s="120" t="n">
        <v>3893237.07291</v>
      </c>
      <c r="Q477" s="120" t="n">
        <v>28369503.52166</v>
      </c>
      <c r="R477" s="120" t="n">
        <v>18479919.04124</v>
      </c>
      <c r="S477" s="121" t="n">
        <v>9889584.480420001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12021946.26179</v>
      </c>
      <c r="R478" s="116" t="n">
        <v>5254743.391</v>
      </c>
      <c r="S478" s="117" t="n">
        <v>6767202.87079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5405.20508</v>
      </c>
      <c r="R479" s="116" t="n">
        <v>5363.41142</v>
      </c>
      <c r="S479" s="117" t="n">
        <v>41.79366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44.3087</v>
      </c>
      <c r="K481" s="116" t="n">
        <v>39.58127</v>
      </c>
      <c r="L481" s="116" t="n">
        <v>4.72743</v>
      </c>
      <c r="M481" s="116" t="n">
        <v>37.08876</v>
      </c>
      <c r="N481" s="115" t="n"/>
      <c r="O481" s="116" t="n">
        <v>31.96417</v>
      </c>
      <c r="P481" s="116" t="n">
        <v>5.12459</v>
      </c>
      <c r="Q481" s="116" t="n">
        <v>60.13609</v>
      </c>
      <c r="R481" s="116" t="n">
        <v>50.91605</v>
      </c>
      <c r="S481" s="117" t="n">
        <v>9.220039999999999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198.244</v>
      </c>
      <c r="K482" s="116" t="n">
        <v>198.244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1329.30258</v>
      </c>
      <c r="R482" s="116" t="n">
        <v>1329.30258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242.5527</v>
      </c>
      <c r="K483" s="120" t="n">
        <v>237.82527</v>
      </c>
      <c r="L483" s="120" t="n">
        <v>4.72743</v>
      </c>
      <c r="M483" s="120" t="n">
        <v>37.08876</v>
      </c>
      <c r="N483" s="115" t="n"/>
      <c r="O483" s="120" t="n">
        <v>31.96417</v>
      </c>
      <c r="P483" s="120" t="n">
        <v>5.12459</v>
      </c>
      <c r="Q483" s="120" t="n">
        <v>12028740.90554</v>
      </c>
      <c r="R483" s="120" t="n">
        <v>5261487.02105</v>
      </c>
      <c r="S483" s="121" t="n">
        <v>6767253.88449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2828325.83983</v>
      </c>
      <c r="K484" s="116" t="n">
        <v>577847.7268600001</v>
      </c>
      <c r="L484" s="116" t="n">
        <v>2250478.11297</v>
      </c>
      <c r="M484" s="116" t="n">
        <v>1490197.73989</v>
      </c>
      <c r="N484" s="115" t="n"/>
      <c r="O484" s="116" t="n">
        <v>361253.54962</v>
      </c>
      <c r="P484" s="116" t="n">
        <v>1128944.19027</v>
      </c>
      <c r="Q484" s="116" t="n">
        <v>18772707.67867</v>
      </c>
      <c r="R484" s="116" t="n">
        <v>6900582.76848</v>
      </c>
      <c r="S484" s="117" t="n">
        <v>11872124.91019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265.41066</v>
      </c>
      <c r="K485" s="116" t="n">
        <v>236.38546</v>
      </c>
      <c r="L485" s="116" t="n">
        <v>29.0252</v>
      </c>
      <c r="M485" s="116" t="n">
        <v>223.78554</v>
      </c>
      <c r="N485" s="115" t="n"/>
      <c r="O485" s="116" t="n">
        <v>196.25137</v>
      </c>
      <c r="P485" s="116" t="n">
        <v>27.53417</v>
      </c>
      <c r="Q485" s="116" t="n">
        <v>-404.0186</v>
      </c>
      <c r="R485" s="116" t="n">
        <v>-397.81694</v>
      </c>
      <c r="S485" s="117" t="n">
        <v>-6.20166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452.79266</v>
      </c>
      <c r="R486" s="116" t="n">
        <v>429.79411</v>
      </c>
      <c r="S486" s="117" t="n">
        <v>22.99855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76243.62224</v>
      </c>
      <c r="K487" s="116" t="n">
        <v>68640.99274</v>
      </c>
      <c r="L487" s="116" t="n">
        <v>7602.6295</v>
      </c>
      <c r="M487" s="116" t="n">
        <v>74391.82838000001</v>
      </c>
      <c r="N487" s="115" t="n"/>
      <c r="O487" s="116" t="n">
        <v>68512.91114</v>
      </c>
      <c r="P487" s="116" t="n">
        <v>5878.91724</v>
      </c>
      <c r="Q487" s="116" t="n">
        <v>46576.70991</v>
      </c>
      <c r="R487" s="116" t="n">
        <v>41564.0712</v>
      </c>
      <c r="S487" s="117" t="n">
        <v>5012.63871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2904834.87273</v>
      </c>
      <c r="K488" s="120" t="n">
        <v>646725.10506</v>
      </c>
      <c r="L488" s="120" t="n">
        <v>2258109.76767</v>
      </c>
      <c r="M488" s="120" t="n">
        <v>1564813.35381</v>
      </c>
      <c r="N488" s="115" t="n"/>
      <c r="O488" s="120" t="n">
        <v>429962.71213</v>
      </c>
      <c r="P488" s="120" t="n">
        <v>1134850.64168</v>
      </c>
      <c r="Q488" s="120" t="n">
        <v>18819333.16264</v>
      </c>
      <c r="R488" s="120" t="n">
        <v>6942178.81685</v>
      </c>
      <c r="S488" s="121" t="n">
        <v>11877154.34579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4176341.22221</v>
      </c>
      <c r="K491" s="116" t="n">
        <v>55652</v>
      </c>
      <c r="L491" s="116" t="n">
        <v>4120689.22221</v>
      </c>
      <c r="M491" s="116" t="n">
        <v>4063218.35241</v>
      </c>
      <c r="N491" s="115" t="n"/>
      <c r="O491" s="116" t="n">
        <v>130100.97151</v>
      </c>
      <c r="P491" s="116" t="n">
        <v>3933117.3809</v>
      </c>
      <c r="Q491" s="116" t="n">
        <v>3097104.30566</v>
      </c>
      <c r="R491" s="116" t="n">
        <v>2424754.9699</v>
      </c>
      <c r="S491" s="117" t="n">
        <v>672349.33576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336.19979</v>
      </c>
      <c r="K492" s="116" t="n">
        <v>336.19979</v>
      </c>
      <c r="L492" s="116" t="n">
        <v>0</v>
      </c>
      <c r="M492" s="116" t="n">
        <v>2000</v>
      </c>
      <c r="N492" s="115" t="n"/>
      <c r="O492" s="116" t="n">
        <v>2000</v>
      </c>
      <c r="P492" s="116" t="n">
        <v>0</v>
      </c>
      <c r="Q492" s="116" t="n">
        <v>12054.4533</v>
      </c>
      <c r="R492" s="116" t="n">
        <v>12054.4533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107.56098</v>
      </c>
      <c r="K493" s="116" t="n">
        <v>106.55127</v>
      </c>
      <c r="L493" s="116" t="n">
        <v>1.00971</v>
      </c>
      <c r="M493" s="116" t="n">
        <v>72.43992</v>
      </c>
      <c r="N493" s="115" t="n"/>
      <c r="O493" s="116" t="n">
        <v>71.2169</v>
      </c>
      <c r="P493" s="116" t="n">
        <v>1.22302</v>
      </c>
      <c r="Q493" s="116" t="n">
        <v>-45.97476</v>
      </c>
      <c r="R493" s="116" t="n">
        <v>-45.48401</v>
      </c>
      <c r="S493" s="117" t="n">
        <v>-0.49075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117.47039</v>
      </c>
      <c r="R494" s="116" t="n">
        <v>116.33771</v>
      </c>
      <c r="S494" s="117" t="n">
        <v>1.13268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59523.69402</v>
      </c>
      <c r="K495" s="116" t="n">
        <v>58937.44531</v>
      </c>
      <c r="L495" s="116" t="n">
        <v>586.24871</v>
      </c>
      <c r="M495" s="116" t="n">
        <v>67777.5569</v>
      </c>
      <c r="N495" s="115" t="n"/>
      <c r="O495" s="116" t="n">
        <v>67383.21603</v>
      </c>
      <c r="P495" s="116" t="n">
        <v>394.34087</v>
      </c>
      <c r="Q495" s="116" t="n">
        <v>69542.99609</v>
      </c>
      <c r="R495" s="116" t="n">
        <v>68765.76416999999</v>
      </c>
      <c r="S495" s="117" t="n">
        <v>777.2319199999999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1569480.71267</v>
      </c>
      <c r="R496" s="116" t="n">
        <v>1239766.97684</v>
      </c>
      <c r="S496" s="117" t="n">
        <v>329713.73583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26081363.98116</v>
      </c>
      <c r="K497" s="116" t="n">
        <v>26081363.98116</v>
      </c>
      <c r="L497" s="116" t="n">
        <v>0</v>
      </c>
      <c r="M497" s="116" t="n">
        <v>27214606.43835</v>
      </c>
      <c r="N497" s="115" t="n"/>
      <c r="O497" s="116" t="n">
        <v>27214606.43835</v>
      </c>
      <c r="P497" s="116" t="n">
        <v>0</v>
      </c>
      <c r="Q497" s="116" t="n">
        <v>3130662.28253</v>
      </c>
      <c r="R497" s="116" t="n">
        <v>3130662.28253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30317672.65816</v>
      </c>
      <c r="K498" s="120" t="n">
        <v>26196396.17753</v>
      </c>
      <c r="L498" s="120" t="n">
        <v>4121276.48063</v>
      </c>
      <c r="M498" s="120" t="n">
        <v>31347674.78758</v>
      </c>
      <c r="N498" s="115" t="n"/>
      <c r="O498" s="120" t="n">
        <v>27414161.84279</v>
      </c>
      <c r="P498" s="120" t="n">
        <v>3933512.94479</v>
      </c>
      <c r="Q498" s="120" t="n">
        <v>7878916.24588</v>
      </c>
      <c r="R498" s="120" t="n">
        <v>6876075.30044</v>
      </c>
      <c r="S498" s="121" t="n">
        <v>1002840.94544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109498734.49285</v>
      </c>
      <c r="K499" s="120" t="n">
        <v>50436471.41813</v>
      </c>
      <c r="L499" s="120" t="n">
        <v>59062263.07472</v>
      </c>
      <c r="M499" s="120" t="n">
        <v>93229141.97614001</v>
      </c>
      <c r="N499" s="115" t="n"/>
      <c r="O499" s="120" t="n">
        <v>49880406.23246</v>
      </c>
      <c r="P499" s="120" t="n">
        <v>43348735.74368</v>
      </c>
      <c r="Q499" s="120" t="n">
        <v>175699523.85625</v>
      </c>
      <c r="R499" s="120" t="n">
        <v>120050958.60051</v>
      </c>
      <c r="S499" s="121" t="n">
        <v>55648565.25574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507434.3916</v>
      </c>
      <c r="K500" s="116" t="n">
        <v>143666.83417</v>
      </c>
      <c r="L500" s="116" t="n">
        <v>363767.55743</v>
      </c>
      <c r="M500" s="116" t="n">
        <v>1078042.08675</v>
      </c>
      <c r="N500" s="115" t="n"/>
      <c r="O500" s="116" t="n">
        <v>0</v>
      </c>
      <c r="P500" s="116" t="n">
        <v>1078042.08675</v>
      </c>
      <c r="Q500" s="116" t="n">
        <v>22244001.68225</v>
      </c>
      <c r="R500" s="116" t="n">
        <v>695771.14886</v>
      </c>
      <c r="S500" s="117" t="n">
        <v>21548230.53339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16799.06252</v>
      </c>
      <c r="K501" s="116" t="n">
        <v>52.23155</v>
      </c>
      <c r="L501" s="116" t="n">
        <v>16746.83097</v>
      </c>
      <c r="M501" s="116" t="n">
        <v>19876.12443</v>
      </c>
      <c r="N501" s="115" t="n"/>
      <c r="O501" s="116" t="n">
        <v>171.1237</v>
      </c>
      <c r="P501" s="116" t="n">
        <v>19705.00073</v>
      </c>
      <c r="Q501" s="116" t="n">
        <v>-897331.57941</v>
      </c>
      <c r="R501" s="116" t="n">
        <v>-136.87129</v>
      </c>
      <c r="S501" s="117" t="n">
        <v>-897194.70812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52.45104</v>
      </c>
      <c r="R502" s="116" t="n">
        <v>2.41856</v>
      </c>
      <c r="S502" s="117" t="n">
        <v>50.03248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168222.26757</v>
      </c>
      <c r="K503" s="116" t="n">
        <v>43213.58588</v>
      </c>
      <c r="L503" s="116" t="n">
        <v>125008.68169</v>
      </c>
      <c r="M503" s="116" t="n">
        <v>107320.66351</v>
      </c>
      <c r="N503" s="115" t="n"/>
      <c r="O503" s="116" t="n">
        <v>8711.98559</v>
      </c>
      <c r="P503" s="116" t="n">
        <v>98608.67792</v>
      </c>
      <c r="Q503" s="116" t="n">
        <v>215277.25209</v>
      </c>
      <c r="R503" s="116" t="n">
        <v>6364.4293</v>
      </c>
      <c r="S503" s="117" t="n">
        <v>208912.82279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692455.72169</v>
      </c>
      <c r="K504" s="120" t="n">
        <v>186932.6516</v>
      </c>
      <c r="L504" s="120" t="n">
        <v>505523.07009</v>
      </c>
      <c r="M504" s="120" t="n">
        <v>1205238.87469</v>
      </c>
      <c r="N504" s="115" t="n"/>
      <c r="O504" s="120" t="n">
        <v>8883.10929</v>
      </c>
      <c r="P504" s="120" t="n">
        <v>1196355.7654</v>
      </c>
      <c r="Q504" s="120" t="n">
        <v>21561999.80597</v>
      </c>
      <c r="R504" s="120" t="n">
        <v>702001.12543</v>
      </c>
      <c r="S504" s="121" t="n">
        <v>20859998.68054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692455.72169</v>
      </c>
      <c r="K505" s="120" t="n">
        <v>186932.6516</v>
      </c>
      <c r="L505" s="120" t="n">
        <v>505523.07009</v>
      </c>
      <c r="M505" s="120" t="n">
        <v>1205238.87469</v>
      </c>
      <c r="N505" s="115" t="n"/>
      <c r="O505" s="120" t="n">
        <v>8883.10929</v>
      </c>
      <c r="P505" s="120" t="n">
        <v>1196355.7654</v>
      </c>
      <c r="Q505" s="120" t="n">
        <v>21561999.80597</v>
      </c>
      <c r="R505" s="120" t="n">
        <v>702001.12543</v>
      </c>
      <c r="S505" s="121" t="n">
        <v>20859998.68054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232580791.3955</v>
      </c>
      <c r="K506" s="116" t="n">
        <v>121027584.13735</v>
      </c>
      <c r="L506" s="116" t="n">
        <v>111553207.25815</v>
      </c>
      <c r="M506" s="116" t="n">
        <v>232557346.66146</v>
      </c>
      <c r="N506" s="115" t="n"/>
      <c r="O506" s="116" t="n">
        <v>121004284.96344</v>
      </c>
      <c r="P506" s="116" t="n">
        <v>111553061.69802</v>
      </c>
      <c r="Q506" s="116" t="n">
        <v>42350.3124</v>
      </c>
      <c r="R506" s="116" t="n">
        <v>42349.34229</v>
      </c>
      <c r="S506" s="117" t="n">
        <v>0.97011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3977078.02202</v>
      </c>
      <c r="K507" s="116" t="n">
        <v>1411211.29407</v>
      </c>
      <c r="L507" s="116" t="n">
        <v>2565866.72795</v>
      </c>
      <c r="M507" s="116" t="n">
        <v>3954858.42202</v>
      </c>
      <c r="N507" s="115" t="n"/>
      <c r="O507" s="116" t="n">
        <v>1388991.69407</v>
      </c>
      <c r="P507" s="116" t="n">
        <v>2565866.72795</v>
      </c>
      <c r="Q507" s="116" t="n">
        <v>4313.99738</v>
      </c>
      <c r="R507" s="116" t="n">
        <v>4313.99738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89632.77422000001</v>
      </c>
      <c r="K508" s="116" t="n">
        <v>89632.77422000001</v>
      </c>
      <c r="L508" s="116" t="n">
        <v>0</v>
      </c>
      <c r="M508" s="116" t="n">
        <v>89613.93122</v>
      </c>
      <c r="N508" s="115" t="n"/>
      <c r="O508" s="116" t="n">
        <v>89613.93122</v>
      </c>
      <c r="P508" s="116" t="n">
        <v>0</v>
      </c>
      <c r="Q508" s="116" t="n">
        <v>8.612450000000001</v>
      </c>
      <c r="R508" s="116" t="n">
        <v>8.612450000000001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5241.76657</v>
      </c>
      <c r="K509" s="116" t="n">
        <v>3369.52188</v>
      </c>
      <c r="L509" s="116" t="n">
        <v>1872.24469</v>
      </c>
      <c r="M509" s="116" t="n">
        <v>5405.0665</v>
      </c>
      <c r="N509" s="115" t="n"/>
      <c r="O509" s="116" t="n">
        <v>2189.43828</v>
      </c>
      <c r="P509" s="116" t="n">
        <v>3215.62822</v>
      </c>
      <c r="Q509" s="116" t="n">
        <v>58964.22679</v>
      </c>
      <c r="R509" s="116" t="n">
        <v>13702.70967</v>
      </c>
      <c r="S509" s="117" t="n">
        <v>45261.51712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0</v>
      </c>
      <c r="K511" s="116" t="n">
        <v>0</v>
      </c>
      <c r="L511" s="116" t="n">
        <v>0</v>
      </c>
      <c r="M511" s="116" t="n">
        <v>0</v>
      </c>
      <c r="N511" s="115" t="n"/>
      <c r="O511" s="116" t="n">
        <v>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41.40322</v>
      </c>
      <c r="K512" s="116" t="n">
        <v>0</v>
      </c>
      <c r="L512" s="116" t="n">
        <v>41.40322</v>
      </c>
      <c r="M512" s="116" t="n">
        <v>62.29713</v>
      </c>
      <c r="N512" s="115" t="n"/>
      <c r="O512" s="116" t="n">
        <v>0</v>
      </c>
      <c r="P512" s="116" t="n">
        <v>62.29713</v>
      </c>
      <c r="Q512" s="116" t="n">
        <v>3962.93141</v>
      </c>
      <c r="R512" s="116" t="n">
        <v>4.36368</v>
      </c>
      <c r="S512" s="117" t="n">
        <v>3958.56773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862995.87973</v>
      </c>
      <c r="K513" s="116" t="n">
        <v>138374.12452</v>
      </c>
      <c r="L513" s="116" t="n">
        <v>724621.75521</v>
      </c>
      <c r="M513" s="116" t="n">
        <v>875534.9818600001</v>
      </c>
      <c r="N513" s="115" t="n"/>
      <c r="O513" s="116" t="n">
        <v>150916.67606</v>
      </c>
      <c r="P513" s="116" t="n">
        <v>724618.3058</v>
      </c>
      <c r="Q513" s="116" t="n">
        <v>40966.9032</v>
      </c>
      <c r="R513" s="116" t="n">
        <v>38817.23312</v>
      </c>
      <c r="S513" s="117" t="n">
        <v>2149.67008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237515781.24126</v>
      </c>
      <c r="K514" s="120" t="n">
        <v>122670171.85204</v>
      </c>
      <c r="L514" s="120" t="n">
        <v>114845609.38922</v>
      </c>
      <c r="M514" s="120" t="n">
        <v>237482821.36019</v>
      </c>
      <c r="N514" s="115" t="n"/>
      <c r="O514" s="120" t="n">
        <v>122635996.70307</v>
      </c>
      <c r="P514" s="120" t="n">
        <v>114846824.65712</v>
      </c>
      <c r="Q514" s="120" t="n">
        <v>150566.98363</v>
      </c>
      <c r="R514" s="120" t="n">
        <v>99196.25859</v>
      </c>
      <c r="S514" s="121" t="n">
        <v>51370.72504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</v>
      </c>
      <c r="R515" s="116" t="n">
        <v>0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720767.6765300001</v>
      </c>
      <c r="R516" s="116" t="n">
        <v>556596.94005</v>
      </c>
      <c r="S516" s="117" t="n">
        <v>164170.73648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720767.6765300001</v>
      </c>
      <c r="R517" s="120" t="n">
        <v>556596.94005</v>
      </c>
      <c r="S517" s="121" t="n">
        <v>164170.73648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2295564.69276</v>
      </c>
      <c r="K518" s="116" t="n">
        <v>18390.26582</v>
      </c>
      <c r="L518" s="116" t="n">
        <v>2277174.42694</v>
      </c>
      <c r="M518" s="116" t="n">
        <v>1867566.37331</v>
      </c>
      <c r="N518" s="115" t="n"/>
      <c r="O518" s="116" t="n">
        <v>37537.81622</v>
      </c>
      <c r="P518" s="116" t="n">
        <v>1830028.55709</v>
      </c>
      <c r="Q518" s="116" t="n">
        <v>5467606.16503</v>
      </c>
      <c r="R518" s="116" t="n">
        <v>521716.12311</v>
      </c>
      <c r="S518" s="117" t="n">
        <v>4945890.04192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2295564.69276</v>
      </c>
      <c r="K519" s="120" t="n">
        <v>18390.26582</v>
      </c>
      <c r="L519" s="120" t="n">
        <v>2277174.42694</v>
      </c>
      <c r="M519" s="120" t="n">
        <v>1867566.37331</v>
      </c>
      <c r="N519" s="115" t="n"/>
      <c r="O519" s="120" t="n">
        <v>37537.81622</v>
      </c>
      <c r="P519" s="120" t="n">
        <v>1830028.55709</v>
      </c>
      <c r="Q519" s="120" t="n">
        <v>5467606.16503</v>
      </c>
      <c r="R519" s="120" t="n">
        <v>521716.12311</v>
      </c>
      <c r="S519" s="121" t="n">
        <v>4945890.04192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23121.6397</v>
      </c>
      <c r="K520" s="116" t="n">
        <v>23121.6397</v>
      </c>
      <c r="L520" s="116" t="n">
        <v>0</v>
      </c>
      <c r="M520" s="116" t="n">
        <v>22872.77402</v>
      </c>
      <c r="N520" s="115" t="n"/>
      <c r="O520" s="116" t="n">
        <v>22872.77402</v>
      </c>
      <c r="P520" s="116" t="n">
        <v>0</v>
      </c>
      <c r="Q520" s="116" t="n">
        <v>506.88748</v>
      </c>
      <c r="R520" s="116" t="n">
        <v>506.88748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23121.6397</v>
      </c>
      <c r="K521" s="120" t="n">
        <v>23121.6397</v>
      </c>
      <c r="L521" s="120" t="n">
        <v>0</v>
      </c>
      <c r="M521" s="120" t="n">
        <v>22872.77402</v>
      </c>
      <c r="N521" s="115" t="n"/>
      <c r="O521" s="120" t="n">
        <v>22872.77402</v>
      </c>
      <c r="P521" s="120" t="n">
        <v>0</v>
      </c>
      <c r="Q521" s="120" t="n">
        <v>506.88748</v>
      </c>
      <c r="R521" s="120" t="n">
        <v>506.88748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239834467.57372</v>
      </c>
      <c r="K524" s="120" t="n">
        <v>122711683.75756</v>
      </c>
      <c r="L524" s="120" t="n">
        <v>117122783.81616</v>
      </c>
      <c r="M524" s="120" t="n">
        <v>239373260.50752</v>
      </c>
      <c r="N524" s="115" t="n"/>
      <c r="O524" s="120" t="n">
        <v>122696407.29331</v>
      </c>
      <c r="P524" s="120" t="n">
        <v>116676853.21421</v>
      </c>
      <c r="Q524" s="120" t="n">
        <v>6339447.71267</v>
      </c>
      <c r="R524" s="120" t="n">
        <v>1178016.20923</v>
      </c>
      <c r="S524" s="121" t="n">
        <v>5161431.50344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367851868.73651</v>
      </c>
      <c r="K525" s="120" t="n">
        <v>176396337.71547</v>
      </c>
      <c r="L525" s="120" t="n">
        <v>191455531.02104</v>
      </c>
      <c r="M525" s="120" t="n">
        <v>353803590.37541</v>
      </c>
      <c r="N525" s="115" t="n"/>
      <c r="O525" s="120" t="n">
        <v>175486618.30654</v>
      </c>
      <c r="P525" s="120" t="n">
        <v>178316972.06887</v>
      </c>
      <c r="Q525" s="120" t="n">
        <v>256682681.07076</v>
      </c>
      <c r="R525" s="120" t="n">
        <v>122430515.67933</v>
      </c>
      <c r="S525" s="121" t="n">
        <v>134252165.39143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35829.80443</v>
      </c>
      <c r="K538" s="116" t="n">
        <v>35829.80443</v>
      </c>
      <c r="L538" s="116" t="n">
        <v>0</v>
      </c>
      <c r="M538" s="116" t="n">
        <v>34007.26743</v>
      </c>
      <c r="N538" s="115" t="n"/>
      <c r="O538" s="116" t="n">
        <v>34007.26743</v>
      </c>
      <c r="P538" s="116" t="n">
        <v>0</v>
      </c>
      <c r="Q538" s="116" t="n">
        <v>312.53208</v>
      </c>
      <c r="R538" s="116" t="n">
        <v>312.53208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35829.80443</v>
      </c>
      <c r="K539" s="120" t="n">
        <v>35829.80443</v>
      </c>
      <c r="L539" s="120" t="n">
        <v>0</v>
      </c>
      <c r="M539" s="120" t="n">
        <v>34007.26743</v>
      </c>
      <c r="N539" s="115" t="n"/>
      <c r="O539" s="120" t="n">
        <v>34007.26743</v>
      </c>
      <c r="P539" s="120" t="n">
        <v>0</v>
      </c>
      <c r="Q539" s="120" t="n">
        <v>312.53208</v>
      </c>
      <c r="R539" s="120" t="n">
        <v>312.53208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35829.80443</v>
      </c>
      <c r="K540" s="120" t="n">
        <v>35829.80443</v>
      </c>
      <c r="L540" s="120" t="n">
        <v>0</v>
      </c>
      <c r="M540" s="120" t="n">
        <v>34007.26743</v>
      </c>
      <c r="N540" s="115" t="n"/>
      <c r="O540" s="120" t="n">
        <v>34007.26743</v>
      </c>
      <c r="P540" s="120" t="n">
        <v>0</v>
      </c>
      <c r="Q540" s="120" t="n">
        <v>312.53208</v>
      </c>
      <c r="R540" s="120" t="n">
        <v>312.53208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33788.47985</v>
      </c>
      <c r="K541" s="116" t="n">
        <v>33258.31993</v>
      </c>
      <c r="L541" s="116" t="n">
        <v>530.1599200000001</v>
      </c>
      <c r="M541" s="116" t="n">
        <v>30834.36094</v>
      </c>
      <c r="N541" s="115" t="n"/>
      <c r="O541" s="116" t="n">
        <v>30819.35272</v>
      </c>
      <c r="P541" s="116" t="n">
        <v>15.00822</v>
      </c>
      <c r="Q541" s="116" t="n">
        <v>21224.17182</v>
      </c>
      <c r="R541" s="116" t="n">
        <v>20790.68426</v>
      </c>
      <c r="S541" s="117" t="n">
        <v>433.48756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33788.47985</v>
      </c>
      <c r="K542" s="120" t="n">
        <v>33258.31993</v>
      </c>
      <c r="L542" s="120" t="n">
        <v>530.1599200000001</v>
      </c>
      <c r="M542" s="120" t="n">
        <v>30834.36094</v>
      </c>
      <c r="N542" s="115" t="n"/>
      <c r="O542" s="120" t="n">
        <v>30819.35272</v>
      </c>
      <c r="P542" s="120" t="n">
        <v>15.00822</v>
      </c>
      <c r="Q542" s="120" t="n">
        <v>21224.17182</v>
      </c>
      <c r="R542" s="120" t="n">
        <v>20790.68426</v>
      </c>
      <c r="S542" s="121" t="n">
        <v>433.48756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10684.59037</v>
      </c>
      <c r="K543" s="116" t="n">
        <v>10684.59037</v>
      </c>
      <c r="L543" s="116" t="n">
        <v>0</v>
      </c>
      <c r="M543" s="116" t="n">
        <v>15919.49637</v>
      </c>
      <c r="N543" s="115" t="n"/>
      <c r="O543" s="116" t="n">
        <v>15919.49637</v>
      </c>
      <c r="P543" s="116" t="n">
        <v>0</v>
      </c>
      <c r="Q543" s="116" t="n">
        <v>5257.03</v>
      </c>
      <c r="R543" s="116" t="n">
        <v>5257.03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415.99366</v>
      </c>
      <c r="K545" s="116" t="n">
        <v>415.99366</v>
      </c>
      <c r="L545" s="116" t="n">
        <v>0</v>
      </c>
      <c r="M545" s="116" t="n">
        <v>0</v>
      </c>
      <c r="N545" s="115" t="n"/>
      <c r="O545" s="116" t="n">
        <v>0</v>
      </c>
      <c r="P545" s="116" t="n">
        <v>0</v>
      </c>
      <c r="Q545" s="116" t="n">
        <v>46005.01977</v>
      </c>
      <c r="R545" s="116" t="n">
        <v>46005.01977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6713.40191</v>
      </c>
      <c r="K546" s="116" t="n">
        <v>6466.33847</v>
      </c>
      <c r="L546" s="116" t="n">
        <v>247.06344</v>
      </c>
      <c r="M546" s="116" t="n">
        <v>7503.75696</v>
      </c>
      <c r="N546" s="115" t="n"/>
      <c r="O546" s="116" t="n">
        <v>6087.90711</v>
      </c>
      <c r="P546" s="116" t="n">
        <v>1415.84985</v>
      </c>
      <c r="Q546" s="116" t="n">
        <v>8835.38733</v>
      </c>
      <c r="R546" s="116" t="n">
        <v>2211.06879</v>
      </c>
      <c r="S546" s="117" t="n">
        <v>6624.31854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468.59136</v>
      </c>
      <c r="K547" s="116" t="n">
        <v>468.59136</v>
      </c>
      <c r="L547" s="116" t="n">
        <v>0</v>
      </c>
      <c r="M547" s="116" t="n">
        <v>468.59136</v>
      </c>
      <c r="N547" s="115" t="n"/>
      <c r="O547" s="116" t="n">
        <v>468.59136</v>
      </c>
      <c r="P547" s="116" t="n">
        <v>0</v>
      </c>
      <c r="Q547" s="116" t="n">
        <v>3.69357</v>
      </c>
      <c r="R547" s="116" t="n">
        <v>3.69357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18282.5773</v>
      </c>
      <c r="K548" s="120" t="n">
        <v>18035.51386</v>
      </c>
      <c r="L548" s="120" t="n">
        <v>247.06344</v>
      </c>
      <c r="M548" s="120" t="n">
        <v>23891.84469</v>
      </c>
      <c r="N548" s="115" t="n"/>
      <c r="O548" s="120" t="n">
        <v>22475.99484</v>
      </c>
      <c r="P548" s="120" t="n">
        <v>1415.84985</v>
      </c>
      <c r="Q548" s="120" t="n">
        <v>60101.13067</v>
      </c>
      <c r="R548" s="120" t="n">
        <v>53476.81213</v>
      </c>
      <c r="S548" s="121" t="n">
        <v>6624.31854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0</v>
      </c>
      <c r="K549" s="116" t="n">
        <v>0</v>
      </c>
      <c r="L549" s="116" t="n">
        <v>0</v>
      </c>
      <c r="M549" s="116" t="n">
        <v>0</v>
      </c>
      <c r="N549" s="115" t="n"/>
      <c r="O549" s="116" t="n">
        <v>0</v>
      </c>
      <c r="P549" s="116" t="n">
        <v>0</v>
      </c>
      <c r="Q549" s="116" t="n">
        <v>0</v>
      </c>
      <c r="R549" s="116" t="n">
        <v>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78684.11146</v>
      </c>
      <c r="K551" s="116" t="n">
        <v>78684.11146</v>
      </c>
      <c r="L551" s="116" t="n">
        <v>0</v>
      </c>
      <c r="M551" s="116" t="n">
        <v>69612.36607</v>
      </c>
      <c r="N551" s="115" t="n"/>
      <c r="O551" s="116" t="n">
        <v>69612.36607</v>
      </c>
      <c r="P551" s="116" t="n">
        <v>0</v>
      </c>
      <c r="Q551" s="116" t="n">
        <v>27030.58913</v>
      </c>
      <c r="R551" s="116" t="n">
        <v>27030.58913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20039.82527</v>
      </c>
      <c r="N552" s="115" t="n"/>
      <c r="O552" s="116" t="n">
        <v>20039.82527</v>
      </c>
      <c r="P552" s="116" t="n">
        <v>0</v>
      </c>
      <c r="Q552" s="116" t="n">
        <v>41531.37307</v>
      </c>
      <c r="R552" s="116" t="n">
        <v>41531.37307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78684.11146</v>
      </c>
      <c r="K553" s="120" t="n">
        <v>78684.11146</v>
      </c>
      <c r="L553" s="120" t="n">
        <v>0</v>
      </c>
      <c r="M553" s="120" t="n">
        <v>89652.19134</v>
      </c>
      <c r="N553" s="115" t="n"/>
      <c r="O553" s="120" t="n">
        <v>89652.19134</v>
      </c>
      <c r="P553" s="120" t="n">
        <v>0</v>
      </c>
      <c r="Q553" s="120" t="n">
        <v>68561.96219999999</v>
      </c>
      <c r="R553" s="120" t="n">
        <v>68561.96219999999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78344177.23185</v>
      </c>
      <c r="K556" s="116" t="n">
        <v>21719650.39538</v>
      </c>
      <c r="L556" s="116" t="n">
        <v>56624526.83647</v>
      </c>
      <c r="M556" s="116" t="n">
        <v>78347131.85313</v>
      </c>
      <c r="N556" s="115" t="n"/>
      <c r="O556" s="116" t="n">
        <v>21722605.01666</v>
      </c>
      <c r="P556" s="116" t="n">
        <v>56624526.83647</v>
      </c>
      <c r="Q556" s="116" t="n">
        <v>2969.24996</v>
      </c>
      <c r="R556" s="116" t="n">
        <v>2969.24996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0</v>
      </c>
      <c r="K557" s="116" t="n">
        <v>0</v>
      </c>
      <c r="L557" s="116" t="n">
        <v>0</v>
      </c>
      <c r="M557" s="116" t="n">
        <v>0</v>
      </c>
      <c r="N557" s="115" t="n"/>
      <c r="O557" s="116" t="n">
        <v>0</v>
      </c>
      <c r="P557" s="116" t="n">
        <v>0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7568.29607</v>
      </c>
      <c r="K558" s="116" t="n">
        <v>7568.29607</v>
      </c>
      <c r="L558" s="116" t="n">
        <v>0</v>
      </c>
      <c r="M558" s="116" t="n">
        <v>7669.37035</v>
      </c>
      <c r="N558" s="115" t="n"/>
      <c r="O558" s="116" t="n">
        <v>7669.37035</v>
      </c>
      <c r="P558" s="116" t="n">
        <v>0</v>
      </c>
      <c r="Q558" s="116" t="n">
        <v>10872.91707</v>
      </c>
      <c r="R558" s="116" t="n">
        <v>10872.91707</v>
      </c>
      <c r="S558" s="117" t="n">
        <v>0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78351745.52791999</v>
      </c>
      <c r="K560" s="120" t="n">
        <v>21727218.69145</v>
      </c>
      <c r="L560" s="120" t="n">
        <v>56624526.83647</v>
      </c>
      <c r="M560" s="120" t="n">
        <v>78354801.22348</v>
      </c>
      <c r="N560" s="115" t="n"/>
      <c r="O560" s="120" t="n">
        <v>21730274.38701</v>
      </c>
      <c r="P560" s="120" t="n">
        <v>56624526.83647</v>
      </c>
      <c r="Q560" s="120" t="n">
        <v>13842.16703</v>
      </c>
      <c r="R560" s="120" t="n">
        <v>13842.16703</v>
      </c>
      <c r="S560" s="121" t="n">
        <v>0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0</v>
      </c>
      <c r="K561" s="116" t="n">
        <v>0</v>
      </c>
      <c r="L561" s="116" t="n">
        <v>0</v>
      </c>
      <c r="M561" s="116" t="n">
        <v>0</v>
      </c>
      <c r="N561" s="115" t="n"/>
      <c r="O561" s="116" t="n">
        <v>0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146609.24414</v>
      </c>
      <c r="K563" s="116" t="n">
        <v>146609.24414</v>
      </c>
      <c r="L563" s="116" t="n">
        <v>0</v>
      </c>
      <c r="M563" s="116" t="n">
        <v>198452.98429</v>
      </c>
      <c r="N563" s="115" t="n"/>
      <c r="O563" s="116" t="n">
        <v>198452.98429</v>
      </c>
      <c r="P563" s="116" t="n">
        <v>0</v>
      </c>
      <c r="Q563" s="116" t="n">
        <v>186690.88116</v>
      </c>
      <c r="R563" s="116" t="n">
        <v>186690.88116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35660.08554</v>
      </c>
      <c r="K564" s="116" t="n">
        <v>35660.08554</v>
      </c>
      <c r="L564" s="116" t="n">
        <v>0</v>
      </c>
      <c r="M564" s="116" t="n">
        <v>35662.43384</v>
      </c>
      <c r="N564" s="115" t="n"/>
      <c r="O564" s="116" t="n">
        <v>35662.43384</v>
      </c>
      <c r="P564" s="116" t="n">
        <v>0</v>
      </c>
      <c r="Q564" s="116" t="n">
        <v>184.11886</v>
      </c>
      <c r="R564" s="116" t="n">
        <v>184.11886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9759.58268</v>
      </c>
      <c r="K566" s="116" t="n">
        <v>9759.58268</v>
      </c>
      <c r="L566" s="116" t="n">
        <v>0</v>
      </c>
      <c r="M566" s="116" t="n">
        <v>12810.61321</v>
      </c>
      <c r="N566" s="115" t="n"/>
      <c r="O566" s="116" t="n">
        <v>12810.61321</v>
      </c>
      <c r="P566" s="116" t="n">
        <v>0</v>
      </c>
      <c r="Q566" s="116" t="n">
        <v>229698.02291</v>
      </c>
      <c r="R566" s="116" t="n">
        <v>229698.02291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101.41975</v>
      </c>
      <c r="K567" s="116" t="n">
        <v>101.41975</v>
      </c>
      <c r="L567" s="116" t="n">
        <v>0</v>
      </c>
      <c r="M567" s="116" t="n">
        <v>88.51533999999999</v>
      </c>
      <c r="N567" s="115" t="n"/>
      <c r="O567" s="116" t="n">
        <v>88.51533999999999</v>
      </c>
      <c r="P567" s="116" t="n">
        <v>0</v>
      </c>
      <c r="Q567" s="116" t="n">
        <v>88.51533999999999</v>
      </c>
      <c r="R567" s="116" t="n">
        <v>88.51533999999999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192130.33211</v>
      </c>
      <c r="K568" s="120" t="n">
        <v>192130.33211</v>
      </c>
      <c r="L568" s="120" t="n">
        <v>0</v>
      </c>
      <c r="M568" s="120" t="n">
        <v>247014.54668</v>
      </c>
      <c r="N568" s="115" t="n"/>
      <c r="O568" s="120" t="n">
        <v>247014.54668</v>
      </c>
      <c r="P568" s="120" t="n">
        <v>0</v>
      </c>
      <c r="Q568" s="120" t="n">
        <v>416661.53827</v>
      </c>
      <c r="R568" s="120" t="n">
        <v>416661.53827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44130</v>
      </c>
      <c r="K569" s="116" t="n">
        <v>0</v>
      </c>
      <c r="L569" s="116" t="n">
        <v>44130</v>
      </c>
      <c r="M569" s="116" t="n">
        <v>66400</v>
      </c>
      <c r="N569" s="115" t="n"/>
      <c r="O569" s="116" t="n">
        <v>0</v>
      </c>
      <c r="P569" s="116" t="n">
        <v>66400</v>
      </c>
      <c r="Q569" s="116" t="n">
        <v>4219280</v>
      </c>
      <c r="R569" s="116" t="n">
        <v>0</v>
      </c>
      <c r="S569" s="117" t="n">
        <v>4219280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855.65919</v>
      </c>
      <c r="K570" s="116" t="n">
        <v>0</v>
      </c>
      <c r="L570" s="116" t="n">
        <v>855.65919</v>
      </c>
      <c r="M570" s="116" t="n">
        <v>554.5818400000001</v>
      </c>
      <c r="N570" s="115" t="n"/>
      <c r="O570" s="116" t="n">
        <v>0</v>
      </c>
      <c r="P570" s="116" t="n">
        <v>554.5818400000001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16123.07391</v>
      </c>
      <c r="R571" s="116" t="n">
        <v>0</v>
      </c>
      <c r="S571" s="117" t="n">
        <v>16123.07391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236683.92735</v>
      </c>
      <c r="K572" s="116" t="n">
        <v>0</v>
      </c>
      <c r="L572" s="116" t="n">
        <v>236683.92735</v>
      </c>
      <c r="M572" s="116" t="n">
        <v>40558.40522</v>
      </c>
      <c r="N572" s="115" t="n"/>
      <c r="O572" s="116" t="n">
        <v>0</v>
      </c>
      <c r="P572" s="116" t="n">
        <v>40558.40522</v>
      </c>
      <c r="Q572" s="116" t="n">
        <v>38443.59057</v>
      </c>
      <c r="R572" s="116" t="n">
        <v>0</v>
      </c>
      <c r="S572" s="117" t="n">
        <v>38443.59057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281669.58654</v>
      </c>
      <c r="K573" s="120" t="n">
        <v>0</v>
      </c>
      <c r="L573" s="120" t="n">
        <v>281669.58654</v>
      </c>
      <c r="M573" s="120" t="n">
        <v>107512.98706</v>
      </c>
      <c r="N573" s="115" t="n"/>
      <c r="O573" s="120" t="n">
        <v>0</v>
      </c>
      <c r="P573" s="120" t="n">
        <v>107512.98706</v>
      </c>
      <c r="Q573" s="120" t="n">
        <v>4273846.66448</v>
      </c>
      <c r="R573" s="120" t="n">
        <v>0</v>
      </c>
      <c r="S573" s="121" t="n">
        <v>4273846.66448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0</v>
      </c>
      <c r="K574" s="116" t="n">
        <v>0</v>
      </c>
      <c r="L574" s="116" t="n">
        <v>0</v>
      </c>
      <c r="M574" s="116" t="n">
        <v>0</v>
      </c>
      <c r="N574" s="115" t="n"/>
      <c r="O574" s="116" t="n">
        <v>0</v>
      </c>
      <c r="P574" s="116" t="n">
        <v>0</v>
      </c>
      <c r="Q574" s="116" t="n">
        <v>0</v>
      </c>
      <c r="R574" s="116" t="n">
        <v>0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36916.11032</v>
      </c>
      <c r="K575" s="116" t="n">
        <v>7096.31614</v>
      </c>
      <c r="L575" s="116" t="n">
        <v>29819.79418</v>
      </c>
      <c r="M575" s="116" t="n">
        <v>37712.92586</v>
      </c>
      <c r="N575" s="115" t="n"/>
      <c r="O575" s="116" t="n">
        <v>6791.61829</v>
      </c>
      <c r="P575" s="116" t="n">
        <v>30921.30757</v>
      </c>
      <c r="Q575" s="116" t="n">
        <v>40907.85245</v>
      </c>
      <c r="R575" s="116" t="n">
        <v>6521.17636</v>
      </c>
      <c r="S575" s="117" t="n">
        <v>34386.67609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36916.11032</v>
      </c>
      <c r="K576" s="120" t="n">
        <v>7096.31614</v>
      </c>
      <c r="L576" s="120" t="n">
        <v>29819.79418</v>
      </c>
      <c r="M576" s="120" t="n">
        <v>37712.92586</v>
      </c>
      <c r="N576" s="115" t="n"/>
      <c r="O576" s="120" t="n">
        <v>6791.61829</v>
      </c>
      <c r="P576" s="120" t="n">
        <v>30921.30757</v>
      </c>
      <c r="Q576" s="120" t="n">
        <v>40907.85245</v>
      </c>
      <c r="R576" s="120" t="n">
        <v>6521.17636</v>
      </c>
      <c r="S576" s="121" t="n">
        <v>34386.67609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75.97637</v>
      </c>
      <c r="K581" s="116" t="n">
        <v>23.37347</v>
      </c>
      <c r="L581" s="116" t="n">
        <v>52.6029</v>
      </c>
      <c r="M581" s="116" t="n">
        <v>317.68714</v>
      </c>
      <c r="N581" s="115" t="n"/>
      <c r="O581" s="116" t="n">
        <v>140.72608</v>
      </c>
      <c r="P581" s="116" t="n">
        <v>176.96106</v>
      </c>
      <c r="Q581" s="116" t="n">
        <v>589.23874</v>
      </c>
      <c r="R581" s="116" t="n">
        <v>213.11713</v>
      </c>
      <c r="S581" s="117" t="n">
        <v>376.12161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16660.28665</v>
      </c>
      <c r="R582" s="116" t="n">
        <v>16660.28665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29826.7632</v>
      </c>
      <c r="K583" s="116" t="n">
        <v>7365.8087</v>
      </c>
      <c r="L583" s="116" t="n">
        <v>22460.9545</v>
      </c>
      <c r="M583" s="116" t="n">
        <v>32272.16435</v>
      </c>
      <c r="N583" s="115" t="n"/>
      <c r="O583" s="116" t="n">
        <v>2896.74838</v>
      </c>
      <c r="P583" s="116" t="n">
        <v>29375.41597</v>
      </c>
      <c r="Q583" s="116" t="n">
        <v>101507.21942</v>
      </c>
      <c r="R583" s="116" t="n">
        <v>39427.09903</v>
      </c>
      <c r="S583" s="117" t="n">
        <v>62080.12039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29902.73957</v>
      </c>
      <c r="K584" s="120" t="n">
        <v>7389.18217</v>
      </c>
      <c r="L584" s="120" t="n">
        <v>22513.5574</v>
      </c>
      <c r="M584" s="120" t="n">
        <v>32589.85149</v>
      </c>
      <c r="N584" s="115" t="n"/>
      <c r="O584" s="120" t="n">
        <v>3037.47446</v>
      </c>
      <c r="P584" s="120" t="n">
        <v>29552.37703</v>
      </c>
      <c r="Q584" s="120" t="n">
        <v>118756.74481</v>
      </c>
      <c r="R584" s="120" t="n">
        <v>56300.50281</v>
      </c>
      <c r="S584" s="121" t="n">
        <v>62456.242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79023119.46506999</v>
      </c>
      <c r="K585" s="120" t="n">
        <v>22063812.46712</v>
      </c>
      <c r="L585" s="120" t="n">
        <v>56959306.99795</v>
      </c>
      <c r="M585" s="120" t="n">
        <v>78924009.93154</v>
      </c>
      <c r="N585" s="115" t="n"/>
      <c r="O585" s="120" t="n">
        <v>22130065.56534</v>
      </c>
      <c r="P585" s="120" t="n">
        <v>56793944.3662</v>
      </c>
      <c r="Q585" s="120" t="n">
        <v>5013902.23173</v>
      </c>
      <c r="R585" s="120" t="n">
        <v>636154.84306</v>
      </c>
      <c r="S585" s="121" t="n">
        <v>4377747.38867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1619995.33247</v>
      </c>
      <c r="K588" s="116" t="n">
        <v>140488.12229</v>
      </c>
      <c r="L588" s="116" t="n">
        <v>1479507.21018</v>
      </c>
      <c r="M588" s="116" t="n">
        <v>1473485.33994</v>
      </c>
      <c r="N588" s="115" t="n"/>
      <c r="O588" s="116" t="n">
        <v>140484.68938</v>
      </c>
      <c r="P588" s="116" t="n">
        <v>1333000.65056</v>
      </c>
      <c r="Q588" s="116" t="n">
        <v>108907.63604</v>
      </c>
      <c r="R588" s="116" t="n">
        <v>431.06207</v>
      </c>
      <c r="S588" s="117" t="n">
        <v>108476.57397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1619995.33247</v>
      </c>
      <c r="K589" s="120" t="n">
        <v>140488.12229</v>
      </c>
      <c r="L589" s="120" t="n">
        <v>1479507.21018</v>
      </c>
      <c r="M589" s="120" t="n">
        <v>1473485.33994</v>
      </c>
      <c r="N589" s="115" t="n"/>
      <c r="O589" s="120" t="n">
        <v>140484.68938</v>
      </c>
      <c r="P589" s="120" t="n">
        <v>1333000.65056</v>
      </c>
      <c r="Q589" s="120" t="n">
        <v>108907.63604</v>
      </c>
      <c r="R589" s="120" t="n">
        <v>431.06207</v>
      </c>
      <c r="S589" s="121" t="n">
        <v>108476.57397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614949.50872</v>
      </c>
      <c r="R590" s="116" t="n">
        <v>5489.49204</v>
      </c>
      <c r="S590" s="117" t="n">
        <v>609460.01668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614949.50872</v>
      </c>
      <c r="R591" s="120" t="n">
        <v>5489.49204</v>
      </c>
      <c r="S591" s="121" t="n">
        <v>609460.01668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1619995.33247</v>
      </c>
      <c r="K592" s="120" t="n">
        <v>140488.12229</v>
      </c>
      <c r="L592" s="120" t="n">
        <v>1479507.21018</v>
      </c>
      <c r="M592" s="120" t="n">
        <v>1473485.33994</v>
      </c>
      <c r="N592" s="115" t="n"/>
      <c r="O592" s="120" t="n">
        <v>140484.68938</v>
      </c>
      <c r="P592" s="120" t="n">
        <v>1333000.65056</v>
      </c>
      <c r="Q592" s="120" t="n">
        <v>723857.1447600001</v>
      </c>
      <c r="R592" s="120" t="n">
        <v>5920.55411</v>
      </c>
      <c r="S592" s="121" t="n">
        <v>717936.59065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359128.83258</v>
      </c>
      <c r="R593" s="116" t="n">
        <v>0</v>
      </c>
      <c r="S593" s="117" t="n">
        <v>359128.83258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84754919.44739</v>
      </c>
      <c r="K594" s="116" t="n">
        <v>84754919.44739</v>
      </c>
      <c r="L594" s="116" t="n">
        <v>0</v>
      </c>
      <c r="M594" s="116" t="n">
        <v>84499692.93075</v>
      </c>
      <c r="N594" s="115" t="n"/>
      <c r="O594" s="116" t="n">
        <v>84499692.93075</v>
      </c>
      <c r="P594" s="116" t="n">
        <v>0</v>
      </c>
      <c r="Q594" s="116" t="n">
        <v>-359128.83258</v>
      </c>
      <c r="R594" s="116" t="n">
        <v>-359128.83258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84754919.44739</v>
      </c>
      <c r="K595" s="120" t="n">
        <v>84754919.44739</v>
      </c>
      <c r="L595" s="120" t="n">
        <v>0</v>
      </c>
      <c r="M595" s="120" t="n">
        <v>84499692.93075</v>
      </c>
      <c r="N595" s="115" t="n"/>
      <c r="O595" s="120" t="n">
        <v>84499692.93075</v>
      </c>
      <c r="P595" s="120" t="n">
        <v>0</v>
      </c>
      <c r="Q595" s="120" t="n">
        <v>0</v>
      </c>
      <c r="R595" s="120" t="n">
        <v>-359128.83258</v>
      </c>
      <c r="S595" s="121" t="n">
        <v>359128.83258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84754919.44739</v>
      </c>
      <c r="K596" s="120" t="n">
        <v>84754919.44739</v>
      </c>
      <c r="L596" s="120" t="n">
        <v>0</v>
      </c>
      <c r="M596" s="120" t="n">
        <v>84499692.93075</v>
      </c>
      <c r="N596" s="115" t="n"/>
      <c r="O596" s="120" t="n">
        <v>84499692.93075</v>
      </c>
      <c r="P596" s="120" t="n">
        <v>0</v>
      </c>
      <c r="Q596" s="120" t="n">
        <v>0</v>
      </c>
      <c r="R596" s="120" t="n">
        <v>-359128.83258</v>
      </c>
      <c r="S596" s="121" t="n">
        <v>359128.83258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165433864.04936</v>
      </c>
      <c r="K604" s="120" t="n">
        <v>106995049.84123</v>
      </c>
      <c r="L604" s="120" t="n">
        <v>58438814.20813</v>
      </c>
      <c r="M604" s="120" t="n">
        <v>164931195.46966</v>
      </c>
      <c r="N604" s="115" t="n"/>
      <c r="O604" s="120" t="n">
        <v>106804250.4529</v>
      </c>
      <c r="P604" s="120" t="n">
        <v>58126945.01676</v>
      </c>
      <c r="Q604" s="120" t="n">
        <v>5738071.90857</v>
      </c>
      <c r="R604" s="120" t="n">
        <v>283259.09667</v>
      </c>
      <c r="S604" s="121" t="n">
        <v>5454812.8119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534482010.29055</v>
      </c>
      <c r="K605" s="124" t="n">
        <v>283766982.81064</v>
      </c>
      <c r="L605" s="124" t="n">
        <v>250715027.47991</v>
      </c>
      <c r="M605" s="124" t="n">
        <v>519782480.69044</v>
      </c>
      <c r="N605" s="123" t="n"/>
      <c r="O605" s="124" t="n">
        <v>282666464.01338</v>
      </c>
      <c r="P605" s="124" t="n">
        <v>237116016.67706</v>
      </c>
      <c r="Q605" s="124" t="n">
        <v>268230663.60697</v>
      </c>
      <c r="R605" s="124" t="n">
        <v>127222909.53747</v>
      </c>
      <c r="S605" s="125" t="n">
        <v>141007754.0695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45570041.12424</v>
      </c>
      <c r="R608" s="116" t="n">
        <v>45570041.12424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45570041.12424</v>
      </c>
      <c r="R611" s="120" t="n">
        <v>45570041.12424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0</v>
      </c>
      <c r="R617" s="116" t="n">
        <v>0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0</v>
      </c>
      <c r="R619" s="120" t="n">
        <v>0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1417.12692</v>
      </c>
      <c r="N620" s="115" t="n"/>
      <c r="O620" s="116" t="n">
        <v>1417.12692</v>
      </c>
      <c r="P620" s="116" t="n">
        <v>0</v>
      </c>
      <c r="Q620" s="116" t="n">
        <v>16751.34742</v>
      </c>
      <c r="R620" s="116" t="n">
        <v>16751.34742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-36498893.50551</v>
      </c>
      <c r="R621" s="116" t="n">
        <v>-36498893.50551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1417.12692</v>
      </c>
      <c r="N622" s="115" t="n"/>
      <c r="O622" s="120" t="n">
        <v>1417.12692</v>
      </c>
      <c r="P622" s="120" t="n">
        <v>0</v>
      </c>
      <c r="Q622" s="120" t="n">
        <v>-36482142.15809</v>
      </c>
      <c r="R622" s="120" t="n">
        <v>-36482142.15809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1417.12692</v>
      </c>
      <c r="N626" s="115" t="n"/>
      <c r="O626" s="120" t="n">
        <v>1417.12692</v>
      </c>
      <c r="P626" s="120" t="n">
        <v>0</v>
      </c>
      <c r="Q626" s="120" t="n">
        <v>9087898.966150001</v>
      </c>
      <c r="R626" s="120" t="n">
        <v>9087898.966150001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1417.12692</v>
      </c>
      <c r="K627" s="116" t="n">
        <v>1417.12692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798026.40741</v>
      </c>
      <c r="R627" s="116" t="n">
        <v>798026.40741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126706.94988</v>
      </c>
      <c r="K628" s="116" t="n">
        <v>126706.94988</v>
      </c>
      <c r="L628" s="116" t="n">
        <v>0</v>
      </c>
      <c r="M628" s="116" t="n">
        <v>116132.23044</v>
      </c>
      <c r="N628" s="115" t="n"/>
      <c r="O628" s="116" t="n">
        <v>116132.23044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95248.72366</v>
      </c>
      <c r="R629" s="116" t="n">
        <v>95248.72366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635103.73016</v>
      </c>
      <c r="R631" s="116" t="n">
        <v>635103.73016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-53423.04069</v>
      </c>
      <c r="R632" s="116" t="n">
        <v>-53423.04069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128124.0768</v>
      </c>
      <c r="K634" s="120" t="n">
        <v>128124.0768</v>
      </c>
      <c r="L634" s="120" t="n">
        <v>0</v>
      </c>
      <c r="M634" s="120" t="n">
        <v>116132.23044</v>
      </c>
      <c r="N634" s="115" t="n"/>
      <c r="O634" s="120" t="n">
        <v>116132.23044</v>
      </c>
      <c r="P634" s="120" t="n">
        <v>0</v>
      </c>
      <c r="Q634" s="120" t="n">
        <v>1474955.82054</v>
      </c>
      <c r="R634" s="120" t="n">
        <v>1474955.82054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128124.0768</v>
      </c>
      <c r="K635" s="120" t="n">
        <v>128124.0768</v>
      </c>
      <c r="L635" s="120" t="n">
        <v>0</v>
      </c>
      <c r="M635" s="120" t="n">
        <v>116132.23044</v>
      </c>
      <c r="N635" s="115" t="n"/>
      <c r="O635" s="120" t="n">
        <v>116132.23044</v>
      </c>
      <c r="P635" s="120" t="n">
        <v>0</v>
      </c>
      <c r="Q635" s="120" t="n">
        <v>1474955.82054</v>
      </c>
      <c r="R635" s="120" t="n">
        <v>1474955.82054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8453586.72724</v>
      </c>
      <c r="R636" s="116" t="n">
        <v>8453586.72724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8453586.72724</v>
      </c>
      <c r="R637" s="120" t="n">
        <v>8453586.72724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8453586.72724</v>
      </c>
      <c r="R638" s="120" t="n">
        <v>8453586.72724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128124.0768</v>
      </c>
      <c r="K639" s="120" t="n">
        <v>128124.0768</v>
      </c>
      <c r="L639" s="120" t="n">
        <v>0</v>
      </c>
      <c r="M639" s="120" t="n">
        <v>117549.35736</v>
      </c>
      <c r="N639" s="115" t="n"/>
      <c r="O639" s="120" t="n">
        <v>117549.35736</v>
      </c>
      <c r="P639" s="120" t="n">
        <v>0</v>
      </c>
      <c r="Q639" s="120" t="n">
        <v>19016441.51393</v>
      </c>
      <c r="R639" s="120" t="n">
        <v>19016441.51393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128124.0768</v>
      </c>
      <c r="K640" s="124" t="n">
        <v>128124.0768</v>
      </c>
      <c r="L640" s="124" t="n">
        <v>0</v>
      </c>
      <c r="M640" s="124" t="n">
        <v>117549.35736</v>
      </c>
      <c r="N640" s="123" t="n"/>
      <c r="O640" s="124" t="n">
        <v>117549.35736</v>
      </c>
      <c r="P640" s="124" t="n">
        <v>0</v>
      </c>
      <c r="Q640" s="124" t="n">
        <v>19016441.51393</v>
      </c>
      <c r="R640" s="124" t="n">
        <v>19016441.51393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534610134.36735</v>
      </c>
      <c r="K641" s="131" t="n">
        <v>283895106.88744</v>
      </c>
      <c r="L641" s="131" t="n">
        <v>250715027.47991</v>
      </c>
      <c r="M641" s="131" t="n">
        <v>519900030.0478</v>
      </c>
      <c r="N641" s="123" t="n"/>
      <c r="O641" s="131" t="n">
        <v>282784013.37074</v>
      </c>
      <c r="P641" s="131" t="n">
        <v>237116016.67706</v>
      </c>
      <c r="Q641" s="131" t="n">
        <v>287247105.1209</v>
      </c>
      <c r="R641" s="131" t="n">
        <v>146239351.0514</v>
      </c>
      <c r="S641" s="132" t="n">
        <v>141007754.0695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1092.54662</v>
      </c>
      <c r="R646" s="116" t="n">
        <v>1092.54662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1092.54662</v>
      </c>
      <c r="R647" s="120" t="n">
        <v>1092.54662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45332.80476</v>
      </c>
      <c r="N648" s="115" t="n"/>
      <c r="O648" s="116" t="n">
        <v>45332.80476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559211.44773</v>
      </c>
      <c r="R649" s="116" t="n">
        <v>559211.44773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8462.870800000001</v>
      </c>
      <c r="N650" s="115" t="n"/>
      <c r="O650" s="116" t="n">
        <v>8462.870800000001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69797.33881</v>
      </c>
      <c r="R651" s="116" t="n">
        <v>69797.33881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3.80329</v>
      </c>
      <c r="K652" s="116" t="n">
        <v>3.80329</v>
      </c>
      <c r="L652" s="116" t="n">
        <v>0</v>
      </c>
      <c r="M652" s="116" t="n">
        <v>44385.93083</v>
      </c>
      <c r="N652" s="115" t="n"/>
      <c r="O652" s="116" t="n">
        <v>44385.93083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521736.51233</v>
      </c>
      <c r="R653" s="116" t="n">
        <v>521736.51233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49.51601</v>
      </c>
      <c r="K656" s="116" t="n">
        <v>49.51601</v>
      </c>
      <c r="L656" s="116" t="n">
        <v>0</v>
      </c>
      <c r="M656" s="116" t="n">
        <v>0</v>
      </c>
      <c r="N656" s="115" t="n"/>
      <c r="O656" s="116" t="n">
        <v>0</v>
      </c>
      <c r="P656" s="116" t="n">
        <v>0</v>
      </c>
      <c r="Q656" s="116" t="n">
        <v>-364.21522</v>
      </c>
      <c r="R656" s="116" t="n">
        <v>-364.21522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0</v>
      </c>
      <c r="R657" s="116" t="n">
        <v>0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53.3193</v>
      </c>
      <c r="K660" s="120" t="n">
        <v>53.3193</v>
      </c>
      <c r="L660" s="120" t="n">
        <v>0</v>
      </c>
      <c r="M660" s="120" t="n">
        <v>98181.60639</v>
      </c>
      <c r="N660" s="115" t="n"/>
      <c r="O660" s="120" t="n">
        <v>98181.60639</v>
      </c>
      <c r="P660" s="120" t="n">
        <v>0</v>
      </c>
      <c r="Q660" s="120" t="n">
        <v>1150381.08365</v>
      </c>
      <c r="R660" s="120" t="n">
        <v>1150381.08365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0.36733</v>
      </c>
      <c r="K661" s="116" t="n">
        <v>0.36733</v>
      </c>
      <c r="L661" s="116" t="n">
        <v>0</v>
      </c>
      <c r="M661" s="116" t="n">
        <v>5801.48744</v>
      </c>
      <c r="N661" s="115" t="n"/>
      <c r="O661" s="116" t="n">
        <v>5801.48744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69451.21752999999</v>
      </c>
      <c r="R662" s="116" t="n">
        <v>69451.21752999999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0.02362</v>
      </c>
      <c r="R664" s="116" t="n">
        <v>0.02362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42.7567</v>
      </c>
      <c r="N665" s="115" t="n"/>
      <c r="O665" s="116" t="n">
        <v>42.7567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9859.66792</v>
      </c>
      <c r="R666" s="116" t="n">
        <v>9859.66792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59447.52965</v>
      </c>
      <c r="K671" s="116" t="n">
        <v>59447.52965</v>
      </c>
      <c r="L671" s="116" t="n">
        <v>0</v>
      </c>
      <c r="M671" s="116" t="n">
        <v>915305.24703</v>
      </c>
      <c r="N671" s="115" t="n"/>
      <c r="O671" s="116" t="n">
        <v>915305.24703</v>
      </c>
      <c r="P671" s="116" t="n">
        <v>0</v>
      </c>
      <c r="Q671" s="116" t="n">
        <v>0</v>
      </c>
      <c r="R671" s="116" t="n">
        <v>0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8433626.86485</v>
      </c>
      <c r="R672" s="116" t="n">
        <v>8433626.86485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1310.46298</v>
      </c>
      <c r="K673" s="116" t="n">
        <v>1310.46298</v>
      </c>
      <c r="L673" s="116" t="n">
        <v>0</v>
      </c>
      <c r="M673" s="116" t="n">
        <v>13396.3924</v>
      </c>
      <c r="N673" s="115" t="n"/>
      <c r="O673" s="116" t="n">
        <v>13396.3924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142541.28464</v>
      </c>
      <c r="R674" s="116" t="n">
        <v>142541.28464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0.01589</v>
      </c>
      <c r="K675" s="116" t="n">
        <v>0.01589</v>
      </c>
      <c r="L675" s="116" t="n">
        <v>0</v>
      </c>
      <c r="M675" s="116" t="n">
        <v>176.88129</v>
      </c>
      <c r="N675" s="115" t="n"/>
      <c r="O675" s="116" t="n">
        <v>176.88129</v>
      </c>
      <c r="P675" s="116" t="n">
        <v>0</v>
      </c>
      <c r="Q675" s="116" t="n">
        <v>-95.99514000000001</v>
      </c>
      <c r="R675" s="116" t="n">
        <v>-95.99514000000001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2194.43442</v>
      </c>
      <c r="R676" s="116" t="n">
        <v>2194.43442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60758.37585</v>
      </c>
      <c r="K677" s="120" t="n">
        <v>60758.37585</v>
      </c>
      <c r="L677" s="120" t="n">
        <v>0</v>
      </c>
      <c r="M677" s="120" t="n">
        <v>934722.76486</v>
      </c>
      <c r="N677" s="115" t="n"/>
      <c r="O677" s="120" t="n">
        <v>934722.76486</v>
      </c>
      <c r="P677" s="120" t="n">
        <v>0</v>
      </c>
      <c r="Q677" s="120" t="n">
        <v>8657577.49784</v>
      </c>
      <c r="R677" s="120" t="n">
        <v>8657577.49784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26292.303</v>
      </c>
      <c r="K678" s="116" t="n">
        <v>26292.303</v>
      </c>
      <c r="L678" s="116" t="n">
        <v>0</v>
      </c>
      <c r="M678" s="116" t="n">
        <v>59777.2746</v>
      </c>
      <c r="N678" s="115" t="n"/>
      <c r="O678" s="116" t="n">
        <v>59777.2746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470329.67307</v>
      </c>
      <c r="R679" s="116" t="n">
        <v>470329.67307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26292.303</v>
      </c>
      <c r="K684" s="120" t="n">
        <v>26292.303</v>
      </c>
      <c r="L684" s="120" t="n">
        <v>0</v>
      </c>
      <c r="M684" s="120" t="n">
        <v>59777.2746</v>
      </c>
      <c r="N684" s="115" t="n"/>
      <c r="O684" s="120" t="n">
        <v>59777.2746</v>
      </c>
      <c r="P684" s="120" t="n">
        <v>0</v>
      </c>
      <c r="Q684" s="120" t="n">
        <v>470329.67307</v>
      </c>
      <c r="R684" s="120" t="n">
        <v>470329.67307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0.91211</v>
      </c>
      <c r="K685" s="116" t="n">
        <v>0.91211</v>
      </c>
      <c r="L685" s="116" t="n">
        <v>0</v>
      </c>
      <c r="M685" s="116" t="n">
        <v>8869.29038</v>
      </c>
      <c r="N685" s="115" t="n"/>
      <c r="O685" s="116" t="n">
        <v>8869.29038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170885.72993</v>
      </c>
      <c r="R686" s="116" t="n">
        <v>170885.72993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92.74641</v>
      </c>
      <c r="K687" s="116" t="n">
        <v>92.74641</v>
      </c>
      <c r="L687" s="116" t="n">
        <v>0</v>
      </c>
      <c r="M687" s="116" t="n">
        <v>6659.16726</v>
      </c>
      <c r="N687" s="115" t="n"/>
      <c r="O687" s="116" t="n">
        <v>6659.16726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56972.14999</v>
      </c>
      <c r="R688" s="116" t="n">
        <v>56972.14999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93.65852</v>
      </c>
      <c r="K689" s="120" t="n">
        <v>93.65852</v>
      </c>
      <c r="L689" s="120" t="n">
        <v>0</v>
      </c>
      <c r="M689" s="120" t="n">
        <v>15528.45764</v>
      </c>
      <c r="N689" s="115" t="n"/>
      <c r="O689" s="120" t="n">
        <v>15528.45764</v>
      </c>
      <c r="P689" s="120" t="n">
        <v>0</v>
      </c>
      <c r="Q689" s="120" t="n">
        <v>227857.87992</v>
      </c>
      <c r="R689" s="120" t="n">
        <v>227857.87992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0</v>
      </c>
      <c r="N690" s="115" t="n"/>
      <c r="O690" s="116" t="n">
        <v>0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0</v>
      </c>
      <c r="R691" s="116" t="n">
        <v>0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1.33993</v>
      </c>
      <c r="K692" s="116" t="n">
        <v>1.33993</v>
      </c>
      <c r="L692" s="116" t="n">
        <v>0</v>
      </c>
      <c r="M692" s="116" t="n">
        <v>831.36726</v>
      </c>
      <c r="N692" s="115" t="n"/>
      <c r="O692" s="116" t="n">
        <v>831.36726</v>
      </c>
      <c r="P692" s="116" t="n">
        <v>0</v>
      </c>
      <c r="Q692" s="116" t="n">
        <v>-1.12511</v>
      </c>
      <c r="R692" s="116" t="n">
        <v>-1.12511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14976.39696</v>
      </c>
      <c r="R693" s="116" t="n">
        <v>14976.39696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0.06532</v>
      </c>
      <c r="K694" s="116" t="n">
        <v>0.06532</v>
      </c>
      <c r="L694" s="116" t="n">
        <v>0</v>
      </c>
      <c r="M694" s="116" t="n">
        <v>65.75705000000001</v>
      </c>
      <c r="N694" s="115" t="n"/>
      <c r="O694" s="116" t="n">
        <v>65.75705000000001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647.0522099999999</v>
      </c>
      <c r="R695" s="116" t="n">
        <v>647.0522099999999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39.14917</v>
      </c>
      <c r="K696" s="116" t="n">
        <v>39.14917</v>
      </c>
      <c r="L696" s="116" t="n">
        <v>0</v>
      </c>
      <c r="M696" s="116" t="n">
        <v>856.80144</v>
      </c>
      <c r="N696" s="115" t="n"/>
      <c r="O696" s="116" t="n">
        <v>856.80144</v>
      </c>
      <c r="P696" s="116" t="n">
        <v>0</v>
      </c>
      <c r="Q696" s="116" t="n">
        <v>0</v>
      </c>
      <c r="R696" s="116" t="n">
        <v>0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8881.57998</v>
      </c>
      <c r="R697" s="116" t="n">
        <v>8881.57998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40.55442</v>
      </c>
      <c r="K698" s="120" t="n">
        <v>40.55442</v>
      </c>
      <c r="L698" s="120" t="n">
        <v>0</v>
      </c>
      <c r="M698" s="120" t="n">
        <v>1753.92575</v>
      </c>
      <c r="N698" s="115" t="n"/>
      <c r="O698" s="120" t="n">
        <v>1753.92575</v>
      </c>
      <c r="P698" s="120" t="n">
        <v>0</v>
      </c>
      <c r="Q698" s="120" t="n">
        <v>24503.90404</v>
      </c>
      <c r="R698" s="120" t="n">
        <v>24503.90404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-18.61046</v>
      </c>
      <c r="R699" s="116" t="n">
        <v>-18.61046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4.13865</v>
      </c>
      <c r="K703" s="116" t="n">
        <v>4.13865</v>
      </c>
      <c r="L703" s="116" t="n">
        <v>0</v>
      </c>
      <c r="M703" s="116" t="n">
        <v>4.66325</v>
      </c>
      <c r="N703" s="115" t="n"/>
      <c r="O703" s="116" t="n">
        <v>4.66325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4.10915</v>
      </c>
      <c r="R704" s="116" t="n">
        <v>4.10915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4.13865</v>
      </c>
      <c r="K705" s="120" t="n">
        <v>4.13865</v>
      </c>
      <c r="L705" s="120" t="n">
        <v>0</v>
      </c>
      <c r="M705" s="120" t="n">
        <v>4.66325</v>
      </c>
      <c r="N705" s="115" t="n"/>
      <c r="O705" s="120" t="n">
        <v>4.66325</v>
      </c>
      <c r="P705" s="120" t="n">
        <v>0</v>
      </c>
      <c r="Q705" s="120" t="n">
        <v>-14.50131</v>
      </c>
      <c r="R705" s="120" t="n">
        <v>-14.50131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87242.34974000001</v>
      </c>
      <c r="K709" s="120" t="n">
        <v>87242.34974000001</v>
      </c>
      <c r="L709" s="120" t="n">
        <v>0</v>
      </c>
      <c r="M709" s="120" t="n">
        <v>1109968.69249</v>
      </c>
      <c r="N709" s="115" t="n"/>
      <c r="O709" s="120" t="n">
        <v>1109968.69249</v>
      </c>
      <c r="P709" s="120" t="n">
        <v>0</v>
      </c>
      <c r="Q709" s="120" t="n">
        <v>10531728.08383</v>
      </c>
      <c r="R709" s="120" t="n">
        <v>10531728.08383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371.81369</v>
      </c>
      <c r="K713" s="116" t="n">
        <v>371.81369</v>
      </c>
      <c r="L713" s="116" t="n">
        <v>0</v>
      </c>
      <c r="M713" s="116" t="n">
        <v>110826.9777</v>
      </c>
      <c r="N713" s="115" t="n"/>
      <c r="O713" s="116" t="n">
        <v>110826.9777</v>
      </c>
      <c r="P713" s="116" t="n">
        <v>0</v>
      </c>
      <c r="Q713" s="116" t="n">
        <v>1184071.06761</v>
      </c>
      <c r="R713" s="116" t="n">
        <v>1184071.06761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7620.90615</v>
      </c>
      <c r="K714" s="116" t="n">
        <v>7620.90615</v>
      </c>
      <c r="L714" s="116" t="n">
        <v>0</v>
      </c>
      <c r="M714" s="116" t="n">
        <v>252802.83247</v>
      </c>
      <c r="N714" s="115" t="n"/>
      <c r="O714" s="116" t="n">
        <v>252802.83247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3387939.91017</v>
      </c>
      <c r="R715" s="116" t="n">
        <v>3387939.91017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6213.55395</v>
      </c>
      <c r="K716" s="116" t="n">
        <v>6213.55395</v>
      </c>
      <c r="L716" s="116" t="n">
        <v>0</v>
      </c>
      <c r="M716" s="116" t="n">
        <v>305992.82536</v>
      </c>
      <c r="N716" s="115" t="n"/>
      <c r="O716" s="116" t="n">
        <v>305992.82536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3125405.41233</v>
      </c>
      <c r="R717" s="116" t="n">
        <v>3125405.41233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40.39156</v>
      </c>
      <c r="K721" s="116" t="n">
        <v>40.39156</v>
      </c>
      <c r="L721" s="116" t="n">
        <v>0</v>
      </c>
      <c r="M721" s="116" t="n">
        <v>72684.15115999999</v>
      </c>
      <c r="N721" s="115" t="n"/>
      <c r="O721" s="116" t="n">
        <v>72684.15115999999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781234.545</v>
      </c>
      <c r="R722" s="116" t="n">
        <v>781234.545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13.785</v>
      </c>
      <c r="K725" s="116" t="n">
        <v>13.785</v>
      </c>
      <c r="L725" s="116" t="n">
        <v>0</v>
      </c>
      <c r="M725" s="116" t="n">
        <v>206825.89</v>
      </c>
      <c r="N725" s="115" t="n"/>
      <c r="O725" s="116" t="n">
        <v>206825.89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3962851.0781</v>
      </c>
      <c r="R726" s="116" t="n">
        <v>3962851.0781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14260.45035</v>
      </c>
      <c r="K727" s="120" t="n">
        <v>14260.45035</v>
      </c>
      <c r="L727" s="120" t="n">
        <v>0</v>
      </c>
      <c r="M727" s="120" t="n">
        <v>949132.67669</v>
      </c>
      <c r="N727" s="115" t="n"/>
      <c r="O727" s="120" t="n">
        <v>949132.67669</v>
      </c>
      <c r="P727" s="120" t="n">
        <v>0</v>
      </c>
      <c r="Q727" s="120" t="n">
        <v>12441502.01321</v>
      </c>
      <c r="R727" s="120" t="n">
        <v>12441502.01321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6521.16788</v>
      </c>
      <c r="R729" s="116" t="n">
        <v>6521.16788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6521.16788</v>
      </c>
      <c r="R730" s="120" t="n">
        <v>6521.16788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14260.45035</v>
      </c>
      <c r="K731" s="120" t="n">
        <v>14260.45035</v>
      </c>
      <c r="L731" s="120" t="n">
        <v>0</v>
      </c>
      <c r="M731" s="120" t="n">
        <v>949132.67669</v>
      </c>
      <c r="N731" s="115" t="n"/>
      <c r="O731" s="120" t="n">
        <v>949132.67669</v>
      </c>
      <c r="P731" s="120" t="n">
        <v>0</v>
      </c>
      <c r="Q731" s="120" t="n">
        <v>12448023.18109</v>
      </c>
      <c r="R731" s="120" t="n">
        <v>12448023.18109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5704492.61381</v>
      </c>
      <c r="K734" s="116" t="n">
        <v>5704492.61381</v>
      </c>
      <c r="L734" s="116" t="n">
        <v>0</v>
      </c>
      <c r="M734" s="116" t="n">
        <v>5643624.02471</v>
      </c>
      <c r="N734" s="115" t="n"/>
      <c r="O734" s="116" t="n">
        <v>5643624.02471</v>
      </c>
      <c r="P734" s="116" t="n">
        <v>0</v>
      </c>
      <c r="Q734" s="116" t="n">
        <v>-304822.4764</v>
      </c>
      <c r="R734" s="116" t="n">
        <v>-304822.4764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224700.92994</v>
      </c>
      <c r="R735" s="116" t="n">
        <v>224700.92994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46263.82305</v>
      </c>
      <c r="K738" s="116" t="n">
        <v>46263.82305</v>
      </c>
      <c r="L738" s="116" t="n">
        <v>0</v>
      </c>
      <c r="M738" s="116" t="n">
        <v>48088.16005</v>
      </c>
      <c r="N738" s="115" t="n"/>
      <c r="O738" s="116" t="n">
        <v>48088.16005</v>
      </c>
      <c r="P738" s="116" t="n">
        <v>0</v>
      </c>
      <c r="Q738" s="116" t="n">
        <v>-190.77314</v>
      </c>
      <c r="R738" s="116" t="n">
        <v>-190.77314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443380.09676</v>
      </c>
      <c r="K740" s="116" t="n">
        <v>443380.09676</v>
      </c>
      <c r="L740" s="116" t="n">
        <v>0</v>
      </c>
      <c r="M740" s="116" t="n">
        <v>442306.10733</v>
      </c>
      <c r="N740" s="115" t="n"/>
      <c r="O740" s="116" t="n">
        <v>442306.10733</v>
      </c>
      <c r="P740" s="116" t="n">
        <v>0</v>
      </c>
      <c r="Q740" s="116" t="n">
        <v>-37354.36015</v>
      </c>
      <c r="R740" s="116" t="n">
        <v>-37354.36015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6194136.53362</v>
      </c>
      <c r="K742" s="120" t="n">
        <v>6194136.53362</v>
      </c>
      <c r="L742" s="120" t="n">
        <v>0</v>
      </c>
      <c r="M742" s="120" t="n">
        <v>6134018.29209</v>
      </c>
      <c r="N742" s="115" t="n"/>
      <c r="O742" s="120" t="n">
        <v>6134018.29209</v>
      </c>
      <c r="P742" s="120" t="n">
        <v>0</v>
      </c>
      <c r="Q742" s="120" t="n">
        <v>-117666.67975</v>
      </c>
      <c r="R742" s="120" t="n">
        <v>-117666.67975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21518642.61807</v>
      </c>
      <c r="K743" s="116" t="n">
        <v>21518642.61807</v>
      </c>
      <c r="L743" s="116" t="n">
        <v>0</v>
      </c>
      <c r="M743" s="116" t="n">
        <v>21576231.10176</v>
      </c>
      <c r="N743" s="115" t="n"/>
      <c r="O743" s="116" t="n">
        <v>21576231.10176</v>
      </c>
      <c r="P743" s="116" t="n">
        <v>0</v>
      </c>
      <c r="Q743" s="116" t="n">
        <v>-1407.47062</v>
      </c>
      <c r="R743" s="116" t="n">
        <v>-1407.47062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720902.93152</v>
      </c>
      <c r="R744" s="116" t="n">
        <v>720902.93152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18047.26254</v>
      </c>
      <c r="K747" s="116" t="n">
        <v>18047.26254</v>
      </c>
      <c r="L747" s="116" t="n">
        <v>0</v>
      </c>
      <c r="M747" s="116" t="n">
        <v>12176.35924</v>
      </c>
      <c r="N747" s="115" t="n"/>
      <c r="O747" s="116" t="n">
        <v>12176.35924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15771.99206</v>
      </c>
      <c r="R748" s="116" t="n">
        <v>15771.99206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51489.37803</v>
      </c>
      <c r="R749" s="116" t="n">
        <v>51489.37803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21536689.88061</v>
      </c>
      <c r="K750" s="120" t="n">
        <v>21536689.88061</v>
      </c>
      <c r="L750" s="120" t="n">
        <v>0</v>
      </c>
      <c r="M750" s="120" t="n">
        <v>21588407.461</v>
      </c>
      <c r="N750" s="115" t="n"/>
      <c r="O750" s="120" t="n">
        <v>21588407.461</v>
      </c>
      <c r="P750" s="120" t="n">
        <v>0</v>
      </c>
      <c r="Q750" s="120" t="n">
        <v>786756.83099</v>
      </c>
      <c r="R750" s="120" t="n">
        <v>786756.83099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335123.80842</v>
      </c>
      <c r="K751" s="116" t="n">
        <v>335123.80842</v>
      </c>
      <c r="L751" s="116" t="n">
        <v>0</v>
      </c>
      <c r="M751" s="116" t="n">
        <v>381703.71967</v>
      </c>
      <c r="N751" s="115" t="n"/>
      <c r="O751" s="116" t="n">
        <v>381703.71967</v>
      </c>
      <c r="P751" s="116" t="n">
        <v>0</v>
      </c>
      <c r="Q751" s="116" t="n">
        <v>-301595.50855</v>
      </c>
      <c r="R751" s="116" t="n">
        <v>-301595.50855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243328.90637</v>
      </c>
      <c r="R752" s="116" t="n">
        <v>243328.90637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468329.67745</v>
      </c>
      <c r="R756" s="116" t="n">
        <v>468329.67745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335123.80842</v>
      </c>
      <c r="K757" s="120" t="n">
        <v>335123.80842</v>
      </c>
      <c r="L757" s="120" t="n">
        <v>0</v>
      </c>
      <c r="M757" s="120" t="n">
        <v>381703.71967</v>
      </c>
      <c r="N757" s="115" t="n"/>
      <c r="O757" s="120" t="n">
        <v>381703.71967</v>
      </c>
      <c r="P757" s="120" t="n">
        <v>0</v>
      </c>
      <c r="Q757" s="120" t="n">
        <v>410063.07527</v>
      </c>
      <c r="R757" s="120" t="n">
        <v>410063.07527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28065950.22265</v>
      </c>
      <c r="K758" s="120" t="n">
        <v>28065950.22265</v>
      </c>
      <c r="L758" s="120" t="n">
        <v>0</v>
      </c>
      <c r="M758" s="120" t="n">
        <v>28104129.47276</v>
      </c>
      <c r="N758" s="115" t="n"/>
      <c r="O758" s="120" t="n">
        <v>28104129.47276</v>
      </c>
      <c r="P758" s="120" t="n">
        <v>0</v>
      </c>
      <c r="Q758" s="120" t="n">
        <v>1079153.22651</v>
      </c>
      <c r="R758" s="120" t="n">
        <v>1079153.22651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1051.1298</v>
      </c>
      <c r="R760" s="116" t="n">
        <v>1051.1298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1051.1298</v>
      </c>
      <c r="R762" s="120" t="n">
        <v>1051.1298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893.61822</v>
      </c>
      <c r="N763" s="115" t="n"/>
      <c r="O763" s="116" t="n">
        <v>893.61822</v>
      </c>
      <c r="P763" s="116" t="n">
        <v>0</v>
      </c>
      <c r="Q763" s="116" t="n">
        <v>2198.83206</v>
      </c>
      <c r="R763" s="116" t="n">
        <v>2198.83206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893.61822</v>
      </c>
      <c r="N764" s="115" t="n"/>
      <c r="O764" s="120" t="n">
        <v>893.61822</v>
      </c>
      <c r="P764" s="120" t="n">
        <v>0</v>
      </c>
      <c r="Q764" s="120" t="n">
        <v>2198.83206</v>
      </c>
      <c r="R764" s="120" t="n">
        <v>2198.83206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</v>
      </c>
      <c r="R769" s="116" t="n">
        <v>0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</v>
      </c>
      <c r="R770" s="120" t="n">
        <v>0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35.5197</v>
      </c>
      <c r="R771" s="116" t="n">
        <v>35.5197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35.5197</v>
      </c>
      <c r="R772" s="120" t="n">
        <v>35.5197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51951.02951</v>
      </c>
      <c r="N773" s="115" t="n"/>
      <c r="O773" s="116" t="n">
        <v>51951.02951</v>
      </c>
      <c r="P773" s="116" t="n">
        <v>0</v>
      </c>
      <c r="Q773" s="116" t="n">
        <v>617352.4899</v>
      </c>
      <c r="R773" s="116" t="n">
        <v>617352.4899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-28528.96294</v>
      </c>
      <c r="R774" s="116" t="n">
        <v>-28528.96294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2790.86814</v>
      </c>
      <c r="N776" s="115" t="n"/>
      <c r="O776" s="116" t="n">
        <v>2790.86814</v>
      </c>
      <c r="P776" s="116" t="n">
        <v>0</v>
      </c>
      <c r="Q776" s="116" t="n">
        <v>2818.88414</v>
      </c>
      <c r="R776" s="116" t="n">
        <v>2818.88414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12332.98951</v>
      </c>
      <c r="N777" s="115" t="n"/>
      <c r="O777" s="116" t="n">
        <v>12332.98951</v>
      </c>
      <c r="P777" s="116" t="n">
        <v>0</v>
      </c>
      <c r="Q777" s="116" t="n">
        <v>29481.43802</v>
      </c>
      <c r="R777" s="116" t="n">
        <v>29481.43802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4</v>
      </c>
      <c r="R778" s="116" t="n">
        <v>4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0.00636</v>
      </c>
      <c r="K779" s="116" t="n">
        <v>0.00636</v>
      </c>
      <c r="L779" s="116" t="n">
        <v>0</v>
      </c>
      <c r="M779" s="116" t="n">
        <v>1185.32896</v>
      </c>
      <c r="N779" s="115" t="n"/>
      <c r="O779" s="116" t="n">
        <v>1185.32896</v>
      </c>
      <c r="P779" s="116" t="n">
        <v>0</v>
      </c>
      <c r="Q779" s="116" t="n">
        <v>20111.80664</v>
      </c>
      <c r="R779" s="116" t="n">
        <v>20111.80664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3407.72926</v>
      </c>
      <c r="N781" s="115" t="n"/>
      <c r="O781" s="116" t="n">
        <v>3407.72926</v>
      </c>
      <c r="P781" s="116" t="n">
        <v>0</v>
      </c>
      <c r="Q781" s="116" t="n">
        <v>46984.12701</v>
      </c>
      <c r="R781" s="116" t="n">
        <v>46984.12701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0.00636</v>
      </c>
      <c r="K782" s="120" t="n">
        <v>0.00636</v>
      </c>
      <c r="L782" s="120" t="n">
        <v>0</v>
      </c>
      <c r="M782" s="120" t="n">
        <v>71667.94538</v>
      </c>
      <c r="N782" s="115" t="n"/>
      <c r="O782" s="120" t="n">
        <v>71667.94538</v>
      </c>
      <c r="P782" s="120" t="n">
        <v>0</v>
      </c>
      <c r="Q782" s="120" t="n">
        <v>688223.78277</v>
      </c>
      <c r="R782" s="120" t="n">
        <v>688223.78277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0.00636</v>
      </c>
      <c r="K783" s="120" t="n">
        <v>0.00636</v>
      </c>
      <c r="L783" s="120" t="n">
        <v>0</v>
      </c>
      <c r="M783" s="120" t="n">
        <v>72561.56359999999</v>
      </c>
      <c r="N783" s="115" t="n"/>
      <c r="O783" s="120" t="n">
        <v>72561.56359999999</v>
      </c>
      <c r="P783" s="120" t="n">
        <v>0</v>
      </c>
      <c r="Q783" s="120" t="n">
        <v>691509.26433</v>
      </c>
      <c r="R783" s="120" t="n">
        <v>691509.26433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33.31042</v>
      </c>
      <c r="R784" s="116" t="n">
        <v>33.31042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54.23591</v>
      </c>
      <c r="N785" s="115" t="n"/>
      <c r="O785" s="116" t="n">
        <v>54.23591</v>
      </c>
      <c r="P785" s="116" t="n">
        <v>0</v>
      </c>
      <c r="Q785" s="116" t="n">
        <v>77346.09277</v>
      </c>
      <c r="R785" s="116" t="n">
        <v>77346.09277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54.23591</v>
      </c>
      <c r="N786" s="115" t="n"/>
      <c r="O786" s="120" t="n">
        <v>54.23591</v>
      </c>
      <c r="P786" s="120" t="n">
        <v>0</v>
      </c>
      <c r="Q786" s="120" t="n">
        <v>77379.40319</v>
      </c>
      <c r="R786" s="120" t="n">
        <v>77379.40319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54.23591</v>
      </c>
      <c r="N787" s="115" t="n"/>
      <c r="O787" s="120" t="n">
        <v>54.23591</v>
      </c>
      <c r="P787" s="120" t="n">
        <v>0</v>
      </c>
      <c r="Q787" s="120" t="n">
        <v>77379.40319</v>
      </c>
      <c r="R787" s="120" t="n">
        <v>77379.40319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1.27114</v>
      </c>
      <c r="K788" s="116" t="n">
        <v>1.27114</v>
      </c>
      <c r="L788" s="116" t="n">
        <v>0</v>
      </c>
      <c r="M788" s="116" t="n">
        <v>14799.92335</v>
      </c>
      <c r="N788" s="115" t="n"/>
      <c r="O788" s="116" t="n">
        <v>14799.92335</v>
      </c>
      <c r="P788" s="116" t="n">
        <v>0</v>
      </c>
      <c r="Q788" s="116" t="n">
        <v>185254.50764</v>
      </c>
      <c r="R788" s="116" t="n">
        <v>185254.50764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16.86792</v>
      </c>
      <c r="R790" s="116" t="n">
        <v>16.86792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1643.13785</v>
      </c>
      <c r="N791" s="115" t="n"/>
      <c r="O791" s="116" t="n">
        <v>1643.13785</v>
      </c>
      <c r="P791" s="116" t="n">
        <v>0</v>
      </c>
      <c r="Q791" s="116" t="n">
        <v>3971.0363</v>
      </c>
      <c r="R791" s="116" t="n">
        <v>3971.0363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5800.39262</v>
      </c>
      <c r="N792" s="115" t="n"/>
      <c r="O792" s="116" t="n">
        <v>5800.39262</v>
      </c>
      <c r="P792" s="116" t="n">
        <v>0</v>
      </c>
      <c r="Q792" s="116" t="n">
        <v>61383.15365</v>
      </c>
      <c r="R792" s="116" t="n">
        <v>61383.15365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1.27114</v>
      </c>
      <c r="K793" s="120" t="n">
        <v>1.27114</v>
      </c>
      <c r="L793" s="120" t="n">
        <v>0</v>
      </c>
      <c r="M793" s="120" t="n">
        <v>22243.45382</v>
      </c>
      <c r="N793" s="115" t="n"/>
      <c r="O793" s="120" t="n">
        <v>22243.45382</v>
      </c>
      <c r="P793" s="120" t="n">
        <v>0</v>
      </c>
      <c r="Q793" s="120" t="n">
        <v>250625.56551</v>
      </c>
      <c r="R793" s="120" t="n">
        <v>250625.56551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100.16006</v>
      </c>
      <c r="K794" s="116" t="n">
        <v>100.16006</v>
      </c>
      <c r="L794" s="116" t="n">
        <v>0</v>
      </c>
      <c r="M794" s="116" t="n">
        <v>83875.94125</v>
      </c>
      <c r="N794" s="115" t="n"/>
      <c r="O794" s="116" t="n">
        <v>83875.94125</v>
      </c>
      <c r="P794" s="116" t="n">
        <v>0</v>
      </c>
      <c r="Q794" s="116" t="n">
        <v>886804.23599</v>
      </c>
      <c r="R794" s="116" t="n">
        <v>886804.23599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0.00694</v>
      </c>
      <c r="K795" s="116" t="n">
        <v>0.00694</v>
      </c>
      <c r="L795" s="116" t="n">
        <v>0</v>
      </c>
      <c r="M795" s="116" t="n">
        <v>2405.14587</v>
      </c>
      <c r="N795" s="115" t="n"/>
      <c r="O795" s="116" t="n">
        <v>2405.14587</v>
      </c>
      <c r="P795" s="116" t="n">
        <v>0</v>
      </c>
      <c r="Q795" s="116" t="n">
        <v>26636.80447</v>
      </c>
      <c r="R795" s="116" t="n">
        <v>26636.80447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961.8774100000001</v>
      </c>
      <c r="N796" s="115" t="n"/>
      <c r="O796" s="116" t="n">
        <v>961.8774100000001</v>
      </c>
      <c r="P796" s="116" t="n">
        <v>0</v>
      </c>
      <c r="Q796" s="116" t="n">
        <v>10562.72029</v>
      </c>
      <c r="R796" s="116" t="n">
        <v>10562.72029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491.13277</v>
      </c>
      <c r="K797" s="116" t="n">
        <v>491.13277</v>
      </c>
      <c r="L797" s="116" t="n">
        <v>0</v>
      </c>
      <c r="M797" s="116" t="n">
        <v>35016.8303</v>
      </c>
      <c r="N797" s="115" t="n"/>
      <c r="O797" s="116" t="n">
        <v>35016.8303</v>
      </c>
      <c r="P797" s="116" t="n">
        <v>0</v>
      </c>
      <c r="Q797" s="116" t="n">
        <v>360868.23283</v>
      </c>
      <c r="R797" s="116" t="n">
        <v>360868.23283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6.59209</v>
      </c>
      <c r="K799" s="116" t="n">
        <v>6.59209</v>
      </c>
      <c r="L799" s="116" t="n">
        <v>0</v>
      </c>
      <c r="M799" s="116" t="n">
        <v>21447.64451</v>
      </c>
      <c r="N799" s="115" t="n"/>
      <c r="O799" s="116" t="n">
        <v>21447.64451</v>
      </c>
      <c r="P799" s="116" t="n">
        <v>0</v>
      </c>
      <c r="Q799" s="116" t="n">
        <v>194018.74956</v>
      </c>
      <c r="R799" s="116" t="n">
        <v>194018.74956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0.41084</v>
      </c>
      <c r="K800" s="116" t="n">
        <v>0.41084</v>
      </c>
      <c r="L800" s="116" t="n">
        <v>0</v>
      </c>
      <c r="M800" s="116" t="n">
        <v>3260.82272</v>
      </c>
      <c r="N800" s="115" t="n"/>
      <c r="O800" s="116" t="n">
        <v>3260.82272</v>
      </c>
      <c r="P800" s="116" t="n">
        <v>0</v>
      </c>
      <c r="Q800" s="116" t="n">
        <v>32805.77825</v>
      </c>
      <c r="R800" s="116" t="n">
        <v>32805.77825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598.3027</v>
      </c>
      <c r="K801" s="120" t="n">
        <v>598.3027</v>
      </c>
      <c r="L801" s="120" t="n">
        <v>0</v>
      </c>
      <c r="M801" s="120" t="n">
        <v>146968.26206</v>
      </c>
      <c r="N801" s="115" t="n"/>
      <c r="O801" s="120" t="n">
        <v>146968.26206</v>
      </c>
      <c r="P801" s="120" t="n">
        <v>0</v>
      </c>
      <c r="Q801" s="120" t="n">
        <v>1511696.52139</v>
      </c>
      <c r="R801" s="120" t="n">
        <v>1511696.52139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599.57384</v>
      </c>
      <c r="K804" s="120" t="n">
        <v>599.57384</v>
      </c>
      <c r="L804" s="120" t="n">
        <v>0</v>
      </c>
      <c r="M804" s="120" t="n">
        <v>169211.71588</v>
      </c>
      <c r="N804" s="115" t="n"/>
      <c r="O804" s="120" t="n">
        <v>169211.71588</v>
      </c>
      <c r="P804" s="120" t="n">
        <v>0</v>
      </c>
      <c r="Q804" s="120" t="n">
        <v>1762322.0869</v>
      </c>
      <c r="R804" s="120" t="n">
        <v>1762322.0869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3070.15326</v>
      </c>
      <c r="N806" s="115" t="n"/>
      <c r="O806" s="116" t="n">
        <v>3070.15326</v>
      </c>
      <c r="P806" s="116" t="n">
        <v>0</v>
      </c>
      <c r="Q806" s="116" t="n">
        <v>716077.04421</v>
      </c>
      <c r="R806" s="116" t="n">
        <v>716077.04421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0.12</v>
      </c>
      <c r="N808" s="115" t="n"/>
      <c r="O808" s="116" t="n">
        <v>0.12</v>
      </c>
      <c r="P808" s="116" t="n">
        <v>0</v>
      </c>
      <c r="Q808" s="116" t="n">
        <v>0.16185</v>
      </c>
      <c r="R808" s="116" t="n">
        <v>0.16185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3070.27326</v>
      </c>
      <c r="N809" s="115" t="n"/>
      <c r="O809" s="120" t="n">
        <v>3070.27326</v>
      </c>
      <c r="P809" s="120" t="n">
        <v>0</v>
      </c>
      <c r="Q809" s="120" t="n">
        <v>716077.20606</v>
      </c>
      <c r="R809" s="120" t="n">
        <v>716077.20606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3070.27326</v>
      </c>
      <c r="N810" s="115" t="n"/>
      <c r="O810" s="120" t="n">
        <v>3070.27326</v>
      </c>
      <c r="P810" s="120" t="n">
        <v>0</v>
      </c>
      <c r="Q810" s="120" t="n">
        <v>716077.20606</v>
      </c>
      <c r="R810" s="120" t="n">
        <v>716077.20606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28168052.60294</v>
      </c>
      <c r="K811" s="120" t="n">
        <v>28168052.60294</v>
      </c>
      <c r="L811" s="120" t="n">
        <v>0</v>
      </c>
      <c r="M811" s="120" t="n">
        <v>30408128.63059</v>
      </c>
      <c r="N811" s="115" t="n"/>
      <c r="O811" s="120" t="n">
        <v>30408128.63059</v>
      </c>
      <c r="P811" s="120" t="n">
        <v>0</v>
      </c>
      <c r="Q811" s="120" t="n">
        <v>27306192.45191</v>
      </c>
      <c r="R811" s="120" t="n">
        <v>27306192.45191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28168052.60294</v>
      </c>
      <c r="K812" s="124" t="n">
        <v>28168052.60294</v>
      </c>
      <c r="L812" s="124" t="n">
        <v>0</v>
      </c>
      <c r="M812" s="124" t="n">
        <v>30408128.63059</v>
      </c>
      <c r="N812" s="123" t="n"/>
      <c r="O812" s="124" t="n">
        <v>30408128.63059</v>
      </c>
      <c r="P812" s="124" t="n">
        <v>0</v>
      </c>
      <c r="Q812" s="124" t="n">
        <v>27306192.45191</v>
      </c>
      <c r="R812" s="124" t="n">
        <v>27306192.45191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11.29248</v>
      </c>
      <c r="K819" s="116" t="n">
        <v>11.29248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299.25042</v>
      </c>
      <c r="R819" s="116" t="n">
        <v>299.25042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0</v>
      </c>
      <c r="R820" s="116" t="n">
        <v>0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11.29248</v>
      </c>
      <c r="K824" s="120" t="n">
        <v>11.29248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299.25042</v>
      </c>
      <c r="R824" s="120" t="n">
        <v>299.25042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768865.98042</v>
      </c>
      <c r="K825" s="116" t="n">
        <v>768865.98042</v>
      </c>
      <c r="L825" s="116" t="n">
        <v>0</v>
      </c>
      <c r="M825" s="116" t="n">
        <v>14.87129</v>
      </c>
      <c r="N825" s="115" t="n"/>
      <c r="O825" s="116" t="n">
        <v>14.87129</v>
      </c>
      <c r="P825" s="116" t="n">
        <v>0</v>
      </c>
      <c r="Q825" s="116" t="n">
        <v>8311961.48632</v>
      </c>
      <c r="R825" s="116" t="n">
        <v>8311961.48632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213690.93073</v>
      </c>
      <c r="K827" s="116" t="n">
        <v>213690.93073</v>
      </c>
      <c r="L827" s="116" t="n">
        <v>0</v>
      </c>
      <c r="M827" s="116" t="n">
        <v>1453.69526</v>
      </c>
      <c r="N827" s="115" t="n"/>
      <c r="O827" s="116" t="n">
        <v>1453.69526</v>
      </c>
      <c r="P827" s="116" t="n">
        <v>0</v>
      </c>
      <c r="Q827" s="116" t="n">
        <v>2855612.20113</v>
      </c>
      <c r="R827" s="116" t="n">
        <v>2855612.20113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468.59136</v>
      </c>
      <c r="K829" s="116" t="n">
        <v>468.59136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5649.46424</v>
      </c>
      <c r="R829" s="116" t="n">
        <v>5649.46424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983025.50251</v>
      </c>
      <c r="K831" s="120" t="n">
        <v>983025.50251</v>
      </c>
      <c r="L831" s="120" t="n">
        <v>0</v>
      </c>
      <c r="M831" s="120" t="n">
        <v>1468.56655</v>
      </c>
      <c r="N831" s="115" t="n"/>
      <c r="O831" s="120" t="n">
        <v>1468.56655</v>
      </c>
      <c r="P831" s="120" t="n">
        <v>0</v>
      </c>
      <c r="Q831" s="120" t="n">
        <v>11173223.15169</v>
      </c>
      <c r="R831" s="120" t="n">
        <v>11173223.15169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618.70458</v>
      </c>
      <c r="K832" s="116" t="n">
        <v>618.70458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7016.87125</v>
      </c>
      <c r="R832" s="116" t="n">
        <v>7016.87125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618.70458</v>
      </c>
      <c r="K833" s="120" t="n">
        <v>618.70458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7016.87125</v>
      </c>
      <c r="R833" s="120" t="n">
        <v>7016.87125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36.9831</v>
      </c>
      <c r="K834" s="116" t="n">
        <v>36.9831</v>
      </c>
      <c r="L834" s="116" t="n">
        <v>0</v>
      </c>
      <c r="M834" s="116" t="n">
        <v>0.00637</v>
      </c>
      <c r="N834" s="115" t="n"/>
      <c r="O834" s="116" t="n">
        <v>0.00637</v>
      </c>
      <c r="P834" s="116" t="n">
        <v>0</v>
      </c>
      <c r="Q834" s="116" t="n">
        <v>22083.88138</v>
      </c>
      <c r="R834" s="116" t="n">
        <v>22083.88138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-0.21997</v>
      </c>
      <c r="R835" s="116" t="n">
        <v>-0.21997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74430.54678999999</v>
      </c>
      <c r="K836" s="116" t="n">
        <v>74430.54678999999</v>
      </c>
      <c r="L836" s="116" t="n">
        <v>0</v>
      </c>
      <c r="M836" s="116" t="n">
        <v>406.32412</v>
      </c>
      <c r="N836" s="115" t="n"/>
      <c r="O836" s="116" t="n">
        <v>406.32412</v>
      </c>
      <c r="P836" s="116" t="n">
        <v>0</v>
      </c>
      <c r="Q836" s="116" t="n">
        <v>1078546.71065</v>
      </c>
      <c r="R836" s="116" t="n">
        <v>1078546.71065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0</v>
      </c>
      <c r="K838" s="116" t="n">
        <v>0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0</v>
      </c>
      <c r="R838" s="116" t="n">
        <v>0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74467.52989000001</v>
      </c>
      <c r="K840" s="120" t="n">
        <v>74467.52989000001</v>
      </c>
      <c r="L840" s="120" t="n">
        <v>0</v>
      </c>
      <c r="M840" s="120" t="n">
        <v>406.33049</v>
      </c>
      <c r="N840" s="115" t="n"/>
      <c r="O840" s="120" t="n">
        <v>406.33049</v>
      </c>
      <c r="P840" s="120" t="n">
        <v>0</v>
      </c>
      <c r="Q840" s="120" t="n">
        <v>1100630.37206</v>
      </c>
      <c r="R840" s="120" t="n">
        <v>1100630.37206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114756.99285</v>
      </c>
      <c r="K841" s="116" t="n">
        <v>114756.99285</v>
      </c>
      <c r="L841" s="116" t="n">
        <v>0</v>
      </c>
      <c r="M841" s="116" t="n">
        <v>4048.69512</v>
      </c>
      <c r="N841" s="115" t="n"/>
      <c r="O841" s="116" t="n">
        <v>4048.69512</v>
      </c>
      <c r="P841" s="116" t="n">
        <v>0</v>
      </c>
      <c r="Q841" s="116" t="n">
        <v>1373575.60553</v>
      </c>
      <c r="R841" s="116" t="n">
        <v>1373575.60553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114756.99285</v>
      </c>
      <c r="K843" s="120" t="n">
        <v>114756.99285</v>
      </c>
      <c r="L843" s="120" t="n">
        <v>0</v>
      </c>
      <c r="M843" s="120" t="n">
        <v>4048.69512</v>
      </c>
      <c r="N843" s="115" t="n"/>
      <c r="O843" s="120" t="n">
        <v>4048.69512</v>
      </c>
      <c r="P843" s="120" t="n">
        <v>0</v>
      </c>
      <c r="Q843" s="120" t="n">
        <v>1373575.60553</v>
      </c>
      <c r="R843" s="120" t="n">
        <v>1373575.60553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41736.38289</v>
      </c>
      <c r="K844" s="116" t="n">
        <v>41736.38289</v>
      </c>
      <c r="L844" s="116" t="n">
        <v>0</v>
      </c>
      <c r="M844" s="116" t="n">
        <v>71.57536</v>
      </c>
      <c r="N844" s="115" t="n"/>
      <c r="O844" s="116" t="n">
        <v>71.57536</v>
      </c>
      <c r="P844" s="116" t="n">
        <v>0</v>
      </c>
      <c r="Q844" s="116" t="n">
        <v>362836.9648</v>
      </c>
      <c r="R844" s="116" t="n">
        <v>362836.9648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26051.70565</v>
      </c>
      <c r="K845" s="116" t="n">
        <v>26051.70565</v>
      </c>
      <c r="L845" s="116" t="n">
        <v>0</v>
      </c>
      <c r="M845" s="116" t="n">
        <v>107.54123</v>
      </c>
      <c r="N845" s="115" t="n"/>
      <c r="O845" s="116" t="n">
        <v>107.54123</v>
      </c>
      <c r="P845" s="116" t="n">
        <v>0</v>
      </c>
      <c r="Q845" s="116" t="n">
        <v>241515.82667</v>
      </c>
      <c r="R845" s="116" t="n">
        <v>241515.82667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67788.08854</v>
      </c>
      <c r="K847" s="120" t="n">
        <v>67788.08854</v>
      </c>
      <c r="L847" s="120" t="n">
        <v>0</v>
      </c>
      <c r="M847" s="120" t="n">
        <v>179.11659</v>
      </c>
      <c r="N847" s="115" t="n"/>
      <c r="O847" s="120" t="n">
        <v>179.11659</v>
      </c>
      <c r="P847" s="120" t="n">
        <v>0</v>
      </c>
      <c r="Q847" s="120" t="n">
        <v>604352.7914700001</v>
      </c>
      <c r="R847" s="120" t="n">
        <v>604352.7914700001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1240668.11085</v>
      </c>
      <c r="K848" s="120" t="n">
        <v>1240668.11085</v>
      </c>
      <c r="L848" s="120" t="n">
        <v>0</v>
      </c>
      <c r="M848" s="120" t="n">
        <v>6102.70875</v>
      </c>
      <c r="N848" s="115" t="n"/>
      <c r="O848" s="120" t="n">
        <v>6102.70875</v>
      </c>
      <c r="P848" s="120" t="n">
        <v>0</v>
      </c>
      <c r="Q848" s="120" t="n">
        <v>14259098.04242</v>
      </c>
      <c r="R848" s="120" t="n">
        <v>14259098.04242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38897.56451</v>
      </c>
      <c r="K852" s="116" t="n">
        <v>38897.56451</v>
      </c>
      <c r="L852" s="116" t="n">
        <v>0</v>
      </c>
      <c r="M852" s="116" t="n">
        <v>681.36393</v>
      </c>
      <c r="N852" s="115" t="n"/>
      <c r="O852" s="116" t="n">
        <v>681.36393</v>
      </c>
      <c r="P852" s="116" t="n">
        <v>0</v>
      </c>
      <c r="Q852" s="116" t="n">
        <v>417544.2157</v>
      </c>
      <c r="R852" s="116" t="n">
        <v>417544.2157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102.56936</v>
      </c>
      <c r="R854" s="116" t="n">
        <v>102.56936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38897.56451</v>
      </c>
      <c r="K856" s="120" t="n">
        <v>38897.56451</v>
      </c>
      <c r="L856" s="120" t="n">
        <v>0</v>
      </c>
      <c r="M856" s="120" t="n">
        <v>681.36393</v>
      </c>
      <c r="N856" s="115" t="n"/>
      <c r="O856" s="120" t="n">
        <v>681.36393</v>
      </c>
      <c r="P856" s="120" t="n">
        <v>0</v>
      </c>
      <c r="Q856" s="120" t="n">
        <v>417646.78506</v>
      </c>
      <c r="R856" s="120" t="n">
        <v>417646.78506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38897.56451</v>
      </c>
      <c r="K857" s="120" t="n">
        <v>38897.56451</v>
      </c>
      <c r="L857" s="120" t="n">
        <v>0</v>
      </c>
      <c r="M857" s="120" t="n">
        <v>681.36393</v>
      </c>
      <c r="N857" s="115" t="n"/>
      <c r="O857" s="120" t="n">
        <v>681.36393</v>
      </c>
      <c r="P857" s="120" t="n">
        <v>0</v>
      </c>
      <c r="Q857" s="120" t="n">
        <v>417646.78506</v>
      </c>
      <c r="R857" s="120" t="n">
        <v>417646.78506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1181.0727</v>
      </c>
      <c r="K858" s="116" t="n">
        <v>1181.0727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12074.61724</v>
      </c>
      <c r="R858" s="116" t="n">
        <v>12074.61724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2360.8518</v>
      </c>
      <c r="K859" s="116" t="n">
        <v>2360.8518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23573.16823</v>
      </c>
      <c r="R859" s="116" t="n">
        <v>23573.16823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3541.9245</v>
      </c>
      <c r="K860" s="120" t="n">
        <v>3541.9245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35647.78547</v>
      </c>
      <c r="R860" s="120" t="n">
        <v>35647.78547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184593.97868</v>
      </c>
      <c r="K861" s="116" t="n">
        <v>184593.97868</v>
      </c>
      <c r="L861" s="116" t="n">
        <v>0</v>
      </c>
      <c r="M861" s="116" t="n">
        <v>0.08734</v>
      </c>
      <c r="N861" s="115" t="n"/>
      <c r="O861" s="116" t="n">
        <v>0.08734</v>
      </c>
      <c r="P861" s="116" t="n">
        <v>0</v>
      </c>
      <c r="Q861" s="116" t="n">
        <v>271743.70224</v>
      </c>
      <c r="R861" s="116" t="n">
        <v>271743.70224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184593.97868</v>
      </c>
      <c r="K862" s="120" t="n">
        <v>184593.97868</v>
      </c>
      <c r="L862" s="120" t="n">
        <v>0</v>
      </c>
      <c r="M862" s="120" t="n">
        <v>0.08734</v>
      </c>
      <c r="N862" s="115" t="n"/>
      <c r="O862" s="120" t="n">
        <v>0.08734</v>
      </c>
      <c r="P862" s="120" t="n">
        <v>0</v>
      </c>
      <c r="Q862" s="120" t="n">
        <v>271743.70224</v>
      </c>
      <c r="R862" s="120" t="n">
        <v>271743.70224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8.07274</v>
      </c>
      <c r="R869" s="116" t="n">
        <v>8.07274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8.07274</v>
      </c>
      <c r="R870" s="120" t="n">
        <v>8.07274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6055.04808</v>
      </c>
      <c r="K871" s="116" t="n">
        <v>6055.04808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355605.99348</v>
      </c>
      <c r="R871" s="116" t="n">
        <v>355605.99348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1126.46</v>
      </c>
      <c r="K872" s="116" t="n">
        <v>1126.46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14369.9421</v>
      </c>
      <c r="R872" s="116" t="n">
        <v>14369.9421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3360</v>
      </c>
      <c r="K873" s="116" t="n">
        <v>3360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42083.15165</v>
      </c>
      <c r="R873" s="116" t="n">
        <v>42083.15165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22.54752</v>
      </c>
      <c r="K874" s="116" t="n">
        <v>22.54752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32047.02552</v>
      </c>
      <c r="R874" s="116" t="n">
        <v>32047.02552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716.02595</v>
      </c>
      <c r="K875" s="116" t="n">
        <v>716.02595</v>
      </c>
      <c r="L875" s="116" t="n">
        <v>0</v>
      </c>
      <c r="M875" s="116" t="n">
        <v>0.02116</v>
      </c>
      <c r="N875" s="115" t="n"/>
      <c r="O875" s="116" t="n">
        <v>0.02116</v>
      </c>
      <c r="P875" s="116" t="n">
        <v>0</v>
      </c>
      <c r="Q875" s="116" t="n">
        <v>38014.73547</v>
      </c>
      <c r="R875" s="116" t="n">
        <v>38014.73547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4.5</v>
      </c>
      <c r="K876" s="116" t="n">
        <v>4.5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265.5575</v>
      </c>
      <c r="R876" s="116" t="n">
        <v>265.5575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</v>
      </c>
      <c r="K877" s="116" t="n">
        <v>0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1947.765</v>
      </c>
      <c r="R877" s="116" t="n">
        <v>1947.765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10032.80039</v>
      </c>
      <c r="K879" s="116" t="n">
        <v>10032.80039</v>
      </c>
      <c r="L879" s="116" t="n">
        <v>0</v>
      </c>
      <c r="M879" s="116" t="n">
        <v>24.90125</v>
      </c>
      <c r="N879" s="115" t="n"/>
      <c r="O879" s="116" t="n">
        <v>24.90125</v>
      </c>
      <c r="P879" s="116" t="n">
        <v>0</v>
      </c>
      <c r="Q879" s="116" t="n">
        <v>179286.69304</v>
      </c>
      <c r="R879" s="116" t="n">
        <v>179286.69304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21317.38194</v>
      </c>
      <c r="K880" s="120" t="n">
        <v>21317.38194</v>
      </c>
      <c r="L880" s="120" t="n">
        <v>0</v>
      </c>
      <c r="M880" s="120" t="n">
        <v>24.92241</v>
      </c>
      <c r="N880" s="115" t="n"/>
      <c r="O880" s="120" t="n">
        <v>24.92241</v>
      </c>
      <c r="P880" s="120" t="n">
        <v>0</v>
      </c>
      <c r="Q880" s="120" t="n">
        <v>663620.86376</v>
      </c>
      <c r="R880" s="120" t="n">
        <v>663620.86376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209453.28512</v>
      </c>
      <c r="K881" s="120" t="n">
        <v>209453.28512</v>
      </c>
      <c r="L881" s="120" t="n">
        <v>0</v>
      </c>
      <c r="M881" s="120" t="n">
        <v>25.00975</v>
      </c>
      <c r="N881" s="115" t="n"/>
      <c r="O881" s="120" t="n">
        <v>25.00975</v>
      </c>
      <c r="P881" s="120" t="n">
        <v>0</v>
      </c>
      <c r="Q881" s="120" t="n">
        <v>971020.42421</v>
      </c>
      <c r="R881" s="120" t="n">
        <v>971020.42421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146459.51333</v>
      </c>
      <c r="K882" s="116" t="n">
        <v>146459.51333</v>
      </c>
      <c r="L882" s="116" t="n">
        <v>0</v>
      </c>
      <c r="M882" s="116" t="n">
        <v>0</v>
      </c>
      <c r="N882" s="115" t="n"/>
      <c r="O882" s="116" t="n">
        <v>0</v>
      </c>
      <c r="P882" s="116" t="n">
        <v>0</v>
      </c>
      <c r="Q882" s="116" t="n">
        <v>1524838.33885</v>
      </c>
      <c r="R882" s="116" t="n">
        <v>1524838.33885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28069.98025</v>
      </c>
      <c r="K883" s="116" t="n">
        <v>28069.98025</v>
      </c>
      <c r="L883" s="116" t="n">
        <v>0</v>
      </c>
      <c r="M883" s="116" t="n">
        <v>0</v>
      </c>
      <c r="N883" s="115" t="n"/>
      <c r="O883" s="116" t="n">
        <v>0</v>
      </c>
      <c r="P883" s="116" t="n">
        <v>0</v>
      </c>
      <c r="Q883" s="116" t="n">
        <v>324758.29062</v>
      </c>
      <c r="R883" s="116" t="n">
        <v>324758.29062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53927.80722</v>
      </c>
      <c r="K884" s="116" t="n">
        <v>53927.80722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223034.06449</v>
      </c>
      <c r="R884" s="116" t="n">
        <v>223034.06449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6.475</v>
      </c>
      <c r="K885" s="116" t="n">
        <v>6.475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639.7602000000001</v>
      </c>
      <c r="R885" s="116" t="n">
        <v>639.7602000000001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12.72876</v>
      </c>
      <c r="K886" s="116" t="n">
        <v>12.72876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26.71</v>
      </c>
      <c r="R886" s="116" t="n">
        <v>26.71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2921.71842</v>
      </c>
      <c r="K887" s="116" t="n">
        <v>2921.71842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27678.99092</v>
      </c>
      <c r="R887" s="116" t="n">
        <v>27678.99092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231398.22298</v>
      </c>
      <c r="K888" s="120" t="n">
        <v>231398.22298</v>
      </c>
      <c r="L888" s="120" t="n">
        <v>0</v>
      </c>
      <c r="M888" s="120" t="n">
        <v>0</v>
      </c>
      <c r="N888" s="115" t="n"/>
      <c r="O888" s="120" t="n">
        <v>0</v>
      </c>
      <c r="P888" s="120" t="n">
        <v>0</v>
      </c>
      <c r="Q888" s="120" t="n">
        <v>2100976.15508</v>
      </c>
      <c r="R888" s="120" t="n">
        <v>2100976.15508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2207.83879</v>
      </c>
      <c r="K889" s="116" t="n">
        <v>2207.83879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2983.33912</v>
      </c>
      <c r="R889" s="116" t="n">
        <v>2983.33912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1033.64173</v>
      </c>
      <c r="K890" s="116" t="n">
        <v>1033.64173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12676.93478</v>
      </c>
      <c r="R890" s="116" t="n">
        <v>12676.93478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20039.82527</v>
      </c>
      <c r="K891" s="116" t="n">
        <v>20039.82527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264361.70319</v>
      </c>
      <c r="R891" s="116" t="n">
        <v>264361.70319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1023.14595</v>
      </c>
      <c r="K892" s="116" t="n">
        <v>1023.14595</v>
      </c>
      <c r="L892" s="116" t="n">
        <v>0</v>
      </c>
      <c r="M892" s="116" t="n">
        <v>3.21166</v>
      </c>
      <c r="N892" s="115" t="n"/>
      <c r="O892" s="116" t="n">
        <v>3.21166</v>
      </c>
      <c r="P892" s="116" t="n">
        <v>0</v>
      </c>
      <c r="Q892" s="116" t="n">
        <v>21514.09614</v>
      </c>
      <c r="R892" s="116" t="n">
        <v>21514.09614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24304.45174</v>
      </c>
      <c r="K893" s="120" t="n">
        <v>24304.45174</v>
      </c>
      <c r="L893" s="120" t="n">
        <v>0</v>
      </c>
      <c r="M893" s="120" t="n">
        <v>3.21166</v>
      </c>
      <c r="N893" s="115" t="n"/>
      <c r="O893" s="120" t="n">
        <v>3.21166</v>
      </c>
      <c r="P893" s="120" t="n">
        <v>0</v>
      </c>
      <c r="Q893" s="120" t="n">
        <v>301536.07323</v>
      </c>
      <c r="R893" s="120" t="n">
        <v>301536.07323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12656.94537</v>
      </c>
      <c r="K894" s="116" t="n">
        <v>12656.94537</v>
      </c>
      <c r="L894" s="116" t="n">
        <v>0</v>
      </c>
      <c r="M894" s="116" t="n">
        <v>0.76686</v>
      </c>
      <c r="N894" s="115" t="n"/>
      <c r="O894" s="116" t="n">
        <v>0.76686</v>
      </c>
      <c r="P894" s="116" t="n">
        <v>0</v>
      </c>
      <c r="Q894" s="116" t="n">
        <v>192469.69174</v>
      </c>
      <c r="R894" s="116" t="n">
        <v>192469.69174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78.95491</v>
      </c>
      <c r="K895" s="116" t="n">
        <v>78.95491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1195.61672</v>
      </c>
      <c r="R895" s="116" t="n">
        <v>1195.61672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9296.7539</v>
      </c>
      <c r="K896" s="116" t="n">
        <v>9296.7539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98503.91204</v>
      </c>
      <c r="R896" s="116" t="n">
        <v>98503.91204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917.6734</v>
      </c>
      <c r="K897" s="116" t="n">
        <v>917.6734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9517.191339999999</v>
      </c>
      <c r="R897" s="116" t="n">
        <v>9517.191339999999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22950.32758</v>
      </c>
      <c r="K898" s="120" t="n">
        <v>22950.32758</v>
      </c>
      <c r="L898" s="120" t="n">
        <v>0</v>
      </c>
      <c r="M898" s="120" t="n">
        <v>0.76686</v>
      </c>
      <c r="N898" s="115" t="n"/>
      <c r="O898" s="120" t="n">
        <v>0.76686</v>
      </c>
      <c r="P898" s="120" t="n">
        <v>0</v>
      </c>
      <c r="Q898" s="120" t="n">
        <v>301686.41184</v>
      </c>
      <c r="R898" s="120" t="n">
        <v>301686.41184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5196.50645</v>
      </c>
      <c r="K899" s="116" t="n">
        <v>5196.50645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58602.77857</v>
      </c>
      <c r="R899" s="116" t="n">
        <v>58602.77857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6072.42212</v>
      </c>
      <c r="K900" s="116" t="n">
        <v>6072.42212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71920.13408</v>
      </c>
      <c r="R900" s="116" t="n">
        <v>71920.13408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5302.00347</v>
      </c>
      <c r="K901" s="116" t="n">
        <v>5302.00347</v>
      </c>
      <c r="L901" s="116" t="n">
        <v>0</v>
      </c>
      <c r="M901" s="116" t="n">
        <v>3.35382</v>
      </c>
      <c r="N901" s="115" t="n"/>
      <c r="O901" s="116" t="n">
        <v>3.35382</v>
      </c>
      <c r="P901" s="116" t="n">
        <v>0</v>
      </c>
      <c r="Q901" s="116" t="n">
        <v>63495.86041</v>
      </c>
      <c r="R901" s="116" t="n">
        <v>63495.86041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82.39085</v>
      </c>
      <c r="K902" s="116" t="n">
        <v>82.39085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692.21236</v>
      </c>
      <c r="R902" s="116" t="n">
        <v>692.21236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16653.32289</v>
      </c>
      <c r="K903" s="120" t="n">
        <v>16653.32289</v>
      </c>
      <c r="L903" s="120" t="n">
        <v>0</v>
      </c>
      <c r="M903" s="120" t="n">
        <v>3.35382</v>
      </c>
      <c r="N903" s="115" t="n"/>
      <c r="O903" s="120" t="n">
        <v>3.35382</v>
      </c>
      <c r="P903" s="120" t="n">
        <v>0</v>
      </c>
      <c r="Q903" s="120" t="n">
        <v>194710.98542</v>
      </c>
      <c r="R903" s="120" t="n">
        <v>194710.98542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959.20343</v>
      </c>
      <c r="K904" s="116" t="n">
        <v>959.20343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9990.820030000001</v>
      </c>
      <c r="R904" s="116" t="n">
        <v>9990.820030000001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443.3292</v>
      </c>
      <c r="K905" s="116" t="n">
        <v>443.3292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6913.47784</v>
      </c>
      <c r="R905" s="116" t="n">
        <v>6913.47784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134.32776</v>
      </c>
      <c r="K906" s="116" t="n">
        <v>134.32776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1038.20941</v>
      </c>
      <c r="R906" s="116" t="n">
        <v>1038.20941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939.23128</v>
      </c>
      <c r="K907" s="116" t="n">
        <v>939.23128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6152.46739</v>
      </c>
      <c r="R907" s="116" t="n">
        <v>6152.46739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49.99902</v>
      </c>
      <c r="K908" s="116" t="n">
        <v>49.99902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2313.39406</v>
      </c>
      <c r="R908" s="116" t="n">
        <v>2313.39406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9259.380230000001</v>
      </c>
      <c r="K909" s="116" t="n">
        <v>9259.380230000001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91488.66247</v>
      </c>
      <c r="R909" s="116" t="n">
        <v>91488.66247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11785.47092</v>
      </c>
      <c r="K910" s="120" t="n">
        <v>11785.47092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117897.0312</v>
      </c>
      <c r="R910" s="120" t="n">
        <v>117897.0312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185.8621</v>
      </c>
      <c r="R911" s="116" t="n">
        <v>185.8621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518.54003</v>
      </c>
      <c r="K914" s="116" t="n">
        <v>518.54003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11121.41052</v>
      </c>
      <c r="R914" s="116" t="n">
        <v>11121.41052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518.54003</v>
      </c>
      <c r="K915" s="120" t="n">
        <v>518.54003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11307.27262</v>
      </c>
      <c r="R915" s="120" t="n">
        <v>11307.27262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307610.33614</v>
      </c>
      <c r="K916" s="120" t="n">
        <v>307610.33614</v>
      </c>
      <c r="L916" s="120" t="n">
        <v>0</v>
      </c>
      <c r="M916" s="120" t="n">
        <v>7.33234</v>
      </c>
      <c r="N916" s="115" t="n"/>
      <c r="O916" s="120" t="n">
        <v>7.33234</v>
      </c>
      <c r="P916" s="120" t="n">
        <v>0</v>
      </c>
      <c r="Q916" s="120" t="n">
        <v>3028113.92939</v>
      </c>
      <c r="R916" s="120" t="n">
        <v>3028113.92939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21855.78617</v>
      </c>
      <c r="K917" s="116" t="n">
        <v>21855.78617</v>
      </c>
      <c r="L917" s="116" t="n">
        <v>0</v>
      </c>
      <c r="M917" s="116" t="n">
        <v>340.85163</v>
      </c>
      <c r="N917" s="115" t="n"/>
      <c r="O917" s="116" t="n">
        <v>340.85163</v>
      </c>
      <c r="P917" s="116" t="n">
        <v>0</v>
      </c>
      <c r="Q917" s="116" t="n">
        <v>251398.97173</v>
      </c>
      <c r="R917" s="116" t="n">
        <v>251398.97173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0</v>
      </c>
      <c r="R918" s="116" t="n">
        <v>0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1307.33518</v>
      </c>
      <c r="K919" s="116" t="n">
        <v>1307.33518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12261.49989</v>
      </c>
      <c r="R919" s="116" t="n">
        <v>12261.49989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3339.22814</v>
      </c>
      <c r="K920" s="116" t="n">
        <v>3339.22814</v>
      </c>
      <c r="L920" s="116" t="n">
        <v>0</v>
      </c>
      <c r="M920" s="116" t="n">
        <v>19.0788</v>
      </c>
      <c r="N920" s="115" t="n"/>
      <c r="O920" s="116" t="n">
        <v>19.0788</v>
      </c>
      <c r="P920" s="116" t="n">
        <v>0</v>
      </c>
      <c r="Q920" s="116" t="n">
        <v>34851.6051</v>
      </c>
      <c r="R920" s="116" t="n">
        <v>34851.6051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28340.87849</v>
      </c>
      <c r="K921" s="116" t="n">
        <v>28340.87849</v>
      </c>
      <c r="L921" s="116" t="n">
        <v>0</v>
      </c>
      <c r="M921" s="116" t="n">
        <v>1.3752</v>
      </c>
      <c r="N921" s="115" t="n"/>
      <c r="O921" s="116" t="n">
        <v>1.3752</v>
      </c>
      <c r="P921" s="116" t="n">
        <v>0</v>
      </c>
      <c r="Q921" s="116" t="n">
        <v>228152.57183</v>
      </c>
      <c r="R921" s="116" t="n">
        <v>228152.57183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3092.50703</v>
      </c>
      <c r="K922" s="116" t="n">
        <v>3092.50703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31217.39739</v>
      </c>
      <c r="R922" s="116" t="n">
        <v>31217.39739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57935.73501</v>
      </c>
      <c r="K923" s="120" t="n">
        <v>57935.73501</v>
      </c>
      <c r="L923" s="120" t="n">
        <v>0</v>
      </c>
      <c r="M923" s="120" t="n">
        <v>361.30563</v>
      </c>
      <c r="N923" s="115" t="n"/>
      <c r="O923" s="120" t="n">
        <v>361.30563</v>
      </c>
      <c r="P923" s="120" t="n">
        <v>0</v>
      </c>
      <c r="Q923" s="120" t="n">
        <v>557882.04594</v>
      </c>
      <c r="R923" s="120" t="n">
        <v>557882.04594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57935.73501</v>
      </c>
      <c r="K926" s="120" t="n">
        <v>57935.73501</v>
      </c>
      <c r="L926" s="120" t="n">
        <v>0</v>
      </c>
      <c r="M926" s="120" t="n">
        <v>361.30563</v>
      </c>
      <c r="N926" s="115" t="n"/>
      <c r="O926" s="120" t="n">
        <v>361.30563</v>
      </c>
      <c r="P926" s="120" t="n">
        <v>0</v>
      </c>
      <c r="Q926" s="120" t="n">
        <v>557882.04594</v>
      </c>
      <c r="R926" s="120" t="n">
        <v>557882.04594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1487.27205</v>
      </c>
      <c r="K927" s="116" t="n">
        <v>1487.27205</v>
      </c>
      <c r="L927" s="116" t="n">
        <v>0</v>
      </c>
      <c r="M927" s="116" t="n">
        <v>262.3</v>
      </c>
      <c r="N927" s="115" t="n"/>
      <c r="O927" s="116" t="n">
        <v>262.3</v>
      </c>
      <c r="P927" s="116" t="n">
        <v>0</v>
      </c>
      <c r="Q927" s="116" t="n">
        <v>1399.79059</v>
      </c>
      <c r="R927" s="116" t="n">
        <v>1399.79059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0</v>
      </c>
      <c r="R928" s="116" t="n">
        <v>0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16497.94763</v>
      </c>
      <c r="K929" s="116" t="n">
        <v>16497.94763</v>
      </c>
      <c r="L929" s="116" t="n">
        <v>0</v>
      </c>
      <c r="M929" s="116" t="n">
        <v>26143.24363</v>
      </c>
      <c r="N929" s="115" t="n"/>
      <c r="O929" s="116" t="n">
        <v>26143.24363</v>
      </c>
      <c r="P929" s="116" t="n">
        <v>0</v>
      </c>
      <c r="Q929" s="116" t="n">
        <v>18830.91516</v>
      </c>
      <c r="R929" s="116" t="n">
        <v>18830.91516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0</v>
      </c>
      <c r="R930" s="116" t="n">
        <v>0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101316.55146</v>
      </c>
      <c r="K931" s="116" t="n">
        <v>101316.55146</v>
      </c>
      <c r="L931" s="116" t="n">
        <v>0</v>
      </c>
      <c r="M931" s="116" t="n">
        <v>560378.75462</v>
      </c>
      <c r="N931" s="115" t="n"/>
      <c r="O931" s="116" t="n">
        <v>560378.75462</v>
      </c>
      <c r="P931" s="116" t="n">
        <v>0</v>
      </c>
      <c r="Q931" s="116" t="n">
        <v>0</v>
      </c>
      <c r="R931" s="116" t="n">
        <v>0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-797389.2154700001</v>
      </c>
      <c r="R932" s="116" t="n">
        <v>-797389.2154700001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5274.73071</v>
      </c>
      <c r="K933" s="116" t="n">
        <v>5274.73071</v>
      </c>
      <c r="L933" s="116" t="n">
        <v>0</v>
      </c>
      <c r="M933" s="116" t="n">
        <v>15901.21284</v>
      </c>
      <c r="N933" s="115" t="n"/>
      <c r="O933" s="116" t="n">
        <v>15901.21284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-168225.82776</v>
      </c>
      <c r="R934" s="116" t="n">
        <v>-168225.82776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9070.733630000001</v>
      </c>
      <c r="K935" s="116" t="n">
        <v>9070.733630000001</v>
      </c>
      <c r="L935" s="116" t="n">
        <v>0</v>
      </c>
      <c r="M935" s="116" t="n">
        <v>18913.32162</v>
      </c>
      <c r="N935" s="115" t="n"/>
      <c r="O935" s="116" t="n">
        <v>18913.32162</v>
      </c>
      <c r="P935" s="116" t="n">
        <v>0</v>
      </c>
      <c r="Q935" s="116" t="n">
        <v>494440.2016</v>
      </c>
      <c r="R935" s="116" t="n">
        <v>494440.2016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3021.54418</v>
      </c>
      <c r="K937" s="116" t="n">
        <v>3021.54418</v>
      </c>
      <c r="L937" s="116" t="n">
        <v>0</v>
      </c>
      <c r="M937" s="116" t="n">
        <v>6769.49394</v>
      </c>
      <c r="N937" s="115" t="n"/>
      <c r="O937" s="116" t="n">
        <v>6769.49394</v>
      </c>
      <c r="P937" s="116" t="n">
        <v>0</v>
      </c>
      <c r="Q937" s="116" t="n">
        <v>0</v>
      </c>
      <c r="R937" s="116" t="n">
        <v>0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-1992.25294</v>
      </c>
      <c r="R938" s="116" t="n">
        <v>-1992.25294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31608.271</v>
      </c>
      <c r="K939" s="116" t="n">
        <v>31608.271</v>
      </c>
      <c r="L939" s="116" t="n">
        <v>0</v>
      </c>
      <c r="M939" s="116" t="n">
        <v>29238.7047</v>
      </c>
      <c r="N939" s="115" t="n"/>
      <c r="O939" s="116" t="n">
        <v>29238.7047</v>
      </c>
      <c r="P939" s="116" t="n">
        <v>0</v>
      </c>
      <c r="Q939" s="116" t="n">
        <v>70593.5756</v>
      </c>
      <c r="R939" s="116" t="n">
        <v>70593.5756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0</v>
      </c>
      <c r="R940" s="116" t="n">
        <v>0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3599.9287</v>
      </c>
      <c r="K941" s="116" t="n">
        <v>3599.9287</v>
      </c>
      <c r="L941" s="116" t="n">
        <v>0</v>
      </c>
      <c r="M941" s="116" t="n">
        <v>1823.16849</v>
      </c>
      <c r="N941" s="115" t="n"/>
      <c r="O941" s="116" t="n">
        <v>1823.16849</v>
      </c>
      <c r="P941" s="116" t="n">
        <v>0</v>
      </c>
      <c r="Q941" s="116" t="n">
        <v>1330.79177</v>
      </c>
      <c r="R941" s="116" t="n">
        <v>1330.79177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-226.4659</v>
      </c>
      <c r="R942" s="116" t="n">
        <v>-226.4659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171876.97936</v>
      </c>
      <c r="K943" s="120" t="n">
        <v>171876.97936</v>
      </c>
      <c r="L943" s="120" t="n">
        <v>0</v>
      </c>
      <c r="M943" s="120" t="n">
        <v>659430.19984</v>
      </c>
      <c r="N943" s="115" t="n"/>
      <c r="O943" s="120" t="n">
        <v>659430.19984</v>
      </c>
      <c r="P943" s="120" t="n">
        <v>0</v>
      </c>
      <c r="Q943" s="120" t="n">
        <v>-381238.48735</v>
      </c>
      <c r="R943" s="120" t="n">
        <v>-381238.48735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171876.97936</v>
      </c>
      <c r="K944" s="120" t="n">
        <v>171876.97936</v>
      </c>
      <c r="L944" s="120" t="n">
        <v>0</v>
      </c>
      <c r="M944" s="120" t="n">
        <v>659430.19984</v>
      </c>
      <c r="N944" s="115" t="n"/>
      <c r="O944" s="120" t="n">
        <v>659430.19984</v>
      </c>
      <c r="P944" s="120" t="n">
        <v>0</v>
      </c>
      <c r="Q944" s="120" t="n">
        <v>-381238.48735</v>
      </c>
      <c r="R944" s="120" t="n">
        <v>-381238.48735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0</v>
      </c>
      <c r="K945" s="116" t="n">
        <v>0</v>
      </c>
      <c r="L945" s="116" t="n">
        <v>0</v>
      </c>
      <c r="M945" s="116" t="n">
        <v>0</v>
      </c>
      <c r="N945" s="115" t="n"/>
      <c r="O945" s="116" t="n">
        <v>0</v>
      </c>
      <c r="P945" s="116" t="n">
        <v>0</v>
      </c>
      <c r="Q945" s="116" t="n">
        <v>82.985</v>
      </c>
      <c r="R945" s="116" t="n">
        <v>82.985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0</v>
      </c>
      <c r="K947" s="120" t="n">
        <v>0</v>
      </c>
      <c r="L947" s="120" t="n">
        <v>0</v>
      </c>
      <c r="M947" s="120" t="n">
        <v>0</v>
      </c>
      <c r="N947" s="115" t="n"/>
      <c r="O947" s="120" t="n">
        <v>0</v>
      </c>
      <c r="P947" s="120" t="n">
        <v>0</v>
      </c>
      <c r="Q947" s="120" t="n">
        <v>82.985</v>
      </c>
      <c r="R947" s="120" t="n">
        <v>82.985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0</v>
      </c>
      <c r="K948" s="120" t="n">
        <v>0</v>
      </c>
      <c r="L948" s="120" t="n">
        <v>0</v>
      </c>
      <c r="M948" s="120" t="n">
        <v>0</v>
      </c>
      <c r="N948" s="115" t="n"/>
      <c r="O948" s="120" t="n">
        <v>0</v>
      </c>
      <c r="P948" s="120" t="n">
        <v>0</v>
      </c>
      <c r="Q948" s="120" t="n">
        <v>82.985</v>
      </c>
      <c r="R948" s="120" t="n">
        <v>82.985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2026442.01099</v>
      </c>
      <c r="K949" s="120" t="n">
        <v>2026442.01099</v>
      </c>
      <c r="L949" s="120" t="n">
        <v>0</v>
      </c>
      <c r="M949" s="120" t="n">
        <v>666607.92024</v>
      </c>
      <c r="N949" s="115" t="n"/>
      <c r="O949" s="120" t="n">
        <v>666607.92024</v>
      </c>
      <c r="P949" s="120" t="n">
        <v>0</v>
      </c>
      <c r="Q949" s="120" t="n">
        <v>18852605.72467</v>
      </c>
      <c r="R949" s="120" t="n">
        <v>18852605.72467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2026442.01099</v>
      </c>
      <c r="K950" s="124" t="n">
        <v>2026442.01099</v>
      </c>
      <c r="L950" s="124" t="n">
        <v>0</v>
      </c>
      <c r="M950" s="124" t="n">
        <v>666607.92024</v>
      </c>
      <c r="N950" s="123" t="n"/>
      <c r="O950" s="124" t="n">
        <v>666607.92024</v>
      </c>
      <c r="P950" s="124" t="n">
        <v>0</v>
      </c>
      <c r="Q950" s="124" t="n">
        <v>18852605.72467</v>
      </c>
      <c r="R950" s="124" t="n">
        <v>18852605.72467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8453586.72724</v>
      </c>
      <c r="R951" s="131" t="n">
        <v>8453586.72724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831862.5310899999</v>
      </c>
      <c r="K955" s="116" t="n">
        <v>198599.51426</v>
      </c>
      <c r="L955" s="116" t="n">
        <v>633263.01683</v>
      </c>
      <c r="M955" s="116" t="n">
        <v>489968.10642</v>
      </c>
      <c r="N955" s="115" t="n"/>
      <c r="O955" s="116" t="n">
        <v>120644.8242</v>
      </c>
      <c r="P955" s="116" t="n">
        <v>369323.28222</v>
      </c>
      <c r="Q955" s="116" t="n">
        <v>11068180.45465</v>
      </c>
      <c r="R955" s="116" t="n">
        <v>1494381.62393</v>
      </c>
      <c r="S955" s="117" t="n">
        <v>9573798.83072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138090.07001</v>
      </c>
      <c r="K957" s="116" t="n">
        <v>138090.07001</v>
      </c>
      <c r="L957" s="116" t="n">
        <v>0</v>
      </c>
      <c r="M957" s="116" t="n">
        <v>258261.64822</v>
      </c>
      <c r="N957" s="115" t="n"/>
      <c r="O957" s="116" t="n">
        <v>258261.64822</v>
      </c>
      <c r="P957" s="116" t="n">
        <v>0</v>
      </c>
      <c r="Q957" s="116" t="n">
        <v>212108.86601</v>
      </c>
      <c r="R957" s="116" t="n">
        <v>212108.86601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969952.6011</v>
      </c>
      <c r="K958" s="120" t="n">
        <v>336689.58427</v>
      </c>
      <c r="L958" s="120" t="n">
        <v>633263.01683</v>
      </c>
      <c r="M958" s="120" t="n">
        <v>748229.7546400001</v>
      </c>
      <c r="N958" s="115" t="n"/>
      <c r="O958" s="120" t="n">
        <v>378906.47242</v>
      </c>
      <c r="P958" s="120" t="n">
        <v>369323.28222</v>
      </c>
      <c r="Q958" s="120" t="n">
        <v>11280289.32066</v>
      </c>
      <c r="R958" s="120" t="n">
        <v>1706490.48994</v>
      </c>
      <c r="S958" s="121" t="n">
        <v>9573798.83072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969952.6011</v>
      </c>
      <c r="K959" s="120" t="n">
        <v>336689.58427</v>
      </c>
      <c r="L959" s="120" t="n">
        <v>633263.01683</v>
      </c>
      <c r="M959" s="120" t="n">
        <v>748229.7546400001</v>
      </c>
      <c r="N959" s="115" t="n"/>
      <c r="O959" s="120" t="n">
        <v>378906.47242</v>
      </c>
      <c r="P959" s="120" t="n">
        <v>369323.28222</v>
      </c>
      <c r="Q959" s="120" t="n">
        <v>11280289.32066</v>
      </c>
      <c r="R959" s="120" t="n">
        <v>1706490.48994</v>
      </c>
      <c r="S959" s="121" t="n">
        <v>9573798.83072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1383815.03255</v>
      </c>
      <c r="K962" s="116" t="n">
        <v>0</v>
      </c>
      <c r="L962" s="116" t="n">
        <v>1383815.03255</v>
      </c>
      <c r="M962" s="116" t="n">
        <v>1367766.90628</v>
      </c>
      <c r="N962" s="115" t="n"/>
      <c r="O962" s="116" t="n">
        <v>0</v>
      </c>
      <c r="P962" s="116" t="n">
        <v>1367766.90628</v>
      </c>
      <c r="Q962" s="116" t="n">
        <v>2441150.87725</v>
      </c>
      <c r="R962" s="116" t="n">
        <v>0</v>
      </c>
      <c r="S962" s="117" t="n">
        <v>2441150.87725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10458173.86085</v>
      </c>
      <c r="K963" s="116" t="n">
        <v>5923861.74535</v>
      </c>
      <c r="L963" s="116" t="n">
        <v>4534312.1155</v>
      </c>
      <c r="M963" s="116" t="n">
        <v>9084722.561550001</v>
      </c>
      <c r="N963" s="115" t="n"/>
      <c r="O963" s="116" t="n">
        <v>5441943.54501</v>
      </c>
      <c r="P963" s="116" t="n">
        <v>3642779.01654</v>
      </c>
      <c r="Q963" s="116" t="n">
        <v>15039835.90441</v>
      </c>
      <c r="R963" s="116" t="n">
        <v>8051701.64369</v>
      </c>
      <c r="S963" s="117" t="n">
        <v>6988134.26072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11841988.8934</v>
      </c>
      <c r="K964" s="120" t="n">
        <v>5923861.74535</v>
      </c>
      <c r="L964" s="120" t="n">
        <v>5918127.14805</v>
      </c>
      <c r="M964" s="120" t="n">
        <v>10452489.46783</v>
      </c>
      <c r="N964" s="115" t="n"/>
      <c r="O964" s="120" t="n">
        <v>5441943.54501</v>
      </c>
      <c r="P964" s="120" t="n">
        <v>5010545.92282</v>
      </c>
      <c r="Q964" s="120" t="n">
        <v>17480986.78166</v>
      </c>
      <c r="R964" s="120" t="n">
        <v>8051701.64369</v>
      </c>
      <c r="S964" s="121" t="n">
        <v>9429285.137970001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11841988.8934</v>
      </c>
      <c r="K965" s="120" t="n">
        <v>5923861.74535</v>
      </c>
      <c r="L965" s="120" t="n">
        <v>5918127.14805</v>
      </c>
      <c r="M965" s="120" t="n">
        <v>10452489.46783</v>
      </c>
      <c r="N965" s="115" t="n"/>
      <c r="O965" s="120" t="n">
        <v>5441943.54501</v>
      </c>
      <c r="P965" s="120" t="n">
        <v>5010545.92282</v>
      </c>
      <c r="Q965" s="120" t="n">
        <v>17480986.78166</v>
      </c>
      <c r="R965" s="120" t="n">
        <v>8051701.64369</v>
      </c>
      <c r="S965" s="121" t="n">
        <v>9429285.137970001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52887182.64727</v>
      </c>
      <c r="K966" s="116" t="n">
        <v>5891572.7822</v>
      </c>
      <c r="L966" s="116" t="n">
        <v>46995609.86507</v>
      </c>
      <c r="M966" s="116" t="n">
        <v>42060287.819</v>
      </c>
      <c r="N966" s="115" t="n"/>
      <c r="O966" s="116" t="n">
        <v>5891572.7822</v>
      </c>
      <c r="P966" s="116" t="n">
        <v>36168715.0368</v>
      </c>
      <c r="Q966" s="116" t="n">
        <v>14167046.605</v>
      </c>
      <c r="R966" s="116" t="n">
        <v>0</v>
      </c>
      <c r="S966" s="117" t="n">
        <v>14167046.605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28228174.04345</v>
      </c>
      <c r="K968" s="116" t="n">
        <v>14115350</v>
      </c>
      <c r="L968" s="116" t="n">
        <v>14112824.04345</v>
      </c>
      <c r="M968" s="116" t="n">
        <v>29220146.77231</v>
      </c>
      <c r="N968" s="115" t="n"/>
      <c r="O968" s="116" t="n">
        <v>14115350</v>
      </c>
      <c r="P968" s="116" t="n">
        <v>15104796.77231</v>
      </c>
      <c r="Q968" s="116" t="n">
        <v>799687.46792</v>
      </c>
      <c r="R968" s="116" t="n">
        <v>0</v>
      </c>
      <c r="S968" s="117" t="n">
        <v>799687.46792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81115356.69072001</v>
      </c>
      <c r="K969" s="120" t="n">
        <v>20006922.7822</v>
      </c>
      <c r="L969" s="120" t="n">
        <v>61108433.90852</v>
      </c>
      <c r="M969" s="120" t="n">
        <v>71280434.59130999</v>
      </c>
      <c r="N969" s="115" t="n"/>
      <c r="O969" s="120" t="n">
        <v>20006922.7822</v>
      </c>
      <c r="P969" s="120" t="n">
        <v>51273511.80911</v>
      </c>
      <c r="Q969" s="120" t="n">
        <v>14966734.07292</v>
      </c>
      <c r="R969" s="120" t="n">
        <v>0</v>
      </c>
      <c r="S969" s="121" t="n">
        <v>14966734.07292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81115356.69072001</v>
      </c>
      <c r="K972" s="120" t="n">
        <v>20006922.7822</v>
      </c>
      <c r="L972" s="120" t="n">
        <v>61108433.90852</v>
      </c>
      <c r="M972" s="120" t="n">
        <v>71280434.59130999</v>
      </c>
      <c r="N972" s="115" t="n"/>
      <c r="O972" s="120" t="n">
        <v>20006922.7822</v>
      </c>
      <c r="P972" s="120" t="n">
        <v>51273511.80911</v>
      </c>
      <c r="Q972" s="120" t="n">
        <v>14966734.07292</v>
      </c>
      <c r="R972" s="120" t="n">
        <v>0</v>
      </c>
      <c r="S972" s="121" t="n">
        <v>14966734.07292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7307.17813</v>
      </c>
      <c r="K973" s="116" t="n">
        <v>7307.17813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578273.69865</v>
      </c>
      <c r="R973" s="116" t="n">
        <v>578273.69865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7307.17813</v>
      </c>
      <c r="K974" s="120" t="n">
        <v>7307.17813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578273.69865</v>
      </c>
      <c r="R974" s="120" t="n">
        <v>578273.69865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10417157.87035</v>
      </c>
      <c r="K975" s="116" t="n">
        <v>694452.53251</v>
      </c>
      <c r="L975" s="116" t="n">
        <v>9722705.33784</v>
      </c>
      <c r="M975" s="116" t="n">
        <v>10417157.87035</v>
      </c>
      <c r="N975" s="115" t="n"/>
      <c r="O975" s="116" t="n">
        <v>694452.53251</v>
      </c>
      <c r="P975" s="116" t="n">
        <v>9722705.33784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10417157.87035</v>
      </c>
      <c r="K978" s="120" t="n">
        <v>694452.53251</v>
      </c>
      <c r="L978" s="120" t="n">
        <v>9722705.33784</v>
      </c>
      <c r="M978" s="120" t="n">
        <v>10417157.87035</v>
      </c>
      <c r="N978" s="115" t="n"/>
      <c r="O978" s="120" t="n">
        <v>694452.53251</v>
      </c>
      <c r="P978" s="120" t="n">
        <v>9722705.33784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10424465.04848</v>
      </c>
      <c r="K979" s="120" t="n">
        <v>701759.7106399999</v>
      </c>
      <c r="L979" s="120" t="n">
        <v>9722705.33784</v>
      </c>
      <c r="M979" s="120" t="n">
        <v>10417157.87035</v>
      </c>
      <c r="N979" s="115" t="n"/>
      <c r="O979" s="120" t="n">
        <v>694452.53251</v>
      </c>
      <c r="P979" s="120" t="n">
        <v>9722705.33784</v>
      </c>
      <c r="Q979" s="120" t="n">
        <v>578273.69865</v>
      </c>
      <c r="R979" s="120" t="n">
        <v>578273.69865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8062996.69435</v>
      </c>
      <c r="K980" s="116" t="n">
        <v>7550787.45483</v>
      </c>
      <c r="L980" s="116" t="n">
        <v>512209.23952</v>
      </c>
      <c r="M980" s="116" t="n">
        <v>4986376.75899</v>
      </c>
      <c r="N980" s="115" t="n"/>
      <c r="O980" s="116" t="n">
        <v>3840669.34368</v>
      </c>
      <c r="P980" s="116" t="n">
        <v>1145707.41531</v>
      </c>
      <c r="Q980" s="116" t="n">
        <v>146771648.66228</v>
      </c>
      <c r="R980" s="116" t="n">
        <v>137551759.87641</v>
      </c>
      <c r="S980" s="117" t="n">
        <v>9219888.785870001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254008.77</v>
      </c>
      <c r="K981" s="116" t="n">
        <v>254008.77</v>
      </c>
      <c r="L981" s="116" t="n">
        <v>0</v>
      </c>
      <c r="M981" s="116" t="n">
        <v>152328.947</v>
      </c>
      <c r="N981" s="115" t="n"/>
      <c r="O981" s="116" t="n">
        <v>152328.947</v>
      </c>
      <c r="P981" s="116" t="n">
        <v>0</v>
      </c>
      <c r="Q981" s="116" t="n">
        <v>454021.646</v>
      </c>
      <c r="R981" s="116" t="n">
        <v>454021.646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8317005.46435</v>
      </c>
      <c r="K982" s="120" t="n">
        <v>7804796.22483</v>
      </c>
      <c r="L982" s="120" t="n">
        <v>512209.23952</v>
      </c>
      <c r="M982" s="120" t="n">
        <v>5138705.70599</v>
      </c>
      <c r="N982" s="115" t="n"/>
      <c r="O982" s="120" t="n">
        <v>3992998.29068</v>
      </c>
      <c r="P982" s="120" t="n">
        <v>1145707.41531</v>
      </c>
      <c r="Q982" s="120" t="n">
        <v>147225670.30828</v>
      </c>
      <c r="R982" s="120" t="n">
        <v>138005781.52241</v>
      </c>
      <c r="S982" s="121" t="n">
        <v>9219888.785870001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6876.74137</v>
      </c>
      <c r="K983" s="116" t="n">
        <v>6876.74137</v>
      </c>
      <c r="L983" s="116" t="n">
        <v>0</v>
      </c>
      <c r="M983" s="116" t="n">
        <v>21551.45413</v>
      </c>
      <c r="N983" s="115" t="n"/>
      <c r="O983" s="116" t="n">
        <v>21551.45413</v>
      </c>
      <c r="P983" s="116" t="n">
        <v>0</v>
      </c>
      <c r="Q983" s="116" t="n">
        <v>3542312.67316</v>
      </c>
      <c r="R983" s="116" t="n">
        <v>3542312.67316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17816.63</v>
      </c>
      <c r="K984" s="116" t="n">
        <v>17816.63</v>
      </c>
      <c r="L984" s="116" t="n">
        <v>0</v>
      </c>
      <c r="M984" s="116" t="n">
        <v>19431.518</v>
      </c>
      <c r="N984" s="115" t="n"/>
      <c r="O984" s="116" t="n">
        <v>19431.518</v>
      </c>
      <c r="P984" s="116" t="n">
        <v>0</v>
      </c>
      <c r="Q984" s="116" t="n">
        <v>2974474.71509</v>
      </c>
      <c r="R984" s="116" t="n">
        <v>2974474.71509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822262.04816</v>
      </c>
      <c r="K985" s="116" t="n">
        <v>822262.04816</v>
      </c>
      <c r="L985" s="116" t="n">
        <v>0</v>
      </c>
      <c r="M985" s="116" t="n">
        <v>311945.12009</v>
      </c>
      <c r="N985" s="115" t="n"/>
      <c r="O985" s="116" t="n">
        <v>311945.12009</v>
      </c>
      <c r="P985" s="116" t="n">
        <v>0</v>
      </c>
      <c r="Q985" s="116" t="n">
        <v>42709684.052</v>
      </c>
      <c r="R985" s="116" t="n">
        <v>42709684.052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846955.41953</v>
      </c>
      <c r="K986" s="120" t="n">
        <v>846955.41953</v>
      </c>
      <c r="L986" s="120" t="n">
        <v>0</v>
      </c>
      <c r="M986" s="120" t="n">
        <v>352928.09222</v>
      </c>
      <c r="N986" s="115" t="n"/>
      <c r="O986" s="120" t="n">
        <v>352928.09222</v>
      </c>
      <c r="P986" s="120" t="n">
        <v>0</v>
      </c>
      <c r="Q986" s="120" t="n">
        <v>49226471.44025</v>
      </c>
      <c r="R986" s="120" t="n">
        <v>49226471.44025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9163960.883880001</v>
      </c>
      <c r="K987" s="120" t="n">
        <v>8651751.64436</v>
      </c>
      <c r="L987" s="120" t="n">
        <v>512209.23952</v>
      </c>
      <c r="M987" s="120" t="n">
        <v>5491633.79821</v>
      </c>
      <c r="N987" s="115" t="n"/>
      <c r="O987" s="120" t="n">
        <v>4345926.3829</v>
      </c>
      <c r="P987" s="120" t="n">
        <v>1145707.41531</v>
      </c>
      <c r="Q987" s="120" t="n">
        <v>196452141.74853</v>
      </c>
      <c r="R987" s="120" t="n">
        <v>187232252.96266</v>
      </c>
      <c r="S987" s="121" t="n">
        <v>9219888.785870001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</v>
      </c>
      <c r="K989" s="116" t="n">
        <v>0</v>
      </c>
      <c r="L989" s="116" t="n">
        <v>0</v>
      </c>
      <c r="M989" s="116" t="n">
        <v>0</v>
      </c>
      <c r="N989" s="115" t="n"/>
      <c r="O989" s="116" t="n">
        <v>0</v>
      </c>
      <c r="P989" s="116" t="n">
        <v>0</v>
      </c>
      <c r="Q989" s="116" t="n">
        <v>7.24105</v>
      </c>
      <c r="R989" s="116" t="n">
        <v>7.24105</v>
      </c>
      <c r="S989" s="117" t="n">
        <v>0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</v>
      </c>
      <c r="K990" s="120" t="n">
        <v>0</v>
      </c>
      <c r="L990" s="120" t="n">
        <v>0</v>
      </c>
      <c r="M990" s="120" t="n">
        <v>0</v>
      </c>
      <c r="N990" s="115" t="n"/>
      <c r="O990" s="120" t="n">
        <v>0</v>
      </c>
      <c r="P990" s="120" t="n">
        <v>0</v>
      </c>
      <c r="Q990" s="120" t="n">
        <v>7.24105</v>
      </c>
      <c r="R990" s="120" t="n">
        <v>7.24105</v>
      </c>
      <c r="S990" s="121" t="n">
        <v>0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2069608.96926</v>
      </c>
      <c r="K992" s="116" t="n">
        <v>575403.36819</v>
      </c>
      <c r="L992" s="116" t="n">
        <v>1494205.60107</v>
      </c>
      <c r="M992" s="116" t="n">
        <v>3786389.02498</v>
      </c>
      <c r="N992" s="115" t="n"/>
      <c r="O992" s="116" t="n">
        <v>32366.63095</v>
      </c>
      <c r="P992" s="116" t="n">
        <v>3754022.39403</v>
      </c>
      <c r="Q992" s="116" t="n">
        <v>106466745.75482</v>
      </c>
      <c r="R992" s="116" t="n">
        <v>23055063.7516</v>
      </c>
      <c r="S992" s="117" t="n">
        <v>83411682.00322001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4218021.13088</v>
      </c>
      <c r="R993" s="116" t="n">
        <v>4218021.13088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30.80615</v>
      </c>
      <c r="K994" s="116" t="n">
        <v>0</v>
      </c>
      <c r="L994" s="116" t="n">
        <v>30.80615</v>
      </c>
      <c r="M994" s="116" t="n">
        <v>27.51353</v>
      </c>
      <c r="N994" s="115" t="n"/>
      <c r="O994" s="116" t="n">
        <v>3.50686</v>
      </c>
      <c r="P994" s="116" t="n">
        <v>24.00667</v>
      </c>
      <c r="Q994" s="116" t="n">
        <v>109049.75274</v>
      </c>
      <c r="R994" s="116" t="n">
        <v>107670.96302</v>
      </c>
      <c r="S994" s="117" t="n">
        <v>1378.78972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7.4036</v>
      </c>
      <c r="K995" s="116" t="n">
        <v>0</v>
      </c>
      <c r="L995" s="116" t="n">
        <v>7.4036</v>
      </c>
      <c r="M995" s="116" t="n">
        <v>4.9205</v>
      </c>
      <c r="N995" s="115" t="n"/>
      <c r="O995" s="116" t="n">
        <v>0</v>
      </c>
      <c r="P995" s="116" t="n">
        <v>4.9205</v>
      </c>
      <c r="Q995" s="116" t="n">
        <v>1143.66562</v>
      </c>
      <c r="R995" s="116" t="n">
        <v>673.2159</v>
      </c>
      <c r="S995" s="117" t="n">
        <v>470.44972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4.225</v>
      </c>
      <c r="K996" s="116" t="n">
        <v>0</v>
      </c>
      <c r="L996" s="116" t="n">
        <v>4.225</v>
      </c>
      <c r="M996" s="116" t="n">
        <v>5.38</v>
      </c>
      <c r="N996" s="115" t="n"/>
      <c r="O996" s="116" t="n">
        <v>0</v>
      </c>
      <c r="P996" s="116" t="n">
        <v>5.38</v>
      </c>
      <c r="Q996" s="116" t="n">
        <v>235.96242</v>
      </c>
      <c r="R996" s="116" t="n">
        <v>101.05242</v>
      </c>
      <c r="S996" s="117" t="n">
        <v>134.91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2069651.40401</v>
      </c>
      <c r="K997" s="120" t="n">
        <v>575403.36819</v>
      </c>
      <c r="L997" s="120" t="n">
        <v>1494248.03582</v>
      </c>
      <c r="M997" s="120" t="n">
        <v>3786426.83901</v>
      </c>
      <c r="N997" s="115" t="n"/>
      <c r="O997" s="120" t="n">
        <v>32370.13781</v>
      </c>
      <c r="P997" s="120" t="n">
        <v>3754056.7012</v>
      </c>
      <c r="Q997" s="120" t="n">
        <v>110795196.26648</v>
      </c>
      <c r="R997" s="120" t="n">
        <v>27381530.11382</v>
      </c>
      <c r="S997" s="121" t="n">
        <v>83413666.15266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1099.09743</v>
      </c>
      <c r="R999" s="116" t="n">
        <v>1099.09743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1099.09743</v>
      </c>
      <c r="R1000" s="120" t="n">
        <v>1099.09743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2069651.40401</v>
      </c>
      <c r="K1001" s="120" t="n">
        <v>575403.36819</v>
      </c>
      <c r="L1001" s="120" t="n">
        <v>1494248.03582</v>
      </c>
      <c r="M1001" s="120" t="n">
        <v>3786426.83901</v>
      </c>
      <c r="N1001" s="115" t="n"/>
      <c r="O1001" s="120" t="n">
        <v>32370.13781</v>
      </c>
      <c r="P1001" s="120" t="n">
        <v>3754056.7012</v>
      </c>
      <c r="Q1001" s="120" t="n">
        <v>110796302.60496</v>
      </c>
      <c r="R1001" s="120" t="n">
        <v>27382636.4523</v>
      </c>
      <c r="S1001" s="121" t="n">
        <v>83413666.15266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0.04743</v>
      </c>
      <c r="R1009" s="116" t="n">
        <v>0.04743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0.04743</v>
      </c>
      <c r="R1011" s="120" t="n">
        <v>0.04743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0.04743</v>
      </c>
      <c r="R1026" s="120" t="n">
        <v>0.04743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53998.87572</v>
      </c>
      <c r="R1027" s="116" t="n">
        <v>53998.87572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158915.39899</v>
      </c>
      <c r="K1029" s="116" t="n">
        <v>0</v>
      </c>
      <c r="L1029" s="116" t="n">
        <v>158915.39899</v>
      </c>
      <c r="M1029" s="116" t="n">
        <v>115514.90941</v>
      </c>
      <c r="N1029" s="115" t="n"/>
      <c r="O1029" s="116" t="n">
        <v>0</v>
      </c>
      <c r="P1029" s="116" t="n">
        <v>115514.90941</v>
      </c>
      <c r="Q1029" s="116" t="n">
        <v>3435270.5137</v>
      </c>
      <c r="R1029" s="116" t="n">
        <v>1105.69998</v>
      </c>
      <c r="S1029" s="117" t="n">
        <v>3434164.81372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3.298</v>
      </c>
      <c r="K1030" s="116" t="n">
        <v>3.298</v>
      </c>
      <c r="L1030" s="116" t="n">
        <v>0</v>
      </c>
      <c r="M1030" s="116" t="n">
        <v>2.292</v>
      </c>
      <c r="N1030" s="115" t="n"/>
      <c r="O1030" s="116" t="n">
        <v>2.292</v>
      </c>
      <c r="P1030" s="116" t="n">
        <v>0</v>
      </c>
      <c r="Q1030" s="116" t="n">
        <v>59.278</v>
      </c>
      <c r="R1030" s="116" t="n">
        <v>59.278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158918.69699</v>
      </c>
      <c r="K1031" s="120" t="n">
        <v>3.298</v>
      </c>
      <c r="L1031" s="120" t="n">
        <v>158915.39899</v>
      </c>
      <c r="M1031" s="120" t="n">
        <v>115517.20141</v>
      </c>
      <c r="N1031" s="115" t="n"/>
      <c r="O1031" s="120" t="n">
        <v>2.292</v>
      </c>
      <c r="P1031" s="120" t="n">
        <v>115514.90941</v>
      </c>
      <c r="Q1031" s="120" t="n">
        <v>3489328.66742</v>
      </c>
      <c r="R1031" s="120" t="n">
        <v>55163.8537</v>
      </c>
      <c r="S1031" s="121" t="n">
        <v>3434164.81372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45570041.12424</v>
      </c>
      <c r="R1033" s="116" t="n">
        <v>45570041.12424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1292271.32069</v>
      </c>
      <c r="K1036" s="116" t="n">
        <v>129.39996</v>
      </c>
      <c r="L1036" s="116" t="n">
        <v>1292141.92073</v>
      </c>
      <c r="M1036" s="116" t="n">
        <v>871697.0978</v>
      </c>
      <c r="N1036" s="115" t="n"/>
      <c r="O1036" s="116" t="n">
        <v>2.737</v>
      </c>
      <c r="P1036" s="116" t="n">
        <v>871694.3608</v>
      </c>
      <c r="Q1036" s="116" t="n">
        <v>65943584.97715</v>
      </c>
      <c r="R1036" s="116" t="n">
        <v>372209.56432</v>
      </c>
      <c r="S1036" s="117" t="n">
        <v>65571375.41283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1292271.32069</v>
      </c>
      <c r="K1037" s="120" t="n">
        <v>129.39996</v>
      </c>
      <c r="L1037" s="120" t="n">
        <v>1292141.92073</v>
      </c>
      <c r="M1037" s="120" t="n">
        <v>871697.0978</v>
      </c>
      <c r="N1037" s="115" t="n"/>
      <c r="O1037" s="120" t="n">
        <v>2.737</v>
      </c>
      <c r="P1037" s="120" t="n">
        <v>871694.3608</v>
      </c>
      <c r="Q1037" s="120" t="n">
        <v>111513626.10139</v>
      </c>
      <c r="R1037" s="120" t="n">
        <v>45942250.68856</v>
      </c>
      <c r="S1037" s="121" t="n">
        <v>65571375.41283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0.028</v>
      </c>
      <c r="K1038" s="116" t="n">
        <v>0.028</v>
      </c>
      <c r="L1038" s="116" t="n">
        <v>0</v>
      </c>
      <c r="M1038" s="116" t="n">
        <v>0.028</v>
      </c>
      <c r="N1038" s="115" t="n"/>
      <c r="O1038" s="116" t="n">
        <v>0.028</v>
      </c>
      <c r="P1038" s="116" t="n">
        <v>0</v>
      </c>
      <c r="Q1038" s="116" t="n">
        <v>2.761</v>
      </c>
      <c r="R1038" s="116" t="n">
        <v>2.761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0.098</v>
      </c>
      <c r="K1039" s="116" t="n">
        <v>0.098</v>
      </c>
      <c r="L1039" s="116" t="n">
        <v>0</v>
      </c>
      <c r="M1039" s="116" t="n">
        <v>0.178</v>
      </c>
      <c r="N1039" s="115" t="n"/>
      <c r="O1039" s="116" t="n">
        <v>0.178</v>
      </c>
      <c r="P1039" s="116" t="n">
        <v>0</v>
      </c>
      <c r="Q1039" s="116" t="n">
        <v>1.292</v>
      </c>
      <c r="R1039" s="116" t="n">
        <v>1.292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0.126</v>
      </c>
      <c r="K1040" s="120" t="n">
        <v>0.126</v>
      </c>
      <c r="L1040" s="120" t="n">
        <v>0</v>
      </c>
      <c r="M1040" s="120" t="n">
        <v>0.206</v>
      </c>
      <c r="N1040" s="115" t="n"/>
      <c r="O1040" s="120" t="n">
        <v>0.206</v>
      </c>
      <c r="P1040" s="120" t="n">
        <v>0</v>
      </c>
      <c r="Q1040" s="120" t="n">
        <v>4.053</v>
      </c>
      <c r="R1040" s="120" t="n">
        <v>4.053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29711.72006</v>
      </c>
      <c r="K1041" s="116" t="n">
        <v>0</v>
      </c>
      <c r="L1041" s="116" t="n">
        <v>29711.72006</v>
      </c>
      <c r="M1041" s="116" t="n">
        <v>15290.13797</v>
      </c>
      <c r="N1041" s="115" t="n"/>
      <c r="O1041" s="116" t="n">
        <v>0</v>
      </c>
      <c r="P1041" s="116" t="n">
        <v>15290.13797</v>
      </c>
      <c r="Q1041" s="116" t="n">
        <v>99467.56577</v>
      </c>
      <c r="R1041" s="116" t="n">
        <v>0</v>
      </c>
      <c r="S1041" s="117" t="n">
        <v>99467.56577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1450.1844</v>
      </c>
      <c r="K1042" s="116" t="n">
        <v>0</v>
      </c>
      <c r="L1042" s="116" t="n">
        <v>1450.1844</v>
      </c>
      <c r="M1042" s="116" t="n">
        <v>1961.15249</v>
      </c>
      <c r="N1042" s="115" t="n"/>
      <c r="O1042" s="116" t="n">
        <v>0</v>
      </c>
      <c r="P1042" s="116" t="n">
        <v>1961.15249</v>
      </c>
      <c r="Q1042" s="116" t="n">
        <v>60094.88545</v>
      </c>
      <c r="R1042" s="116" t="n">
        <v>56466.13364</v>
      </c>
      <c r="S1042" s="117" t="n">
        <v>3628.75181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31161.90446</v>
      </c>
      <c r="K1043" s="120" t="n">
        <v>0</v>
      </c>
      <c r="L1043" s="120" t="n">
        <v>31161.90446</v>
      </c>
      <c r="M1043" s="120" t="n">
        <v>17251.29046</v>
      </c>
      <c r="N1043" s="115" t="n"/>
      <c r="O1043" s="120" t="n">
        <v>0</v>
      </c>
      <c r="P1043" s="120" t="n">
        <v>17251.29046</v>
      </c>
      <c r="Q1043" s="120" t="n">
        <v>159562.45122</v>
      </c>
      <c r="R1043" s="120" t="n">
        <v>56466.13364</v>
      </c>
      <c r="S1043" s="121" t="n">
        <v>103096.31758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0.028</v>
      </c>
      <c r="K1050" s="116" t="n">
        <v>0.028</v>
      </c>
      <c r="L1050" s="116" t="n">
        <v>0</v>
      </c>
      <c r="M1050" s="116" t="n">
        <v>0.028</v>
      </c>
      <c r="N1050" s="115" t="n"/>
      <c r="O1050" s="116" t="n">
        <v>0.028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4.394</v>
      </c>
      <c r="N1051" s="115" t="n"/>
      <c r="O1051" s="116" t="n">
        <v>4.394</v>
      </c>
      <c r="P1051" s="116" t="n">
        <v>0</v>
      </c>
      <c r="Q1051" s="116" t="n">
        <v>139.275</v>
      </c>
      <c r="R1051" s="116" t="n">
        <v>139.275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0.098</v>
      </c>
      <c r="K1052" s="116" t="n">
        <v>0.098</v>
      </c>
      <c r="L1052" s="116" t="n">
        <v>0</v>
      </c>
      <c r="M1052" s="116" t="n">
        <v>0.098</v>
      </c>
      <c r="N1052" s="115" t="n"/>
      <c r="O1052" s="116" t="n">
        <v>0.098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51.321</v>
      </c>
      <c r="K1053" s="116" t="n">
        <v>51.321</v>
      </c>
      <c r="L1053" s="116" t="n">
        <v>0</v>
      </c>
      <c r="M1053" s="116" t="n">
        <v>53.058</v>
      </c>
      <c r="N1053" s="115" t="n"/>
      <c r="O1053" s="116" t="n">
        <v>53.058</v>
      </c>
      <c r="P1053" s="116" t="n">
        <v>0</v>
      </c>
      <c r="Q1053" s="116" t="n">
        <v>27988.706</v>
      </c>
      <c r="R1053" s="116" t="n">
        <v>27988.706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70.65146</v>
      </c>
      <c r="K1054" s="116" t="n">
        <v>7.081</v>
      </c>
      <c r="L1054" s="116" t="n">
        <v>63.57046</v>
      </c>
      <c r="M1054" s="116" t="n">
        <v>70.63046</v>
      </c>
      <c r="N1054" s="115" t="n"/>
      <c r="O1054" s="116" t="n">
        <v>7.06</v>
      </c>
      <c r="P1054" s="116" t="n">
        <v>63.57046</v>
      </c>
      <c r="Q1054" s="116" t="n">
        <v>0.122</v>
      </c>
      <c r="R1054" s="116" t="n">
        <v>0.122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122.09846</v>
      </c>
      <c r="K1055" s="120" t="n">
        <v>58.528</v>
      </c>
      <c r="L1055" s="120" t="n">
        <v>63.57046</v>
      </c>
      <c r="M1055" s="120" t="n">
        <v>128.20846</v>
      </c>
      <c r="N1055" s="115" t="n"/>
      <c r="O1055" s="120" t="n">
        <v>64.63800000000001</v>
      </c>
      <c r="P1055" s="120" t="n">
        <v>63.57046</v>
      </c>
      <c r="Q1055" s="120" t="n">
        <v>28128.103</v>
      </c>
      <c r="R1055" s="120" t="n">
        <v>28128.103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1482474.1466</v>
      </c>
      <c r="K1056" s="120" t="n">
        <v>191.35196</v>
      </c>
      <c r="L1056" s="120" t="n">
        <v>1482282.79464</v>
      </c>
      <c r="M1056" s="120" t="n">
        <v>1004594.00413</v>
      </c>
      <c r="N1056" s="115" t="n"/>
      <c r="O1056" s="120" t="n">
        <v>69.873</v>
      </c>
      <c r="P1056" s="120" t="n">
        <v>1004524.13113</v>
      </c>
      <c r="Q1056" s="120" t="n">
        <v>115190649.37603</v>
      </c>
      <c r="R1056" s="120" t="n">
        <v>46082012.8319</v>
      </c>
      <c r="S1056" s="121" t="n">
        <v>69108636.54413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117067849.66819</v>
      </c>
      <c r="K1057" s="120" t="n">
        <v>36196580.18697</v>
      </c>
      <c r="L1057" s="120" t="n">
        <v>80871269.48122001</v>
      </c>
      <c r="M1057" s="120" t="n">
        <v>103180966.32548</v>
      </c>
      <c r="N1057" s="115" t="n"/>
      <c r="O1057" s="120" t="n">
        <v>30900591.72585</v>
      </c>
      <c r="P1057" s="120" t="n">
        <v>72280374.59963</v>
      </c>
      <c r="Q1057" s="120" t="n">
        <v>466745377.65084</v>
      </c>
      <c r="R1057" s="120" t="n">
        <v>271033368.12657</v>
      </c>
      <c r="S1057" s="121" t="n">
        <v>195712009.52427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117067849.66819</v>
      </c>
      <c r="K1058" s="124" t="n">
        <v>36196580.18697</v>
      </c>
      <c r="L1058" s="124" t="n">
        <v>80871269.48122001</v>
      </c>
      <c r="M1058" s="124" t="n">
        <v>103180966.32548</v>
      </c>
      <c r="N1058" s="123" t="n"/>
      <c r="O1058" s="124" t="n">
        <v>30900591.72585</v>
      </c>
      <c r="P1058" s="124" t="n">
        <v>72280374.59963</v>
      </c>
      <c r="Q1058" s="124" t="n">
        <v>466745377.65084</v>
      </c>
      <c r="R1058" s="124" t="n">
        <v>271033368.12657</v>
      </c>
      <c r="S1058" s="125" t="n">
        <v>195712009.52427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60570034.0731</v>
      </c>
      <c r="K1059" s="116" t="n">
        <v>28799251.48544</v>
      </c>
      <c r="L1059" s="116" t="n">
        <v>31770782.58766</v>
      </c>
      <c r="M1059" s="116" t="n">
        <v>55748749.10999</v>
      </c>
      <c r="N1059" s="115" t="n"/>
      <c r="O1059" s="116" t="n">
        <v>28620096.40946</v>
      </c>
      <c r="P1059" s="116" t="n">
        <v>27128652.70053</v>
      </c>
      <c r="Q1059" s="116" t="n">
        <v>601558038.4474</v>
      </c>
      <c r="R1059" s="116" t="n">
        <v>537886279.05854</v>
      </c>
      <c r="S1059" s="117" t="n">
        <v>63671759.38886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60570034.0731</v>
      </c>
      <c r="K1064" s="120" t="n">
        <v>28799251.48544</v>
      </c>
      <c r="L1064" s="120" t="n">
        <v>31770782.58766</v>
      </c>
      <c r="M1064" s="120" t="n">
        <v>55748749.10999</v>
      </c>
      <c r="N1064" s="115" t="n"/>
      <c r="O1064" s="120" t="n">
        <v>28620096.40946</v>
      </c>
      <c r="P1064" s="120" t="n">
        <v>27128652.70053</v>
      </c>
      <c r="Q1064" s="120" t="n">
        <v>601558038.4474</v>
      </c>
      <c r="R1064" s="120" t="n">
        <v>537886279.05854</v>
      </c>
      <c r="S1064" s="121" t="n">
        <v>63671759.38886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4770751.89165</v>
      </c>
      <c r="K1065" s="116" t="n">
        <v>32423.21481</v>
      </c>
      <c r="L1065" s="116" t="n">
        <v>4738328.67684</v>
      </c>
      <c r="M1065" s="116" t="n">
        <v>3521745.378</v>
      </c>
      <c r="N1065" s="115" t="n"/>
      <c r="O1065" s="116" t="n">
        <v>575577.92415</v>
      </c>
      <c r="P1065" s="116" t="n">
        <v>2946167.45385</v>
      </c>
      <c r="Q1065" s="116" t="n">
        <v>21396.79339</v>
      </c>
      <c r="R1065" s="116" t="n">
        <v>14227.63176</v>
      </c>
      <c r="S1065" s="117" t="n">
        <v>7169.16163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4770751.89165</v>
      </c>
      <c r="K1070" s="120" t="n">
        <v>32423.21481</v>
      </c>
      <c r="L1070" s="120" t="n">
        <v>4738328.67684</v>
      </c>
      <c r="M1070" s="120" t="n">
        <v>3521745.378</v>
      </c>
      <c r="N1070" s="115" t="n"/>
      <c r="O1070" s="120" t="n">
        <v>575577.92415</v>
      </c>
      <c r="P1070" s="120" t="n">
        <v>2946167.45385</v>
      </c>
      <c r="Q1070" s="120" t="n">
        <v>21396.79339</v>
      </c>
      <c r="R1070" s="120" t="n">
        <v>14227.63176</v>
      </c>
      <c r="S1070" s="121" t="n">
        <v>7169.16163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160127397.45776</v>
      </c>
      <c r="K1071" s="116" t="n">
        <v>63304495.5984</v>
      </c>
      <c r="L1071" s="116" t="n">
        <v>96822901.85935999</v>
      </c>
      <c r="M1071" s="116" t="n">
        <v>160139893.11541</v>
      </c>
      <c r="N1071" s="115" t="n"/>
      <c r="O1071" s="116" t="n">
        <v>58398337.95845</v>
      </c>
      <c r="P1071" s="116" t="n">
        <v>101741555.15696</v>
      </c>
      <c r="Q1071" s="116" t="n">
        <v>14913056.18061</v>
      </c>
      <c r="R1071" s="116" t="n">
        <v>10010688.24009</v>
      </c>
      <c r="S1071" s="117" t="n">
        <v>4902367.94052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160127397.45776</v>
      </c>
      <c r="K1072" s="120" t="n">
        <v>63304495.5984</v>
      </c>
      <c r="L1072" s="120" t="n">
        <v>96822901.85935999</v>
      </c>
      <c r="M1072" s="120" t="n">
        <v>160139893.11541</v>
      </c>
      <c r="N1072" s="115" t="n"/>
      <c r="O1072" s="120" t="n">
        <v>58398337.95845</v>
      </c>
      <c r="P1072" s="120" t="n">
        <v>101741555.15696</v>
      </c>
      <c r="Q1072" s="120" t="n">
        <v>14913056.18061</v>
      </c>
      <c r="R1072" s="120" t="n">
        <v>10010688.24009</v>
      </c>
      <c r="S1072" s="121" t="n">
        <v>4902367.94052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225468183.42251</v>
      </c>
      <c r="K1073" s="120" t="n">
        <v>92136170.29865</v>
      </c>
      <c r="L1073" s="120" t="n">
        <v>133332013.12386</v>
      </c>
      <c r="M1073" s="120" t="n">
        <v>219410387.6034</v>
      </c>
      <c r="N1073" s="115" t="n"/>
      <c r="O1073" s="120" t="n">
        <v>87594012.29206</v>
      </c>
      <c r="P1073" s="120" t="n">
        <v>131816375.31134</v>
      </c>
      <c r="Q1073" s="120" t="n">
        <v>616492491.4214</v>
      </c>
      <c r="R1073" s="120" t="n">
        <v>547911194.93039</v>
      </c>
      <c r="S1073" s="121" t="n">
        <v>68581296.49101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225468183.42251</v>
      </c>
      <c r="K1074" s="120" t="n">
        <v>92136170.29865</v>
      </c>
      <c r="L1074" s="120" t="n">
        <v>133332013.12386</v>
      </c>
      <c r="M1074" s="120" t="n">
        <v>219410387.6034</v>
      </c>
      <c r="N1074" s="115" t="n"/>
      <c r="O1074" s="120" t="n">
        <v>87594012.29206</v>
      </c>
      <c r="P1074" s="120" t="n">
        <v>131816375.31134</v>
      </c>
      <c r="Q1074" s="120" t="n">
        <v>616492491.4214</v>
      </c>
      <c r="R1074" s="120" t="n">
        <v>547911194.93039</v>
      </c>
      <c r="S1074" s="121" t="n">
        <v>68581296.49101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225468183.42251</v>
      </c>
      <c r="K1075" s="124" t="n">
        <v>92136170.29865</v>
      </c>
      <c r="L1075" s="124" t="n">
        <v>133332013.12386</v>
      </c>
      <c r="M1075" s="124" t="n">
        <v>219410387.6034</v>
      </c>
      <c r="N1075" s="123" t="n"/>
      <c r="O1075" s="124" t="n">
        <v>87594012.29206</v>
      </c>
      <c r="P1075" s="124" t="n">
        <v>131816375.31134</v>
      </c>
      <c r="Q1075" s="124" t="n">
        <v>616492491.4214</v>
      </c>
      <c r="R1075" s="124" t="n">
        <v>547911194.93039</v>
      </c>
      <c r="S1075" s="125" t="n">
        <v>68581296.49101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342536033.0907</v>
      </c>
      <c r="K1076" s="131" t="n">
        <v>128332750.48562</v>
      </c>
      <c r="L1076" s="131" t="n">
        <v>214203282.60508</v>
      </c>
      <c r="M1076" s="131" t="n">
        <v>322591353.92888</v>
      </c>
      <c r="N1076" s="123" t="n"/>
      <c r="O1076" s="131" t="n">
        <v>118494604.01791</v>
      </c>
      <c r="P1076" s="131" t="n">
        <v>204096749.91097</v>
      </c>
      <c r="Q1076" s="131" t="n">
        <v>1083237869.07224</v>
      </c>
      <c r="R1076" s="131" t="n">
        <v>818944563.05696</v>
      </c>
      <c r="S1076" s="132" t="n">
        <v>264293306.01528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279358.36229</v>
      </c>
      <c r="K1078" s="116" t="n">
        <v>64404.78081</v>
      </c>
      <c r="L1078" s="116" t="n">
        <v>214953.58148</v>
      </c>
      <c r="M1078" s="116" t="n">
        <v>218050.52719</v>
      </c>
      <c r="N1078" s="115" t="n"/>
      <c r="O1078" s="116" t="n">
        <v>187469.0832</v>
      </c>
      <c r="P1078" s="116" t="n">
        <v>30581.44399</v>
      </c>
      <c r="Q1078" s="116" t="n">
        <v>22985630.28135</v>
      </c>
      <c r="R1078" s="116" t="n">
        <v>21237011.06111</v>
      </c>
      <c r="S1078" s="117" t="n">
        <v>1748619.22024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10994347.1046</v>
      </c>
      <c r="K1079" s="116" t="n">
        <v>10599030.41152</v>
      </c>
      <c r="L1079" s="116" t="n">
        <v>395316.69308</v>
      </c>
      <c r="M1079" s="116" t="n">
        <v>21790044.68463</v>
      </c>
      <c r="N1079" s="115" t="n"/>
      <c r="O1079" s="116" t="n">
        <v>15400221.98611</v>
      </c>
      <c r="P1079" s="116" t="n">
        <v>6389822.69852</v>
      </c>
      <c r="Q1079" s="116" t="n">
        <v>439221335.85377</v>
      </c>
      <c r="R1079" s="116" t="n">
        <v>410932464.80155</v>
      </c>
      <c r="S1079" s="117" t="n">
        <v>28288871.05222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22246.1216</v>
      </c>
      <c r="K1080" s="116" t="n">
        <v>0</v>
      </c>
      <c r="L1080" s="116" t="n">
        <v>22246.1216</v>
      </c>
      <c r="M1080" s="116" t="n">
        <v>63714.6459</v>
      </c>
      <c r="N1080" s="115" t="n"/>
      <c r="O1080" s="116" t="n">
        <v>0</v>
      </c>
      <c r="P1080" s="116" t="n">
        <v>63714.6459</v>
      </c>
      <c r="Q1080" s="116" t="n">
        <v>492541.13564</v>
      </c>
      <c r="R1080" s="116" t="n">
        <v>124988</v>
      </c>
      <c r="S1080" s="117" t="n">
        <v>367553.13564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11295951.58849</v>
      </c>
      <c r="K1081" s="120" t="n">
        <v>10663435.19233</v>
      </c>
      <c r="L1081" s="120" t="n">
        <v>632516.39616</v>
      </c>
      <c r="M1081" s="120" t="n">
        <v>22071809.85772</v>
      </c>
      <c r="N1081" s="115" t="n"/>
      <c r="O1081" s="120" t="n">
        <v>15587691.06931</v>
      </c>
      <c r="P1081" s="120" t="n">
        <v>6484118.78841</v>
      </c>
      <c r="Q1081" s="120" t="n">
        <v>462699507.27076</v>
      </c>
      <c r="R1081" s="120" t="n">
        <v>432294463.86266</v>
      </c>
      <c r="S1081" s="121" t="n">
        <v>30405043.4081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11295951.58849</v>
      </c>
      <c r="K1082" s="120" t="n">
        <v>10663435.19233</v>
      </c>
      <c r="L1082" s="120" t="n">
        <v>632516.39616</v>
      </c>
      <c r="M1082" s="120" t="n">
        <v>22071809.85772</v>
      </c>
      <c r="N1082" s="115" t="n"/>
      <c r="O1082" s="120" t="n">
        <v>15587691.06931</v>
      </c>
      <c r="P1082" s="120" t="n">
        <v>6484118.78841</v>
      </c>
      <c r="Q1082" s="120" t="n">
        <v>462699507.27076</v>
      </c>
      <c r="R1082" s="120" t="n">
        <v>432294463.86266</v>
      </c>
      <c r="S1082" s="121" t="n">
        <v>30405043.4081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869157.5</v>
      </c>
      <c r="K1084" s="116" t="n">
        <v>0</v>
      </c>
      <c r="L1084" s="116" t="n">
        <v>869157.5</v>
      </c>
      <c r="M1084" s="116" t="n">
        <v>207819</v>
      </c>
      <c r="N1084" s="115" t="n"/>
      <c r="O1084" s="116" t="n">
        <v>0</v>
      </c>
      <c r="P1084" s="116" t="n">
        <v>207819</v>
      </c>
      <c r="Q1084" s="116" t="n">
        <v>9041301.5</v>
      </c>
      <c r="R1084" s="116" t="n">
        <v>0</v>
      </c>
      <c r="S1084" s="117" t="n">
        <v>9041301.5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869157.5</v>
      </c>
      <c r="K1085" s="120" t="n">
        <v>0</v>
      </c>
      <c r="L1085" s="120" t="n">
        <v>869157.5</v>
      </c>
      <c r="M1085" s="120" t="n">
        <v>207819</v>
      </c>
      <c r="N1085" s="115" t="n"/>
      <c r="O1085" s="120" t="n">
        <v>0</v>
      </c>
      <c r="P1085" s="120" t="n">
        <v>207819</v>
      </c>
      <c r="Q1085" s="120" t="n">
        <v>9041301.5</v>
      </c>
      <c r="R1085" s="120" t="n">
        <v>0</v>
      </c>
      <c r="S1085" s="121" t="n">
        <v>9041301.5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869157.5</v>
      </c>
      <c r="K1086" s="120" t="n">
        <v>0</v>
      </c>
      <c r="L1086" s="120" t="n">
        <v>869157.5</v>
      </c>
      <c r="M1086" s="120" t="n">
        <v>207819</v>
      </c>
      <c r="N1086" s="115" t="n"/>
      <c r="O1086" s="120" t="n">
        <v>0</v>
      </c>
      <c r="P1086" s="120" t="n">
        <v>207819</v>
      </c>
      <c r="Q1086" s="120" t="n">
        <v>9041301.5</v>
      </c>
      <c r="R1086" s="120" t="n">
        <v>0</v>
      </c>
      <c r="S1086" s="121" t="n">
        <v>9041301.5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42057356.8278</v>
      </c>
      <c r="K1087" s="116" t="n">
        <v>15539571.08</v>
      </c>
      <c r="L1087" s="116" t="n">
        <v>26517785.7478</v>
      </c>
      <c r="M1087" s="116" t="n">
        <v>52874814.26961</v>
      </c>
      <c r="N1087" s="115" t="n"/>
      <c r="O1087" s="116" t="n">
        <v>21440759.72</v>
      </c>
      <c r="P1087" s="116" t="n">
        <v>31434054.54961</v>
      </c>
      <c r="Q1087" s="116" t="n">
        <v>14151486.5755</v>
      </c>
      <c r="R1087" s="116" t="n">
        <v>9210688.24</v>
      </c>
      <c r="S1087" s="117" t="n">
        <v>4940798.3355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29225970.00065</v>
      </c>
      <c r="K1089" s="116" t="n">
        <v>15110634.5</v>
      </c>
      <c r="L1089" s="116" t="n">
        <v>14115335.50065</v>
      </c>
      <c r="M1089" s="116" t="n">
        <v>28230939.00065</v>
      </c>
      <c r="N1089" s="115" t="n"/>
      <c r="O1089" s="116" t="n">
        <v>14115603.5</v>
      </c>
      <c r="P1089" s="116" t="n">
        <v>14115335.50065</v>
      </c>
      <c r="Q1089" s="116" t="n">
        <v>800000</v>
      </c>
      <c r="R1089" s="116" t="n">
        <v>800000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71283326.82844999</v>
      </c>
      <c r="K1090" s="120" t="n">
        <v>30650205.58</v>
      </c>
      <c r="L1090" s="120" t="n">
        <v>40633121.24845</v>
      </c>
      <c r="M1090" s="120" t="n">
        <v>81105753.27026001</v>
      </c>
      <c r="N1090" s="115" t="n"/>
      <c r="O1090" s="120" t="n">
        <v>35556363.22</v>
      </c>
      <c r="P1090" s="120" t="n">
        <v>45549390.05026</v>
      </c>
      <c r="Q1090" s="120" t="n">
        <v>14951486.5755</v>
      </c>
      <c r="R1090" s="120" t="n">
        <v>10010688.24</v>
      </c>
      <c r="S1090" s="121" t="n">
        <v>4940798.3355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71283326.82844999</v>
      </c>
      <c r="K1093" s="120" t="n">
        <v>30650205.58</v>
      </c>
      <c r="L1093" s="120" t="n">
        <v>40633121.24845</v>
      </c>
      <c r="M1093" s="120" t="n">
        <v>81105753.27026001</v>
      </c>
      <c r="N1093" s="115" t="n"/>
      <c r="O1093" s="120" t="n">
        <v>35556363.22</v>
      </c>
      <c r="P1093" s="120" t="n">
        <v>45549390.05026</v>
      </c>
      <c r="Q1093" s="120" t="n">
        <v>14951486.5755</v>
      </c>
      <c r="R1093" s="120" t="n">
        <v>10010688.24</v>
      </c>
      <c r="S1093" s="121" t="n">
        <v>4940798.3355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3657.53426</v>
      </c>
      <c r="N1094" s="115" t="n"/>
      <c r="O1094" s="116" t="n">
        <v>3657.53426</v>
      </c>
      <c r="P1094" s="116" t="n">
        <v>0</v>
      </c>
      <c r="Q1094" s="116" t="n">
        <v>569230.137</v>
      </c>
      <c r="R1094" s="116" t="n">
        <v>569230.137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3657.53426</v>
      </c>
      <c r="N1095" s="115" t="n"/>
      <c r="O1095" s="120" t="n">
        <v>3657.53426</v>
      </c>
      <c r="P1095" s="120" t="n">
        <v>0</v>
      </c>
      <c r="Q1095" s="120" t="n">
        <v>569230.137</v>
      </c>
      <c r="R1095" s="120" t="n">
        <v>569230.137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10412210.25947</v>
      </c>
      <c r="K1096" s="116" t="n">
        <v>2342598.53251</v>
      </c>
      <c r="L1096" s="116" t="n">
        <v>8069611.72696</v>
      </c>
      <c r="M1096" s="116" t="n">
        <v>10412210.25947</v>
      </c>
      <c r="N1096" s="115" t="n"/>
      <c r="O1096" s="116" t="n">
        <v>2342598.53251</v>
      </c>
      <c r="P1096" s="116" t="n">
        <v>8069611.72696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10412210.25947</v>
      </c>
      <c r="K1099" s="120" t="n">
        <v>2342598.53251</v>
      </c>
      <c r="L1099" s="120" t="n">
        <v>8069611.72696</v>
      </c>
      <c r="M1099" s="120" t="n">
        <v>10412210.25947</v>
      </c>
      <c r="N1099" s="115" t="n"/>
      <c r="O1099" s="120" t="n">
        <v>2342598.53251</v>
      </c>
      <c r="P1099" s="120" t="n">
        <v>8069611.72696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10412210.25947</v>
      </c>
      <c r="K1100" s="120" t="n">
        <v>2342598.53251</v>
      </c>
      <c r="L1100" s="120" t="n">
        <v>8069611.72696</v>
      </c>
      <c r="M1100" s="120" t="n">
        <v>10415867.79373</v>
      </c>
      <c r="N1100" s="115" t="n"/>
      <c r="O1100" s="120" t="n">
        <v>2346256.06677</v>
      </c>
      <c r="P1100" s="120" t="n">
        <v>8069611.72696</v>
      </c>
      <c r="Q1100" s="120" t="n">
        <v>569230.137</v>
      </c>
      <c r="R1100" s="120" t="n">
        <v>569230.137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0</v>
      </c>
      <c r="K1101" s="116" t="n">
        <v>0</v>
      </c>
      <c r="L1101" s="116" t="n">
        <v>0</v>
      </c>
      <c r="M1101" s="116" t="n">
        <v>4075.41652</v>
      </c>
      <c r="N1101" s="115" t="n"/>
      <c r="O1101" s="116" t="n">
        <v>4075.41652</v>
      </c>
      <c r="P1101" s="116" t="n">
        <v>0</v>
      </c>
      <c r="Q1101" s="116" t="n">
        <v>10394026.57628</v>
      </c>
      <c r="R1101" s="116" t="n">
        <v>10394026.57628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0</v>
      </c>
      <c r="K1102" s="120" t="n">
        <v>0</v>
      </c>
      <c r="L1102" s="120" t="n">
        <v>0</v>
      </c>
      <c r="M1102" s="120" t="n">
        <v>4075.41652</v>
      </c>
      <c r="N1102" s="115" t="n"/>
      <c r="O1102" s="120" t="n">
        <v>4075.41652</v>
      </c>
      <c r="P1102" s="120" t="n">
        <v>0</v>
      </c>
      <c r="Q1102" s="120" t="n">
        <v>10394026.57628</v>
      </c>
      <c r="R1102" s="120" t="n">
        <v>10394026.57628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0</v>
      </c>
      <c r="K1107" s="120" t="n">
        <v>0</v>
      </c>
      <c r="L1107" s="120" t="n">
        <v>0</v>
      </c>
      <c r="M1107" s="120" t="n">
        <v>4075.41652</v>
      </c>
      <c r="N1107" s="115" t="n"/>
      <c r="O1107" s="120" t="n">
        <v>4075.41652</v>
      </c>
      <c r="P1107" s="120" t="n">
        <v>0</v>
      </c>
      <c r="Q1107" s="120" t="n">
        <v>10394026.57628</v>
      </c>
      <c r="R1107" s="120" t="n">
        <v>10394026.57628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93860646.17641</v>
      </c>
      <c r="K1114" s="120" t="n">
        <v>43656239.30484</v>
      </c>
      <c r="L1114" s="120" t="n">
        <v>50204406.87157</v>
      </c>
      <c r="M1114" s="120" t="n">
        <v>113805325.33823</v>
      </c>
      <c r="N1114" s="115" t="n"/>
      <c r="O1114" s="120" t="n">
        <v>53494385.7726</v>
      </c>
      <c r="P1114" s="120" t="n">
        <v>60310939.56563</v>
      </c>
      <c r="Q1114" s="120" t="n">
        <v>497655552.05954</v>
      </c>
      <c r="R1114" s="120" t="n">
        <v>453268408.81594</v>
      </c>
      <c r="S1114" s="121" t="n">
        <v>44387143.2436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93860646.17641</v>
      </c>
      <c r="K1115" s="124" t="n">
        <v>43656239.30484</v>
      </c>
      <c r="L1115" s="124" t="n">
        <v>50204406.87157</v>
      </c>
      <c r="M1115" s="124" t="n">
        <v>113805325.33823</v>
      </c>
      <c r="N1115" s="123" t="n"/>
      <c r="O1115" s="124" t="n">
        <v>53494385.7726</v>
      </c>
      <c r="P1115" s="124" t="n">
        <v>60310939.56563</v>
      </c>
      <c r="Q1115" s="124" t="n">
        <v>497655552.05954</v>
      </c>
      <c r="R1115" s="124" t="n">
        <v>453268408.81594</v>
      </c>
      <c r="S1115" s="125" t="n">
        <v>44387143.2436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346665811.54391</v>
      </c>
      <c r="R1116" s="116" t="n">
        <v>292435668.85272</v>
      </c>
      <c r="S1116" s="117" t="n">
        <v>54230142.69119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346665811.54391</v>
      </c>
      <c r="R1120" s="120" t="n">
        <v>292435668.85272</v>
      </c>
      <c r="S1120" s="121" t="n">
        <v>54230142.69119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223988201.79085</v>
      </c>
      <c r="R1121" s="116" t="n">
        <v>73240485.38826001</v>
      </c>
      <c r="S1121" s="117" t="n">
        <v>150747716.40259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223988201.79085</v>
      </c>
      <c r="R1126" s="120" t="n">
        <v>73240485.38826001</v>
      </c>
      <c r="S1126" s="121" t="n">
        <v>150747716.40259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14928303.67794</v>
      </c>
      <c r="R1127" s="116" t="n">
        <v>2e-05</v>
      </c>
      <c r="S1127" s="117" t="n">
        <v>14928303.67792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14928303.67794</v>
      </c>
      <c r="R1128" s="120" t="n">
        <v>2e-05</v>
      </c>
      <c r="S1128" s="121" t="n">
        <v>14928303.67792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585582317.0127</v>
      </c>
      <c r="R1129" s="120" t="n">
        <v>365676154.241</v>
      </c>
      <c r="S1129" s="121" t="n">
        <v>219906162.7717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585582317.0127</v>
      </c>
      <c r="R1130" s="120" t="n">
        <v>365676154.241</v>
      </c>
      <c r="S1130" s="121" t="n">
        <v>219906162.7717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585582317.0127</v>
      </c>
      <c r="R1131" s="124" t="n">
        <v>365676154.241</v>
      </c>
      <c r="S1131" s="125" t="n">
        <v>219906162.7717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93860646.17641</v>
      </c>
      <c r="K1132" s="131" t="n">
        <v>43656239.30484</v>
      </c>
      <c r="L1132" s="131" t="n">
        <v>50204406.87157</v>
      </c>
      <c r="M1132" s="131" t="n">
        <v>113805325.33823</v>
      </c>
      <c r="N1132" s="123" t="n"/>
      <c r="O1132" s="131" t="n">
        <v>53494385.7726</v>
      </c>
      <c r="P1132" s="131" t="n">
        <v>60310939.56563</v>
      </c>
      <c r="Q1132" s="131" t="n">
        <v>1083237869.07224</v>
      </c>
      <c r="R1132" s="131" t="n">
        <v>818944563.05694</v>
      </c>
      <c r="S1132" s="132" t="n">
        <v>264293306.0153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7">
      <c r="I1137" s="141" t="inlineStr">
        <is>
          <t>Index</t>
        </is>
      </c>
      <c r="J1137" s="141" t="inlineStr">
        <is>
          <t>debit_total</t>
        </is>
      </c>
      <c r="K1137" s="141" t="inlineStr">
        <is>
          <t>debit_nc</t>
        </is>
      </c>
      <c r="L1137" s="141" t="inlineStr">
        <is>
          <t>debit_ic</t>
        </is>
      </c>
      <c r="M1137" s="141" t="inlineStr">
        <is>
          <t>credit_total</t>
        </is>
      </c>
      <c r="N1137" s="141" t="inlineStr">
        <is>
          <t>credit_nc</t>
        </is>
      </c>
      <c r="O1137" s="141" t="inlineStr">
        <is>
          <t>credit_ic</t>
        </is>
      </c>
      <c r="P1137" s="141" t="inlineStr">
        <is>
          <t>balance_total</t>
        </is>
      </c>
      <c r="Q1137" s="141" t="inlineStr">
        <is>
          <t>balance_nc</t>
        </is>
      </c>
      <c r="R1137" s="141" t="inlineStr">
        <is>
          <t>balance_ic</t>
        </is>
      </c>
    </row>
    <row r="1138">
      <c r="I1138" s="142" t="inlineStr">
        <is>
          <t>Проценти по ОВДП (коди 6120-6122)</t>
        </is>
      </c>
      <c r="J1138" s="142" t="n">
        <v/>
      </c>
      <c r="K1138" s="142" t="n">
        <v/>
      </c>
      <c r="L1138" s="142" t="n">
        <v/>
      </c>
      <c r="M1138" s="142" t="n">
        <v/>
      </c>
      <c r="N1138" s="142" t="n">
        <v/>
      </c>
      <c r="O1138" s="142" t="n">
        <v/>
      </c>
      <c r="P1138" s="142">
        <f>SUM(Q713:Q717)</f>
        <v/>
      </c>
      <c r="Q1138" s="142">
        <f>SUM(R713:R717)</f>
        <v/>
      </c>
      <c r="R1138" s="142">
        <f>SUM(S713:S717)</f>
        <v/>
      </c>
    </row>
    <row r="1139">
      <c r="I1139" s="143" t="inlineStr">
        <is>
          <t>Проценти по ДС (коди 6127-6128)</t>
        </is>
      </c>
      <c r="J1139" s="143" t="n">
        <v/>
      </c>
      <c r="K1139" s="143" t="n">
        <v/>
      </c>
      <c r="L1139" s="143" t="n">
        <v/>
      </c>
      <c r="M1139" s="143" t="n">
        <v/>
      </c>
      <c r="N1139" s="143" t="n">
        <v/>
      </c>
      <c r="O1139" s="143" t="n">
        <v/>
      </c>
      <c r="P1139" s="143">
        <f>SUM(Q723:Q726)</f>
        <v/>
      </c>
      <c r="Q1139" s="143">
        <f>SUM(R723:R726)</f>
        <v/>
      </c>
      <c r="R1139" s="143">
        <f>SUM(S723:S726)</f>
        <v/>
      </c>
    </row>
    <row r="1140">
      <c r="I1140" s="142" t="inlineStr">
        <is>
          <t>Обсяг ДС дебит (середні, поділено на кількість банк.днів) (код 1430, 1440)</t>
        </is>
      </c>
      <c r="J1140" s="142">
        <f>J60+J66</f>
        <v/>
      </c>
      <c r="K1140" s="142">
        <f>K60+K66</f>
        <v/>
      </c>
      <c r="L1140" s="142">
        <f>L60+L66</f>
        <v/>
      </c>
      <c r="M1140" s="142" t="n">
        <v/>
      </c>
      <c r="N1140" s="142" t="n">
        <v/>
      </c>
      <c r="O1140" s="142" t="n"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Обсяг ДС кредит (середні, поділено на кількість банк.днів) (код 1430, 1440)</t>
        </is>
      </c>
      <c r="J1141" s="143" t="n">
        <v/>
      </c>
      <c r="K1141" s="143" t="n">
        <v/>
      </c>
      <c r="L1141" s="143" t="n">
        <v/>
      </c>
      <c r="M1141" s="143">
        <f>M60+M66</f>
        <v/>
      </c>
      <c r="N1141" s="143">
        <f>O60+O66</f>
        <v/>
      </c>
      <c r="O1141" s="143">
        <f>P60+P66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Кошти в НБУ (кор.рахунок) (кредит) (код 1200)</t>
        </is>
      </c>
      <c r="J1142" s="142" t="n">
        <v/>
      </c>
      <c r="K1142" s="142" t="n">
        <v/>
      </c>
      <c r="L1142" s="142" t="n">
        <v/>
      </c>
      <c r="M1142" s="142">
        <f>M31</f>
        <v/>
      </c>
      <c r="N1142" s="142">
        <f>O31</f>
        <v/>
      </c>
      <c r="O1142" s="142">
        <f>P31</f>
        <v/>
      </c>
      <c r="P1142" s="142" t="n">
        <v/>
      </c>
      <c r="Q1142" s="142" t="n">
        <v/>
      </c>
      <c r="R1142" s="142" t="n">
        <v/>
      </c>
    </row>
    <row r="1143">
      <c r="I1143" s="143" t="inlineStr">
        <is>
          <t>Кошти в НБУ (УСЬОГО) (кредит) (розділ 12)</t>
        </is>
      </c>
      <c r="J1143" s="143" t="n">
        <v/>
      </c>
      <c r="K1143" s="143" t="n">
        <v/>
      </c>
      <c r="L1143" s="143" t="n">
        <v/>
      </c>
      <c r="M1143" s="143">
        <f>M31+M34</f>
        <v/>
      </c>
      <c r="N1143" s="143">
        <f>O31+O34</f>
        <v/>
      </c>
      <c r="O1143" s="143">
        <f>P31+P34</f>
        <v/>
      </c>
      <c r="P1143" s="143" t="n">
        <v/>
      </c>
      <c r="Q1143" s="143" t="n">
        <v/>
      </c>
      <c r="R1143" s="143" t="n">
        <v/>
      </c>
    </row>
    <row r="1144">
      <c r="I1144" s="142" t="inlineStr">
        <is>
          <t>Процентні доходи (коди р.60,р.61)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Q645+Q646+SUM(Q648:Q659)+SUM(Q661:Q676)+SUM(Q678:Q683)+SUM(Q685:Q688)+SUM(Q690:Q697)+SUM(Q699:Q704)+SUM(Q706:Q707)+SUM(Q710:Q711)+SUM(Q713:Q726)+Q728+Q729</f>
        <v/>
      </c>
      <c r="Q1144" s="142">
        <f>R645+R646+SUM(R648:R659)+SUM(R661:R676)+SUM(R678:R683)+SUM(R685:R688)+SUM(R690:R697)+SUM(R699:R704)+SUM(R706:R707)+SUM(R710:R711)+SUM(R713:R726)+R728+R729</f>
        <v/>
      </c>
      <c r="R1144" s="142">
        <f>S645+S646+SUM(S648:S659)+SUM(S661:S676)+SUM(S678:S683)+SUM(S685:S688)+SUM(S690:S697)+SUM(S699:S704)+SUM(S706:S707)+SUM(S710:S711)+SUM(S713:S726)+S728+S729</f>
        <v/>
      </c>
    </row>
    <row r="1145">
      <c r="I1145" s="143" t="inlineStr">
        <is>
          <t>Проценти по ДС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P1139/P1144*100</f>
        <v/>
      </c>
      <c r="Q1145" s="143">
        <f>Q1139/Q1144*100</f>
        <v/>
      </c>
      <c r="R1145" s="143">
        <f>R1139/R1144*100</f>
        <v/>
      </c>
    </row>
    <row r="1146">
      <c r="I1146" s="142" t="inlineStr">
        <is>
          <t>Проценти по ОВДП у % до процентних доходів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P1138/P1144*100</f>
        <v/>
      </c>
      <c r="Q1146" s="142">
        <f>Q1138/Q1144*100</f>
        <v/>
      </c>
      <c r="R1146" s="142">
        <f>R1138/R1144*100</f>
        <v/>
      </c>
    </row>
    <row r="1147">
      <c r="I1147" s="143" t="inlineStr">
        <is>
          <t>Проценти по ДС+ОВДП у % до процентних доходів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P1145+P1146</f>
        <v/>
      </c>
      <c r="Q1147" s="143">
        <f>Q1145+Q1146</f>
        <v/>
      </c>
      <c r="R1147" s="143">
        <f>R1145+R1146</f>
        <v/>
      </c>
    </row>
    <row r="1148">
      <c r="I1148" s="142" t="inlineStr">
        <is>
          <t>Проценти за кредитами НК (коди 602, 603, 609)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SUM(Q661:Q676)+SUM(Q678:Q683)+SUM(Q706:Q707)</f>
        <v/>
      </c>
      <c r="Q1148" s="142">
        <f>SUM(R661:R676)+SUM(R678:R683)+SUM(R706:R707)</f>
        <v/>
      </c>
      <c r="R1148" s="142">
        <f>SUM(S661:S676)+SUM(S678:S683)+SUM(S706:S707)</f>
        <v/>
      </c>
    </row>
    <row r="1149">
      <c r="I1149" s="143" t="inlineStr">
        <is>
          <t>Проценти за кредитами ДГ (коди 605, 606, 611)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SUM(Q690:Q697)+SUM(Q699:Q704)+SUM(Q710:Q711)</f>
        <v/>
      </c>
      <c r="Q1149" s="143">
        <f>SUM(R690:R697)+SUM(R699:R704)+SUM(R710:R711)</f>
        <v/>
      </c>
      <c r="R1149" s="143">
        <f>SUM(S690:S697)+SUM(S699:S704)+SUM(S710:S711)</f>
        <v/>
      </c>
    </row>
    <row r="1150">
      <c r="I1150" s="142" t="inlineStr">
        <is>
          <t>Проценти за кредитами ЗДУ (код 604)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SUM(Q685:Q688)</f>
        <v/>
      </c>
      <c r="Q1150" s="142">
        <f>SUM(R685:R688)</f>
        <v/>
      </c>
      <c r="R1150" s="142">
        <f>SUM(S685:S688)</f>
        <v/>
      </c>
    </row>
    <row r="1151">
      <c r="I1151" s="143" t="inlineStr">
        <is>
          <t>Проценти за поточними вкладами ДГ (код 7040)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Q834+Q835</f>
        <v/>
      </c>
      <c r="Q1151" s="143">
        <f>R834+R835</f>
        <v/>
      </c>
      <c r="R1151" s="143">
        <f>S834+S835</f>
        <v/>
      </c>
    </row>
    <row r="1152">
      <c r="I1152" s="142" t="inlineStr">
        <is>
          <t>Проценти за строковими вкладами ДГ (код 7041)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Q836+Q837</f>
        <v/>
      </c>
      <c r="Q1152" s="142">
        <f>R836+R837</f>
        <v/>
      </c>
      <c r="R1152" s="142">
        <f>S836+S837</f>
        <v/>
      </c>
    </row>
    <row r="1153">
      <c r="I1153" s="143" t="inlineStr">
        <is>
          <t xml:space="preserve">Процентні витрати банків ДГ - всього 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P1151+P1152</f>
        <v/>
      </c>
      <c r="Q1153" s="143">
        <f>Q1151+Q1152</f>
        <v/>
      </c>
      <c r="R1153" s="143">
        <f>R1151+R1152</f>
        <v/>
      </c>
    </row>
    <row r="1154">
      <c r="I1154" s="142" t="inlineStr">
        <is>
          <t>Кредити субʼєктам господарювання (р.20, р.23, 260)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SUM(Q105:Q149)+SUM(Q198:Q208)+SUM(Q220:Q222)</f>
        <v/>
      </c>
      <c r="Q1154" s="142">
        <f>SUM(R105:R149)+SUM(R198:R208)+SUM(R220:R222)</f>
        <v/>
      </c>
      <c r="R1154" s="142">
        <f>SUM(S105:S149)+SUM(S198:S208)+SUM(S220:S222)</f>
        <v/>
      </c>
    </row>
    <row r="1155">
      <c r="I1155" s="143" t="inlineStr">
        <is>
          <t>Кредити ЗДУ (р.21)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SUM(Q152:Q167)</f>
        <v/>
      </c>
      <c r="Q1155" s="143">
        <f>SUM(R152:R167)</f>
        <v/>
      </c>
      <c r="R1155" s="143">
        <f>SUM(S152:S167)</f>
        <v/>
      </c>
    </row>
    <row r="1156">
      <c r="I1156" s="142" t="inlineStr">
        <is>
          <t>Кредити фізичним особам (р. 22, 24, 262)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SUM(Q170:Q195)+SUM(Q211:Q217)+SUM(Q224:Q227)</f>
        <v/>
      </c>
      <c r="Q1156" s="142">
        <f>SUM(R170:R195)+SUM(R211:R217)+SUM(R224:R227)</f>
        <v/>
      </c>
      <c r="R1156" s="142">
        <f>SUM(S170:S195)+SUM(S211:S217)+SUM(S224:S227)</f>
        <v/>
      </c>
    </row>
    <row r="1157">
      <c r="I1157" s="143" t="inlineStr">
        <is>
          <t>Кредити небанківським установам (265)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SUM(Q229:Q231)</f>
        <v/>
      </c>
      <c r="Q1157" s="143">
        <f>SUM(R229:R231)</f>
        <v/>
      </c>
      <c r="R1157" s="143">
        <f>SUM(S229:S231)</f>
        <v/>
      </c>
    </row>
    <row r="1158">
      <c r="I1158" s="142" t="inlineStr">
        <is>
          <t>Прибуток звітного року (5040)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Q623</f>
        <v/>
      </c>
      <c r="Q1158" s="142">
        <f>R623</f>
        <v/>
      </c>
      <c r="R1158" s="142">
        <f>S623</f>
        <v/>
      </c>
    </row>
    <row r="1159">
      <c r="I1159" s="143" t="inlineStr">
        <is>
          <t>Збиток звітного року (5041)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Q624</f>
        <v/>
      </c>
      <c r="Q1159" s="143">
        <f>R624</f>
        <v/>
      </c>
      <c r="R1159" s="143">
        <f>S624</f>
        <v/>
      </c>
    </row>
    <row r="1160">
      <c r="I1160" s="142" t="inlineStr">
        <is>
          <t>Податок на прибуток (7900)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Q945+Q946</f>
        <v/>
      </c>
      <c r="Q1160" s="142">
        <f>R945+R946</f>
        <v/>
      </c>
      <c r="R1160" s="142">
        <f>S945+S946</f>
        <v/>
      </c>
    </row>
    <row r="1161">
      <c r="I1161" s="143" t="inlineStr">
        <is>
          <t>Інші податки (741)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SUM(Q889:Q892)</f>
        <v/>
      </c>
      <c r="Q1161" s="143">
        <f>SUM(R889:R892)</f>
        <v/>
      </c>
      <c r="R1161" s="143">
        <f>SUM(S889:S892)</f>
        <v/>
      </c>
    </row>
    <row r="1162">
      <c r="I1162" s="142" t="inlineStr">
        <is>
          <t>Відрахування в резерви (770)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SUM(Q927:Q942)</f>
        <v/>
      </c>
      <c r="Q1162" s="142">
        <f>SUM(R927:R942)</f>
        <v/>
      </c>
      <c r="R1162" s="142">
        <f>SUM(S927:S942)</f>
        <v/>
      </c>
    </row>
    <row r="1163">
      <c r="I1163" s="143" t="inlineStr">
        <is>
          <t>Загальні доходи (6)</t>
        </is>
      </c>
      <c r="J1163" s="143" t="n">
        <v/>
      </c>
      <c r="K1163" s="143" t="n">
        <v/>
      </c>
      <c r="L1163" s="143" t="n">
        <v/>
      </c>
      <c r="M1163" s="143" t="n">
        <v/>
      </c>
      <c r="N1163" s="143" t="n">
        <v/>
      </c>
      <c r="O1163" s="143" t="n">
        <v/>
      </c>
      <c r="P1163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2" t="inlineStr">
        <is>
          <t>Загальні витрати (7)</t>
        </is>
      </c>
      <c r="J1164" s="142" t="n">
        <v/>
      </c>
      <c r="K1164" s="142" t="n">
        <v/>
      </c>
      <c r="L1164" s="142" t="n">
        <v/>
      </c>
      <c r="M1164" s="142" t="n">
        <v/>
      </c>
      <c r="N1164" s="142" t="n">
        <v/>
      </c>
      <c r="O1164" s="142" t="n">
        <v/>
      </c>
      <c r="P1164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"Ощадбанк"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346851269.44548</v>
      </c>
      <c r="K11" s="116" t="n">
        <v>248451024.70107</v>
      </c>
      <c r="L11" s="116" t="n">
        <v>98400244.74440999</v>
      </c>
      <c r="M11" s="116" t="n">
        <v>350186861.41933</v>
      </c>
      <c r="N11" s="115" t="n"/>
      <c r="O11" s="116" t="n">
        <v>248651523.71917</v>
      </c>
      <c r="P11" s="116" t="n">
        <v>101535337.70016</v>
      </c>
      <c r="Q11" s="116" t="n">
        <v>11370724.11596</v>
      </c>
      <c r="R11" s="116" t="n">
        <v>4710103.86149</v>
      </c>
      <c r="S11" s="117" t="n">
        <v>6660620.25447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31969780.88923</v>
      </c>
      <c r="K12" s="116" t="n">
        <v>22111338.2688</v>
      </c>
      <c r="L12" s="116" t="n">
        <v>9858442.62043</v>
      </c>
      <c r="M12" s="116" t="n">
        <v>31953367.41008</v>
      </c>
      <c r="N12" s="115" t="n"/>
      <c r="O12" s="116" t="n">
        <v>22110932.6323</v>
      </c>
      <c r="P12" s="116" t="n">
        <v>9842434.77778</v>
      </c>
      <c r="Q12" s="116" t="n">
        <v>1614023.64039</v>
      </c>
      <c r="R12" s="116" t="n">
        <v>1006363.26894</v>
      </c>
      <c r="S12" s="117" t="n">
        <v>607660.37145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29224510.2</v>
      </c>
      <c r="K13" s="116" t="n">
        <v>29224510.2</v>
      </c>
      <c r="L13" s="116" t="n">
        <v>0</v>
      </c>
      <c r="M13" s="116" t="n">
        <v>29744829.345</v>
      </c>
      <c r="N13" s="115" t="n"/>
      <c r="O13" s="116" t="n">
        <v>29744829.345</v>
      </c>
      <c r="P13" s="116" t="n">
        <v>0</v>
      </c>
      <c r="Q13" s="116" t="n">
        <v>3450082.545</v>
      </c>
      <c r="R13" s="116" t="n">
        <v>3450082.545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47127458.7667</v>
      </c>
      <c r="K14" s="116" t="n">
        <v>47127458.7667</v>
      </c>
      <c r="L14" s="116" t="n">
        <v>0</v>
      </c>
      <c r="M14" s="116" t="n">
        <v>47127458.7667</v>
      </c>
      <c r="N14" s="115" t="n"/>
      <c r="O14" s="116" t="n">
        <v>47127458.7667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149169873.84908</v>
      </c>
      <c r="K16" s="116" t="n">
        <v>101831189.46022</v>
      </c>
      <c r="L16" s="116" t="n">
        <v>47338684.38886</v>
      </c>
      <c r="M16" s="116" t="n">
        <v>149215051.15038</v>
      </c>
      <c r="N16" s="115" t="n"/>
      <c r="O16" s="116" t="n">
        <v>101852745.41402</v>
      </c>
      <c r="P16" s="116" t="n">
        <v>47362305.73636</v>
      </c>
      <c r="Q16" s="116" t="n">
        <v>56256.93679</v>
      </c>
      <c r="R16" s="116" t="n">
        <v>39168.454</v>
      </c>
      <c r="S16" s="117" t="n">
        <v>17088.48279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604342893.15049</v>
      </c>
      <c r="K17" s="120" t="n">
        <v>448745521.39679</v>
      </c>
      <c r="L17" s="120" t="n">
        <v>155597371.7537</v>
      </c>
      <c r="M17" s="120" t="n">
        <v>608227568.09149</v>
      </c>
      <c r="N17" s="115" t="n"/>
      <c r="O17" s="120" t="n">
        <v>449487489.87719</v>
      </c>
      <c r="P17" s="120" t="n">
        <v>158740078.2143</v>
      </c>
      <c r="Q17" s="120" t="n">
        <v>16491087.23814</v>
      </c>
      <c r="R17" s="120" t="n">
        <v>9205718.12943</v>
      </c>
      <c r="S17" s="121" t="n">
        <v>7285369.10871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237.41988</v>
      </c>
      <c r="K21" s="116" t="n">
        <v>0</v>
      </c>
      <c r="L21" s="116" t="n">
        <v>237.41988</v>
      </c>
      <c r="M21" s="116" t="n">
        <v>355.90706</v>
      </c>
      <c r="N21" s="115" t="n"/>
      <c r="O21" s="116" t="n">
        <v>0</v>
      </c>
      <c r="P21" s="116" t="n">
        <v>355.90706</v>
      </c>
      <c r="Q21" s="116" t="n">
        <v>-95002.15175999999</v>
      </c>
      <c r="R21" s="116" t="n">
        <v>-73346.68730000001</v>
      </c>
      <c r="S21" s="117" t="n">
        <v>-21655.46446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237.41988</v>
      </c>
      <c r="K22" s="120" t="n">
        <v>0</v>
      </c>
      <c r="L22" s="120" t="n">
        <v>237.41988</v>
      </c>
      <c r="M22" s="120" t="n">
        <v>355.90706</v>
      </c>
      <c r="N22" s="115" t="n"/>
      <c r="O22" s="120" t="n">
        <v>0</v>
      </c>
      <c r="P22" s="120" t="n">
        <v>355.90706</v>
      </c>
      <c r="Q22" s="120" t="n">
        <v>-95002.15175999999</v>
      </c>
      <c r="R22" s="120" t="n">
        <v>-73346.68730000001</v>
      </c>
      <c r="S22" s="121" t="n">
        <v>-21655.46446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604343130.57037</v>
      </c>
      <c r="K23" s="120" t="n">
        <v>448745521.39679</v>
      </c>
      <c r="L23" s="120" t="n">
        <v>155597609.17358</v>
      </c>
      <c r="M23" s="120" t="n">
        <v>608227923.9985501</v>
      </c>
      <c r="N23" s="115" t="n"/>
      <c r="O23" s="120" t="n">
        <v>449487489.87719</v>
      </c>
      <c r="P23" s="120" t="n">
        <v>158740434.12136</v>
      </c>
      <c r="Q23" s="120" t="n">
        <v>16396085.08638</v>
      </c>
      <c r="R23" s="120" t="n">
        <v>9132371.442129999</v>
      </c>
      <c r="S23" s="121" t="n">
        <v>7263713.64425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353637.25229</v>
      </c>
      <c r="K24" s="116" t="n">
        <v>0</v>
      </c>
      <c r="L24" s="116" t="n">
        <v>353637.25229</v>
      </c>
      <c r="M24" s="116" t="n">
        <v>350748.10023</v>
      </c>
      <c r="N24" s="115" t="n"/>
      <c r="O24" s="116" t="n">
        <v>0</v>
      </c>
      <c r="P24" s="116" t="n">
        <v>350748.10023</v>
      </c>
      <c r="Q24" s="116" t="n">
        <v>55025.84207</v>
      </c>
      <c r="R24" s="116" t="n">
        <v>0</v>
      </c>
      <c r="S24" s="117" t="n">
        <v>55025.84207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7770.1245</v>
      </c>
      <c r="K25" s="116" t="n">
        <v>0</v>
      </c>
      <c r="L25" s="116" t="n">
        <v>7770.1245</v>
      </c>
      <c r="M25" s="116" t="n">
        <v>10121.91844</v>
      </c>
      <c r="N25" s="115" t="n"/>
      <c r="O25" s="116" t="n">
        <v>0</v>
      </c>
      <c r="P25" s="116" t="n">
        <v>10121.91844</v>
      </c>
      <c r="Q25" s="116" t="n">
        <v>19871.40127</v>
      </c>
      <c r="R25" s="116" t="n">
        <v>0</v>
      </c>
      <c r="S25" s="117" t="n">
        <v>19871.40127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11032.81638</v>
      </c>
      <c r="K26" s="116" t="n">
        <v>0</v>
      </c>
      <c r="L26" s="116" t="n">
        <v>11032.81638</v>
      </c>
      <c r="M26" s="116" t="n">
        <v>11032.81638</v>
      </c>
      <c r="N26" s="115" t="n"/>
      <c r="O26" s="116" t="n">
        <v>0</v>
      </c>
      <c r="P26" s="116" t="n">
        <v>11032.81638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372440.19317</v>
      </c>
      <c r="K27" s="120" t="n">
        <v>0</v>
      </c>
      <c r="L27" s="120" t="n">
        <v>372440.19317</v>
      </c>
      <c r="M27" s="120" t="n">
        <v>371902.83505</v>
      </c>
      <c r="N27" s="115" t="n"/>
      <c r="O27" s="120" t="n">
        <v>0</v>
      </c>
      <c r="P27" s="120" t="n">
        <v>371902.83505</v>
      </c>
      <c r="Q27" s="120" t="n">
        <v>74897.24334</v>
      </c>
      <c r="R27" s="120" t="n">
        <v>0</v>
      </c>
      <c r="S27" s="121" t="n">
        <v>74897.24334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141.65131</v>
      </c>
      <c r="K28" s="116" t="n">
        <v>0</v>
      </c>
      <c r="L28" s="116" t="n">
        <v>141.65131</v>
      </c>
      <c r="M28" s="116" t="n">
        <v>238.78803</v>
      </c>
      <c r="N28" s="115" t="n"/>
      <c r="O28" s="116" t="n">
        <v>0</v>
      </c>
      <c r="P28" s="116" t="n">
        <v>238.78803</v>
      </c>
      <c r="Q28" s="116" t="n">
        <v>-1517.54995</v>
      </c>
      <c r="R28" s="116" t="n">
        <v>0</v>
      </c>
      <c r="S28" s="117" t="n">
        <v>-1517.54995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141.65131</v>
      </c>
      <c r="K29" s="120" t="n">
        <v>0</v>
      </c>
      <c r="L29" s="120" t="n">
        <v>141.65131</v>
      </c>
      <c r="M29" s="120" t="n">
        <v>238.78803</v>
      </c>
      <c r="N29" s="115" t="n"/>
      <c r="O29" s="120" t="n">
        <v>0</v>
      </c>
      <c r="P29" s="120" t="n">
        <v>238.78803</v>
      </c>
      <c r="Q29" s="120" t="n">
        <v>-1517.54995</v>
      </c>
      <c r="R29" s="120" t="n">
        <v>0</v>
      </c>
      <c r="S29" s="121" t="n">
        <v>-1517.54995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372581.84448</v>
      </c>
      <c r="K30" s="120" t="n">
        <v>0</v>
      </c>
      <c r="L30" s="120" t="n">
        <v>372581.84448</v>
      </c>
      <c r="M30" s="120" t="n">
        <v>372141.62308</v>
      </c>
      <c r="N30" s="115" t="n"/>
      <c r="O30" s="120" t="n">
        <v>0</v>
      </c>
      <c r="P30" s="120" t="n">
        <v>372141.62308</v>
      </c>
      <c r="Q30" s="120" t="n">
        <v>73379.69339</v>
      </c>
      <c r="R30" s="120" t="n">
        <v>0</v>
      </c>
      <c r="S30" s="121" t="n">
        <v>73379.69339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1078962554.73056</v>
      </c>
      <c r="K31" s="116" t="n">
        <v>1078962554.73056</v>
      </c>
      <c r="L31" s="116" t="n">
        <v>0</v>
      </c>
      <c r="M31" s="116" t="n">
        <v>1080333458.01593</v>
      </c>
      <c r="N31" s="115" t="n"/>
      <c r="O31" s="116" t="n">
        <v>1080333458.01593</v>
      </c>
      <c r="P31" s="116" t="n">
        <v>0</v>
      </c>
      <c r="Q31" s="116" t="n">
        <v>27081639.29316</v>
      </c>
      <c r="R31" s="116" t="n">
        <v>27081639.29316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3329.24041</v>
      </c>
      <c r="K32" s="116" t="n">
        <v>0</v>
      </c>
      <c r="L32" s="116" t="n">
        <v>3329.24041</v>
      </c>
      <c r="M32" s="116" t="n">
        <v>14823.45265</v>
      </c>
      <c r="N32" s="115" t="n"/>
      <c r="O32" s="116" t="n">
        <v>0</v>
      </c>
      <c r="P32" s="116" t="n">
        <v>14823.45265</v>
      </c>
      <c r="Q32" s="116" t="n">
        <v>215803.37912</v>
      </c>
      <c r="R32" s="116" t="n">
        <v>8000</v>
      </c>
      <c r="S32" s="117" t="n">
        <v>207803.37912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811.15567</v>
      </c>
      <c r="K34" s="116" t="n">
        <v>0</v>
      </c>
      <c r="L34" s="116" t="n">
        <v>811.15567</v>
      </c>
      <c r="M34" s="116" t="n">
        <v>811.15567</v>
      </c>
      <c r="N34" s="115" t="n"/>
      <c r="O34" s="116" t="n">
        <v>0</v>
      </c>
      <c r="P34" s="116" t="n">
        <v>811.15567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1078966695.12664</v>
      </c>
      <c r="K35" s="120" t="n">
        <v>1078962554.73056</v>
      </c>
      <c r="L35" s="120" t="n">
        <v>4140.39608</v>
      </c>
      <c r="M35" s="120" t="n">
        <v>1080349092.62425</v>
      </c>
      <c r="N35" s="115" t="n"/>
      <c r="O35" s="120" t="n">
        <v>1080333458.01593</v>
      </c>
      <c r="P35" s="120" t="n">
        <v>15634.60832</v>
      </c>
      <c r="Q35" s="120" t="n">
        <v>27297442.67228</v>
      </c>
      <c r="R35" s="120" t="n">
        <v>27089639.29316</v>
      </c>
      <c r="S35" s="121" t="n">
        <v>207803.37912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1078966695.12664</v>
      </c>
      <c r="K36" s="120" t="n">
        <v>1078962554.73056</v>
      </c>
      <c r="L36" s="120" t="n">
        <v>4140.39608</v>
      </c>
      <c r="M36" s="120" t="n">
        <v>1080349092.62425</v>
      </c>
      <c r="N36" s="115" t="n"/>
      <c r="O36" s="120" t="n">
        <v>1080333458.01593</v>
      </c>
      <c r="P36" s="120" t="n">
        <v>15634.60832</v>
      </c>
      <c r="Q36" s="120" t="n">
        <v>27297442.67228</v>
      </c>
      <c r="R36" s="120" t="n">
        <v>27089639.29316</v>
      </c>
      <c r="S36" s="121" t="n">
        <v>207803.37912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402056.7661</v>
      </c>
      <c r="K37" s="116" t="n">
        <v>76007</v>
      </c>
      <c r="L37" s="116" t="n">
        <v>326049.7661</v>
      </c>
      <c r="M37" s="116" t="n">
        <v>2679493.5909</v>
      </c>
      <c r="N37" s="115" t="n"/>
      <c r="O37" s="116" t="n">
        <v>2465739</v>
      </c>
      <c r="P37" s="116" t="n">
        <v>213754.5909</v>
      </c>
      <c r="Q37" s="116" t="n">
        <v>9443620.923599999</v>
      </c>
      <c r="R37" s="116" t="n">
        <v>9299484</v>
      </c>
      <c r="S37" s="117" t="n">
        <v>144136.9236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23052699.36113</v>
      </c>
      <c r="K38" s="116" t="n">
        <v>23044353.15336</v>
      </c>
      <c r="L38" s="116" t="n">
        <v>8346.207770000001</v>
      </c>
      <c r="M38" s="116" t="n">
        <v>24877154.77219</v>
      </c>
      <c r="N38" s="115" t="n"/>
      <c r="O38" s="116" t="n">
        <v>24868698.66063</v>
      </c>
      <c r="P38" s="116" t="n">
        <v>8456.111559999999</v>
      </c>
      <c r="Q38" s="116" t="n">
        <v>6439810.85722</v>
      </c>
      <c r="R38" s="116" t="n">
        <v>6439610.48634</v>
      </c>
      <c r="S38" s="117" t="n">
        <v>200.37088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-1020862.87673</v>
      </c>
      <c r="R39" s="116" t="n">
        <v>-1020455.31706</v>
      </c>
      <c r="S39" s="117" t="n">
        <v>-407.55967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25594.43279</v>
      </c>
      <c r="K40" s="116" t="n">
        <v>25481.39324</v>
      </c>
      <c r="L40" s="116" t="n">
        <v>113.03955</v>
      </c>
      <c r="M40" s="116" t="n">
        <v>152.61538</v>
      </c>
      <c r="N40" s="115" t="n"/>
      <c r="O40" s="116" t="n">
        <v>28.25133</v>
      </c>
      <c r="P40" s="116" t="n">
        <v>124.36405</v>
      </c>
      <c r="Q40" s="116" t="n">
        <v>18.27385</v>
      </c>
      <c r="R40" s="116" t="n">
        <v>18.27385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-1179755.93092</v>
      </c>
      <c r="R41" s="116" t="n">
        <v>-1179742.67159</v>
      </c>
      <c r="S41" s="117" t="n">
        <v>-13.25933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60216.51166</v>
      </c>
      <c r="K42" s="116" t="n">
        <v>54999.38936</v>
      </c>
      <c r="L42" s="116" t="n">
        <v>5217.1223</v>
      </c>
      <c r="M42" s="116" t="n">
        <v>89738.79931</v>
      </c>
      <c r="N42" s="115" t="n"/>
      <c r="O42" s="116" t="n">
        <v>86296.26658</v>
      </c>
      <c r="P42" s="116" t="n">
        <v>3442.53273</v>
      </c>
      <c r="Q42" s="116" t="n">
        <v>158244.50932</v>
      </c>
      <c r="R42" s="116" t="n">
        <v>155993.67713</v>
      </c>
      <c r="S42" s="117" t="n">
        <v>2250.83219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23540567.07168</v>
      </c>
      <c r="K43" s="120" t="n">
        <v>23200840.93596</v>
      </c>
      <c r="L43" s="120" t="n">
        <v>339726.13572</v>
      </c>
      <c r="M43" s="120" t="n">
        <v>27646539.77778</v>
      </c>
      <c r="N43" s="115" t="n"/>
      <c r="O43" s="120" t="n">
        <v>27420762.17854</v>
      </c>
      <c r="P43" s="120" t="n">
        <v>225777.59924</v>
      </c>
      <c r="Q43" s="120" t="n">
        <v>13841075.75634</v>
      </c>
      <c r="R43" s="120" t="n">
        <v>13694908.44867</v>
      </c>
      <c r="S43" s="121" t="n">
        <v>146167.30767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0</v>
      </c>
      <c r="R44" s="116" t="n">
        <v>0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0</v>
      </c>
      <c r="K47" s="116" t="n">
        <v>0</v>
      </c>
      <c r="L47" s="116" t="n">
        <v>0</v>
      </c>
      <c r="M47" s="116" t="n">
        <v>0</v>
      </c>
      <c r="N47" s="115" t="n"/>
      <c r="O47" s="116" t="n">
        <v>0</v>
      </c>
      <c r="P47" s="116" t="n">
        <v>0</v>
      </c>
      <c r="Q47" s="116" t="n">
        <v>0</v>
      </c>
      <c r="R47" s="116" t="n">
        <v>0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0</v>
      </c>
      <c r="K49" s="116" t="n">
        <v>0</v>
      </c>
      <c r="L49" s="116" t="n">
        <v>0</v>
      </c>
      <c r="M49" s="116" t="n">
        <v>0</v>
      </c>
      <c r="N49" s="115" t="n"/>
      <c r="O49" s="116" t="n">
        <v>0</v>
      </c>
      <c r="P49" s="116" t="n">
        <v>0</v>
      </c>
      <c r="Q49" s="116" t="n">
        <v>0</v>
      </c>
      <c r="R49" s="116" t="n">
        <v>0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0</v>
      </c>
      <c r="R50" s="116" t="n">
        <v>0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0</v>
      </c>
      <c r="K51" s="116" t="n">
        <v>0</v>
      </c>
      <c r="L51" s="116" t="n">
        <v>0</v>
      </c>
      <c r="M51" s="116" t="n">
        <v>0</v>
      </c>
      <c r="N51" s="115" t="n"/>
      <c r="O51" s="116" t="n">
        <v>0</v>
      </c>
      <c r="P51" s="116" t="n">
        <v>0</v>
      </c>
      <c r="Q51" s="116" t="n">
        <v>0</v>
      </c>
      <c r="R51" s="116" t="n">
        <v>0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0</v>
      </c>
      <c r="K53" s="120" t="n">
        <v>0</v>
      </c>
      <c r="L53" s="120" t="n">
        <v>0</v>
      </c>
      <c r="M53" s="120" t="n">
        <v>0</v>
      </c>
      <c r="N53" s="115" t="n"/>
      <c r="O53" s="120" t="n">
        <v>0</v>
      </c>
      <c r="P53" s="120" t="n">
        <v>0</v>
      </c>
      <c r="Q53" s="120" t="n">
        <v>0</v>
      </c>
      <c r="R53" s="120" t="n">
        <v>0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6188314.2486</v>
      </c>
      <c r="K54" s="116" t="n">
        <v>4765117</v>
      </c>
      <c r="L54" s="116" t="n">
        <v>1423197.2486</v>
      </c>
      <c r="M54" s="116" t="n">
        <v>606851.7908</v>
      </c>
      <c r="N54" s="115" t="n"/>
      <c r="O54" s="116" t="n">
        <v>500000</v>
      </c>
      <c r="P54" s="116" t="n">
        <v>106851.7908</v>
      </c>
      <c r="Q54" s="116" t="n">
        <v>171970932.673</v>
      </c>
      <c r="R54" s="116" t="n">
        <v>161271552</v>
      </c>
      <c r="S54" s="117" t="n">
        <v>10699380.673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12004.82319</v>
      </c>
      <c r="K55" s="116" t="n">
        <v>6449.56626</v>
      </c>
      <c r="L55" s="116" t="n">
        <v>5555.25693</v>
      </c>
      <c r="M55" s="116" t="n">
        <v>14354.14645</v>
      </c>
      <c r="N55" s="115" t="n"/>
      <c r="O55" s="116" t="n">
        <v>13847.7882</v>
      </c>
      <c r="P55" s="116" t="n">
        <v>506.35825</v>
      </c>
      <c r="Q55" s="116" t="n">
        <v>143996.94126</v>
      </c>
      <c r="R55" s="116" t="n">
        <v>143847.81629</v>
      </c>
      <c r="S55" s="117" t="n">
        <v>149.12497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-214341.86821</v>
      </c>
      <c r="R56" s="116" t="n">
        <v>-187561.42967</v>
      </c>
      <c r="S56" s="117" t="n">
        <v>-26780.43854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2361720.64239</v>
      </c>
      <c r="K57" s="116" t="n">
        <v>2312602.47572</v>
      </c>
      <c r="L57" s="116" t="n">
        <v>49118.16667</v>
      </c>
      <c r="M57" s="116" t="n">
        <v>2458317.05808</v>
      </c>
      <c r="N57" s="115" t="n"/>
      <c r="O57" s="116" t="n">
        <v>2457584.5297</v>
      </c>
      <c r="P57" s="116" t="n">
        <v>732.52838</v>
      </c>
      <c r="Q57" s="116" t="n">
        <v>5846430.76171</v>
      </c>
      <c r="R57" s="116" t="n">
        <v>5739488.48186</v>
      </c>
      <c r="S57" s="117" t="n">
        <v>106942.27985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874262.74483</v>
      </c>
      <c r="K58" s="116" t="n">
        <v>817862.74233</v>
      </c>
      <c r="L58" s="116" t="n">
        <v>56400.0025</v>
      </c>
      <c r="M58" s="116" t="n">
        <v>901707.32672</v>
      </c>
      <c r="N58" s="115" t="n"/>
      <c r="O58" s="116" t="n">
        <v>811387.01812</v>
      </c>
      <c r="P58" s="116" t="n">
        <v>90320.3086</v>
      </c>
      <c r="Q58" s="116" t="n">
        <v>-2121424.58852</v>
      </c>
      <c r="R58" s="116" t="n">
        <v>-1851252.32737</v>
      </c>
      <c r="S58" s="117" t="n">
        <v>-270172.26115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9436302.459009999</v>
      </c>
      <c r="K59" s="120" t="n">
        <v>7902031.78431</v>
      </c>
      <c r="L59" s="120" t="n">
        <v>1534270.6747</v>
      </c>
      <c r="M59" s="120" t="n">
        <v>3981230.32205</v>
      </c>
      <c r="N59" s="115" t="n"/>
      <c r="O59" s="120" t="n">
        <v>3782819.33602</v>
      </c>
      <c r="P59" s="120" t="n">
        <v>198410.98603</v>
      </c>
      <c r="Q59" s="120" t="n">
        <v>175625593.91924</v>
      </c>
      <c r="R59" s="120" t="n">
        <v>165116074.54111</v>
      </c>
      <c r="S59" s="121" t="n">
        <v>10509519.37813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607600000</v>
      </c>
      <c r="K66" s="116" t="n">
        <v>607600000</v>
      </c>
      <c r="L66" s="116" t="n">
        <v>0</v>
      </c>
      <c r="M66" s="116" t="n">
        <v>602600000</v>
      </c>
      <c r="N66" s="115" t="n"/>
      <c r="O66" s="116" t="n">
        <v>602600000</v>
      </c>
      <c r="P66" s="116" t="n">
        <v>0</v>
      </c>
      <c r="Q66" s="116" t="n">
        <v>29800000</v>
      </c>
      <c r="R66" s="116" t="n">
        <v>29800000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446239.158</v>
      </c>
      <c r="K69" s="116" t="n">
        <v>446239.158</v>
      </c>
      <c r="L69" s="116" t="n">
        <v>0</v>
      </c>
      <c r="M69" s="116" t="n">
        <v>542648.846</v>
      </c>
      <c r="N69" s="115" t="n"/>
      <c r="O69" s="116" t="n">
        <v>542648.846</v>
      </c>
      <c r="P69" s="116" t="n">
        <v>0</v>
      </c>
      <c r="Q69" s="116" t="n">
        <v>86714.999</v>
      </c>
      <c r="R69" s="116" t="n">
        <v>86714.999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608046239.158</v>
      </c>
      <c r="K70" s="120" t="n">
        <v>608046239.158</v>
      </c>
      <c r="L70" s="120" t="n">
        <v>0</v>
      </c>
      <c r="M70" s="120" t="n">
        <v>603142648.846</v>
      </c>
      <c r="N70" s="115" t="n"/>
      <c r="O70" s="120" t="n">
        <v>603142648.846</v>
      </c>
      <c r="P70" s="120" t="n">
        <v>0</v>
      </c>
      <c r="Q70" s="120" t="n">
        <v>29886714.999</v>
      </c>
      <c r="R70" s="120" t="n">
        <v>29886714.999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641023108.6886899</v>
      </c>
      <c r="K71" s="120" t="n">
        <v>639149111.87827</v>
      </c>
      <c r="L71" s="120" t="n">
        <v>1873996.81042</v>
      </c>
      <c r="M71" s="120" t="n">
        <v>634770418.94583</v>
      </c>
      <c r="N71" s="115" t="n"/>
      <c r="O71" s="120" t="n">
        <v>634346230.3605601</v>
      </c>
      <c r="P71" s="120" t="n">
        <v>424188.58527</v>
      </c>
      <c r="Q71" s="120" t="n">
        <v>219353384.67458</v>
      </c>
      <c r="R71" s="120" t="n">
        <v>208697697.98878</v>
      </c>
      <c r="S71" s="121" t="n">
        <v>10655686.6858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380068534.94944</v>
      </c>
      <c r="K72" s="116" t="n">
        <v>14186834.07622</v>
      </c>
      <c r="L72" s="116" t="n">
        <v>365881700.87322</v>
      </c>
      <c r="M72" s="116" t="n">
        <v>393974453.57589</v>
      </c>
      <c r="N72" s="115" t="n"/>
      <c r="O72" s="116" t="n">
        <v>14186842.29422</v>
      </c>
      <c r="P72" s="116" t="n">
        <v>379787611.28167</v>
      </c>
      <c r="Q72" s="116" t="n">
        <v>24162903.38097</v>
      </c>
      <c r="R72" s="116" t="n">
        <v>400025.42109</v>
      </c>
      <c r="S72" s="117" t="n">
        <v>23762877.95988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95880.13889</v>
      </c>
      <c r="K73" s="116" t="n">
        <v>0</v>
      </c>
      <c r="L73" s="116" t="n">
        <v>95880.13889</v>
      </c>
      <c r="M73" s="116" t="n">
        <v>87809.74016</v>
      </c>
      <c r="N73" s="115" t="n"/>
      <c r="O73" s="116" t="n">
        <v>0</v>
      </c>
      <c r="P73" s="116" t="n">
        <v>87809.74016</v>
      </c>
      <c r="Q73" s="116" t="n">
        <v>8070.39873</v>
      </c>
      <c r="R73" s="116" t="n">
        <v>0</v>
      </c>
      <c r="S73" s="117" t="n">
        <v>8070.39873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29.61437</v>
      </c>
      <c r="K74" s="116" t="n">
        <v>0.00154</v>
      </c>
      <c r="L74" s="116" t="n">
        <v>29.61283</v>
      </c>
      <c r="M74" s="116" t="n">
        <v>1.81257</v>
      </c>
      <c r="N74" s="115" t="n"/>
      <c r="O74" s="116" t="n">
        <v>0</v>
      </c>
      <c r="P74" s="116" t="n">
        <v>1.81257</v>
      </c>
      <c r="Q74" s="116" t="n">
        <v>-167.13693</v>
      </c>
      <c r="R74" s="116" t="n">
        <v>-74.82697</v>
      </c>
      <c r="S74" s="117" t="n">
        <v>-92.30996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380164444.7027</v>
      </c>
      <c r="K75" s="120" t="n">
        <v>14186834.07776</v>
      </c>
      <c r="L75" s="120" t="n">
        <v>365977610.62494</v>
      </c>
      <c r="M75" s="120" t="n">
        <v>394062265.12862</v>
      </c>
      <c r="N75" s="115" t="n"/>
      <c r="O75" s="120" t="n">
        <v>14186842.29422</v>
      </c>
      <c r="P75" s="120" t="n">
        <v>379875422.8344</v>
      </c>
      <c r="Q75" s="120" t="n">
        <v>24170806.64277</v>
      </c>
      <c r="R75" s="120" t="n">
        <v>399950.59412</v>
      </c>
      <c r="S75" s="121" t="n">
        <v>23770856.04865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221095705.23</v>
      </c>
      <c r="K83" s="116" t="n">
        <v>0</v>
      </c>
      <c r="L83" s="116" t="n">
        <v>221095705.23</v>
      </c>
      <c r="M83" s="116" t="n">
        <v>209820957.9</v>
      </c>
      <c r="N83" s="115" t="n"/>
      <c r="O83" s="116" t="n">
        <v>0</v>
      </c>
      <c r="P83" s="116" t="n">
        <v>209820957.9</v>
      </c>
      <c r="Q83" s="116" t="n">
        <v>11274747.33</v>
      </c>
      <c r="R83" s="116" t="n">
        <v>0</v>
      </c>
      <c r="S83" s="117" t="n">
        <v>11274747.33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15802.22865</v>
      </c>
      <c r="K88" s="116" t="n">
        <v>0</v>
      </c>
      <c r="L88" s="116" t="n">
        <v>15802.22865</v>
      </c>
      <c r="M88" s="116" t="n">
        <v>14111.01655</v>
      </c>
      <c r="N88" s="115" t="n"/>
      <c r="O88" s="116" t="n">
        <v>0</v>
      </c>
      <c r="P88" s="116" t="n">
        <v>14111.01655</v>
      </c>
      <c r="Q88" s="116" t="n">
        <v>1691.2121</v>
      </c>
      <c r="R88" s="116" t="n">
        <v>0</v>
      </c>
      <c r="S88" s="117" t="n">
        <v>1691.2121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16.12626</v>
      </c>
      <c r="N89" s="115" t="n"/>
      <c r="O89" s="116" t="n">
        <v>0</v>
      </c>
      <c r="P89" s="116" t="n">
        <v>16.12626</v>
      </c>
      <c r="Q89" s="116" t="n">
        <v>-16.12626</v>
      </c>
      <c r="R89" s="116" t="n">
        <v>0</v>
      </c>
      <c r="S89" s="117" t="n">
        <v>-16.12626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221111507.45865</v>
      </c>
      <c r="K90" s="120" t="n">
        <v>0</v>
      </c>
      <c r="L90" s="120" t="n">
        <v>221111507.45865</v>
      </c>
      <c r="M90" s="120" t="n">
        <v>209835085.04281</v>
      </c>
      <c r="N90" s="115" t="n"/>
      <c r="O90" s="120" t="n">
        <v>0</v>
      </c>
      <c r="P90" s="120" t="n">
        <v>209835085.04281</v>
      </c>
      <c r="Q90" s="120" t="n">
        <v>11276422.41584</v>
      </c>
      <c r="R90" s="120" t="n">
        <v>0</v>
      </c>
      <c r="S90" s="121" t="n">
        <v>11276422.41584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601275952.16135</v>
      </c>
      <c r="K91" s="120" t="n">
        <v>14186834.07776</v>
      </c>
      <c r="L91" s="120" t="n">
        <v>587089118.08359</v>
      </c>
      <c r="M91" s="120" t="n">
        <v>603897350.17143</v>
      </c>
      <c r="N91" s="115" t="n"/>
      <c r="O91" s="120" t="n">
        <v>14186842.29422</v>
      </c>
      <c r="P91" s="120" t="n">
        <v>589710507.87721</v>
      </c>
      <c r="Q91" s="120" t="n">
        <v>35447229.05861</v>
      </c>
      <c r="R91" s="120" t="n">
        <v>399950.59412</v>
      </c>
      <c r="S91" s="121" t="n">
        <v>35047278.46449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3830429.08129</v>
      </c>
      <c r="K92" s="116" t="n">
        <v>101.23389</v>
      </c>
      <c r="L92" s="116" t="n">
        <v>3830327.8474</v>
      </c>
      <c r="M92" s="116" t="n">
        <v>4005131.83707</v>
      </c>
      <c r="N92" s="115" t="n"/>
      <c r="O92" s="116" t="n">
        <v>40.28656</v>
      </c>
      <c r="P92" s="116" t="n">
        <v>4005091.55051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3830429.08129</v>
      </c>
      <c r="K93" s="120" t="n">
        <v>101.23389</v>
      </c>
      <c r="L93" s="120" t="n">
        <v>3830327.8474</v>
      </c>
      <c r="M93" s="120" t="n">
        <v>4005131.83707</v>
      </c>
      <c r="N93" s="115" t="n"/>
      <c r="O93" s="120" t="n">
        <v>40.28656</v>
      </c>
      <c r="P93" s="120" t="n">
        <v>4005091.55051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3830429.08129</v>
      </c>
      <c r="K94" s="120" t="n">
        <v>101.23389</v>
      </c>
      <c r="L94" s="120" t="n">
        <v>3830327.8474</v>
      </c>
      <c r="M94" s="120" t="n">
        <v>4005131.83707</v>
      </c>
      <c r="N94" s="115" t="n"/>
      <c r="O94" s="120" t="n">
        <v>40.28656</v>
      </c>
      <c r="P94" s="120" t="n">
        <v>4005091.55051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75396668.71864</v>
      </c>
      <c r="K95" s="116" t="n">
        <v>54415569.73</v>
      </c>
      <c r="L95" s="116" t="n">
        <v>20981098.98864</v>
      </c>
      <c r="M95" s="116" t="n">
        <v>75396668.71864</v>
      </c>
      <c r="N95" s="115" t="n"/>
      <c r="O95" s="116" t="n">
        <v>54415569.73</v>
      </c>
      <c r="P95" s="116" t="n">
        <v>20981098.98864</v>
      </c>
      <c r="Q95" s="116" t="n">
        <v>0</v>
      </c>
      <c r="R95" s="116" t="n">
        <v>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132120257.24476</v>
      </c>
      <c r="K96" s="116" t="n">
        <v>13115588.37</v>
      </c>
      <c r="L96" s="116" t="n">
        <v>119004668.87476</v>
      </c>
      <c r="M96" s="116" t="n">
        <v>132120257.24476</v>
      </c>
      <c r="N96" s="115" t="n"/>
      <c r="O96" s="116" t="n">
        <v>13115588.37</v>
      </c>
      <c r="P96" s="116" t="n">
        <v>119004668.87476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207516925.9634</v>
      </c>
      <c r="K97" s="120" t="n">
        <v>67531158.09999999</v>
      </c>
      <c r="L97" s="120" t="n">
        <v>139985767.8634</v>
      </c>
      <c r="M97" s="120" t="n">
        <v>207516925.9634</v>
      </c>
      <c r="N97" s="115" t="n"/>
      <c r="O97" s="120" t="n">
        <v>67531158.09999999</v>
      </c>
      <c r="P97" s="120" t="n">
        <v>139985767.8634</v>
      </c>
      <c r="Q97" s="120" t="n">
        <v>0</v>
      </c>
      <c r="R97" s="120" t="n">
        <v>0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0</v>
      </c>
      <c r="K98" s="116" t="n">
        <v>0</v>
      </c>
      <c r="L98" s="116" t="n">
        <v>0</v>
      </c>
      <c r="M98" s="116" t="n">
        <v>0</v>
      </c>
      <c r="N98" s="115" t="n"/>
      <c r="O98" s="116" t="n">
        <v>0</v>
      </c>
      <c r="P98" s="116" t="n">
        <v>0</v>
      </c>
      <c r="Q98" s="116" t="n">
        <v>100</v>
      </c>
      <c r="R98" s="116" t="n">
        <v>100</v>
      </c>
      <c r="S98" s="117" t="n">
        <v>0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0</v>
      </c>
      <c r="K99" s="116" t="n">
        <v>0</v>
      </c>
      <c r="L99" s="116" t="n">
        <v>0</v>
      </c>
      <c r="M99" s="116" t="n">
        <v>0</v>
      </c>
      <c r="N99" s="115" t="n"/>
      <c r="O99" s="116" t="n">
        <v>0</v>
      </c>
      <c r="P99" s="116" t="n">
        <v>0</v>
      </c>
      <c r="Q99" s="116" t="n">
        <v>0</v>
      </c>
      <c r="R99" s="116" t="n">
        <v>0</v>
      </c>
      <c r="S99" s="117" t="n">
        <v>0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0</v>
      </c>
      <c r="K100" s="120" t="n">
        <v>0</v>
      </c>
      <c r="L100" s="120" t="n">
        <v>0</v>
      </c>
      <c r="M100" s="120" t="n">
        <v>0</v>
      </c>
      <c r="N100" s="115" t="n"/>
      <c r="O100" s="120" t="n">
        <v>0</v>
      </c>
      <c r="P100" s="120" t="n">
        <v>0</v>
      </c>
      <c r="Q100" s="120" t="n">
        <v>100</v>
      </c>
      <c r="R100" s="120" t="n">
        <v>100</v>
      </c>
      <c r="S100" s="121" t="n">
        <v>0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0</v>
      </c>
      <c r="K101" s="116" t="n">
        <v>0</v>
      </c>
      <c r="L101" s="116" t="n">
        <v>0</v>
      </c>
      <c r="M101" s="116" t="n">
        <v>0</v>
      </c>
      <c r="N101" s="115" t="n"/>
      <c r="O101" s="116" t="n">
        <v>0</v>
      </c>
      <c r="P101" s="116" t="n">
        <v>0</v>
      </c>
      <c r="Q101" s="116" t="n">
        <v>0</v>
      </c>
      <c r="R101" s="116" t="n">
        <v>0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0</v>
      </c>
      <c r="K102" s="120" t="n">
        <v>0</v>
      </c>
      <c r="L102" s="120" t="n">
        <v>0</v>
      </c>
      <c r="M102" s="120" t="n">
        <v>0</v>
      </c>
      <c r="N102" s="115" t="n"/>
      <c r="O102" s="120" t="n">
        <v>0</v>
      </c>
      <c r="P102" s="120" t="n">
        <v>0</v>
      </c>
      <c r="Q102" s="120" t="n">
        <v>0</v>
      </c>
      <c r="R102" s="120" t="n">
        <v>0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207516925.9634</v>
      </c>
      <c r="K103" s="120" t="n">
        <v>67531158.09999999</v>
      </c>
      <c r="L103" s="120" t="n">
        <v>139985767.8634</v>
      </c>
      <c r="M103" s="120" t="n">
        <v>207516925.9634</v>
      </c>
      <c r="N103" s="115" t="n"/>
      <c r="O103" s="120" t="n">
        <v>67531158.09999999</v>
      </c>
      <c r="P103" s="120" t="n">
        <v>139985767.8634</v>
      </c>
      <c r="Q103" s="120" t="n">
        <v>100</v>
      </c>
      <c r="R103" s="120" t="n">
        <v>100</v>
      </c>
      <c r="S103" s="121" t="n">
        <v>0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3137328823.43622</v>
      </c>
      <c r="K104" s="120" t="n">
        <v>2248575281.41727</v>
      </c>
      <c r="L104" s="120" t="n">
        <v>888753542.01895</v>
      </c>
      <c r="M104" s="120" t="n">
        <v>3139138985.16361</v>
      </c>
      <c r="N104" s="115" t="n"/>
      <c r="O104" s="120" t="n">
        <v>2245885218.93446</v>
      </c>
      <c r="P104" s="120" t="n">
        <v>893253766.2291501</v>
      </c>
      <c r="Q104" s="120" t="n">
        <v>298567621.18524</v>
      </c>
      <c r="R104" s="120" t="n">
        <v>245319759.31819</v>
      </c>
      <c r="S104" s="121" t="n">
        <v>53247861.86705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244744.52679</v>
      </c>
      <c r="K123" s="116" t="n">
        <v>86344.85579</v>
      </c>
      <c r="L123" s="116" t="n">
        <v>158399.671</v>
      </c>
      <c r="M123" s="116" t="n">
        <v>204856.3962</v>
      </c>
      <c r="N123" s="115" t="n"/>
      <c r="O123" s="116" t="n">
        <v>99582.63894999999</v>
      </c>
      <c r="P123" s="116" t="n">
        <v>105273.75725</v>
      </c>
      <c r="Q123" s="116" t="n">
        <v>22011464.73845</v>
      </c>
      <c r="R123" s="116" t="n">
        <v>11946215.28259</v>
      </c>
      <c r="S123" s="117" t="n">
        <v>10065249.45586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4289.77492</v>
      </c>
      <c r="N124" s="115" t="n"/>
      <c r="O124" s="116" t="n">
        <v>4289.77492</v>
      </c>
      <c r="P124" s="116" t="n">
        <v>0</v>
      </c>
      <c r="Q124" s="116" t="n">
        <v>571965.9606</v>
      </c>
      <c r="R124" s="116" t="n">
        <v>571965.9606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71758.09028</v>
      </c>
      <c r="K126" s="116" t="n">
        <v>9136.93462</v>
      </c>
      <c r="L126" s="116" t="n">
        <v>62621.15566</v>
      </c>
      <c r="M126" s="116" t="n">
        <v>94233.70193</v>
      </c>
      <c r="N126" s="115" t="n"/>
      <c r="O126" s="116" t="n">
        <v>11.07025</v>
      </c>
      <c r="P126" s="116" t="n">
        <v>94222.63168000001</v>
      </c>
      <c r="Q126" s="116" t="n">
        <v>113.26</v>
      </c>
      <c r="R126" s="116" t="n">
        <v>113.26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-21539992.84098</v>
      </c>
      <c r="R127" s="116" t="n">
        <v>-15552768.96476</v>
      </c>
      <c r="S127" s="117" t="n">
        <v>-5987223.87622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65736.55925999999</v>
      </c>
      <c r="K128" s="116" t="n">
        <v>41245.35691</v>
      </c>
      <c r="L128" s="116" t="n">
        <v>24491.20235</v>
      </c>
      <c r="M128" s="116" t="n">
        <v>49797.9316</v>
      </c>
      <c r="N128" s="115" t="n"/>
      <c r="O128" s="116" t="n">
        <v>34644.99805</v>
      </c>
      <c r="P128" s="116" t="n">
        <v>15152.93355</v>
      </c>
      <c r="Q128" s="116" t="n">
        <v>7986484.03098</v>
      </c>
      <c r="R128" s="116" t="n">
        <v>6882728.60256</v>
      </c>
      <c r="S128" s="117" t="n">
        <v>1103755.42842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106944.6065</v>
      </c>
      <c r="K129" s="116" t="n">
        <v>53215.84072</v>
      </c>
      <c r="L129" s="116" t="n">
        <v>53728.76578</v>
      </c>
      <c r="M129" s="116" t="n">
        <v>100532.77759</v>
      </c>
      <c r="N129" s="115" t="n"/>
      <c r="O129" s="116" t="n">
        <v>15941.30501</v>
      </c>
      <c r="P129" s="116" t="n">
        <v>84591.47258</v>
      </c>
      <c r="Q129" s="116" t="n">
        <v>1667361.449</v>
      </c>
      <c r="R129" s="116" t="n">
        <v>1667361.449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-7915176.59913</v>
      </c>
      <c r="R130" s="116" t="n">
        <v>-2773604.49446</v>
      </c>
      <c r="S130" s="117" t="n">
        <v>-5141572.10467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489183.78283</v>
      </c>
      <c r="K131" s="120" t="n">
        <v>189942.98804</v>
      </c>
      <c r="L131" s="120" t="n">
        <v>299240.79479</v>
      </c>
      <c r="M131" s="120" t="n">
        <v>453710.58224</v>
      </c>
      <c r="N131" s="115" t="n"/>
      <c r="O131" s="120" t="n">
        <v>154469.78718</v>
      </c>
      <c r="P131" s="120" t="n">
        <v>299240.79506</v>
      </c>
      <c r="Q131" s="120" t="n">
        <v>2782219.99892</v>
      </c>
      <c r="R131" s="120" t="n">
        <v>2742011.09553</v>
      </c>
      <c r="S131" s="121" t="n">
        <v>40208.9033899996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0</v>
      </c>
      <c r="K132" s="116" t="n">
        <v>0</v>
      </c>
      <c r="L132" s="116" t="n">
        <v>0</v>
      </c>
      <c r="M132" s="116" t="n">
        <v>0</v>
      </c>
      <c r="N132" s="115" t="n"/>
      <c r="O132" s="116" t="n">
        <v>0</v>
      </c>
      <c r="P132" s="116" t="n">
        <v>0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10954961.67146</v>
      </c>
      <c r="K133" s="116" t="n">
        <v>5623021.93413</v>
      </c>
      <c r="L133" s="116" t="n">
        <v>5331939.73733</v>
      </c>
      <c r="M133" s="116" t="n">
        <v>8554635.204840001</v>
      </c>
      <c r="N133" s="115" t="n"/>
      <c r="O133" s="116" t="n">
        <v>3721198.11435</v>
      </c>
      <c r="P133" s="116" t="n">
        <v>4833437.09049</v>
      </c>
      <c r="Q133" s="116" t="n">
        <v>103100231.68782</v>
      </c>
      <c r="R133" s="116" t="n">
        <v>69858770.37546</v>
      </c>
      <c r="S133" s="117" t="n">
        <v>33241461.31236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73333.97942</v>
      </c>
      <c r="K134" s="116" t="n">
        <v>38461.94409</v>
      </c>
      <c r="L134" s="116" t="n">
        <v>34872.03533</v>
      </c>
      <c r="M134" s="116" t="n">
        <v>41436.02647</v>
      </c>
      <c r="N134" s="115" t="n"/>
      <c r="O134" s="116" t="n">
        <v>20248.19115</v>
      </c>
      <c r="P134" s="116" t="n">
        <v>21187.83532</v>
      </c>
      <c r="Q134" s="116" t="n">
        <v>299135.42468</v>
      </c>
      <c r="R134" s="116" t="n">
        <v>264174.69167</v>
      </c>
      <c r="S134" s="117" t="n">
        <v>34960.73301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-1634040.64965</v>
      </c>
      <c r="R135" s="116" t="n">
        <v>-770949.54879</v>
      </c>
      <c r="S135" s="117" t="n">
        <v>-863091.10086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2207316.10295</v>
      </c>
      <c r="K136" s="116" t="n">
        <v>1045511.73788</v>
      </c>
      <c r="L136" s="116" t="n">
        <v>1161804.36507</v>
      </c>
      <c r="M136" s="116" t="n">
        <v>1914999.15992</v>
      </c>
      <c r="N136" s="115" t="n"/>
      <c r="O136" s="116" t="n">
        <v>933834.63119</v>
      </c>
      <c r="P136" s="116" t="n">
        <v>981164.52873</v>
      </c>
      <c r="Q136" s="116" t="n">
        <v>4916393.20143</v>
      </c>
      <c r="R136" s="116" t="n">
        <v>3645528.52141</v>
      </c>
      <c r="S136" s="117" t="n">
        <v>1270864.68002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367527.11019</v>
      </c>
      <c r="K137" s="116" t="n">
        <v>217692.68596</v>
      </c>
      <c r="L137" s="116" t="n">
        <v>149834.42423</v>
      </c>
      <c r="M137" s="116" t="n">
        <v>841055.09493</v>
      </c>
      <c r="N137" s="115" t="n"/>
      <c r="O137" s="116" t="n">
        <v>275081.46924</v>
      </c>
      <c r="P137" s="116" t="n">
        <v>565973.62569</v>
      </c>
      <c r="Q137" s="116" t="n">
        <v>-13903189.04856</v>
      </c>
      <c r="R137" s="116" t="n">
        <v>-4146643.33299</v>
      </c>
      <c r="S137" s="117" t="n">
        <v>-9756545.715569999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13603138.86402</v>
      </c>
      <c r="K138" s="120" t="n">
        <v>6924688.30206</v>
      </c>
      <c r="L138" s="120" t="n">
        <v>6678450.56196</v>
      </c>
      <c r="M138" s="120" t="n">
        <v>11352125.48616</v>
      </c>
      <c r="N138" s="115" t="n"/>
      <c r="O138" s="120" t="n">
        <v>4950362.40593</v>
      </c>
      <c r="P138" s="120" t="n">
        <v>6401763.08023</v>
      </c>
      <c r="Q138" s="120" t="n">
        <v>92778530.61572</v>
      </c>
      <c r="R138" s="120" t="n">
        <v>68850880.70676</v>
      </c>
      <c r="S138" s="121" t="n">
        <v>23927649.90896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13763.81738</v>
      </c>
      <c r="K139" s="116" t="n">
        <v>13763.81738</v>
      </c>
      <c r="L139" s="116" t="n">
        <v>0</v>
      </c>
      <c r="M139" s="116" t="n">
        <v>16450.13331</v>
      </c>
      <c r="N139" s="115" t="n"/>
      <c r="O139" s="116" t="n">
        <v>16450.13331</v>
      </c>
      <c r="P139" s="116" t="n">
        <v>0</v>
      </c>
      <c r="Q139" s="116" t="n">
        <v>821715.76544</v>
      </c>
      <c r="R139" s="116" t="n">
        <v>821715.76544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28.24312</v>
      </c>
      <c r="K140" s="116" t="n">
        <v>28.24312</v>
      </c>
      <c r="L140" s="116" t="n">
        <v>0</v>
      </c>
      <c r="M140" s="116" t="n">
        <v>71.75893000000001</v>
      </c>
      <c r="N140" s="115" t="n"/>
      <c r="O140" s="116" t="n">
        <v>71.75893000000001</v>
      </c>
      <c r="P140" s="116" t="n">
        <v>0</v>
      </c>
      <c r="Q140" s="116" t="n">
        <v>3574.81861</v>
      </c>
      <c r="R140" s="116" t="n">
        <v>3574.81861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-230.27933</v>
      </c>
      <c r="R141" s="116" t="n">
        <v>-230.27933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8299.610140000001</v>
      </c>
      <c r="K142" s="116" t="n">
        <v>8299.610140000001</v>
      </c>
      <c r="L142" s="116" t="n">
        <v>0</v>
      </c>
      <c r="M142" s="116" t="n">
        <v>8434.80055</v>
      </c>
      <c r="N142" s="115" t="n"/>
      <c r="O142" s="116" t="n">
        <v>8434.80055</v>
      </c>
      <c r="P142" s="116" t="n">
        <v>0</v>
      </c>
      <c r="Q142" s="116" t="n">
        <v>4993.85788</v>
      </c>
      <c r="R142" s="116" t="n">
        <v>4993.85788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258.0736</v>
      </c>
      <c r="K143" s="116" t="n">
        <v>258.0736</v>
      </c>
      <c r="L143" s="116" t="n">
        <v>0</v>
      </c>
      <c r="M143" s="116" t="n">
        <v>7072.7582</v>
      </c>
      <c r="N143" s="115" t="n"/>
      <c r="O143" s="116" t="n">
        <v>7072.7582</v>
      </c>
      <c r="P143" s="116" t="n">
        <v>0</v>
      </c>
      <c r="Q143" s="116" t="n">
        <v>-122126.51505</v>
      </c>
      <c r="R143" s="116" t="n">
        <v>-122126.51505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22349.74424</v>
      </c>
      <c r="K144" s="120" t="n">
        <v>22349.74424</v>
      </c>
      <c r="L144" s="120" t="n">
        <v>0</v>
      </c>
      <c r="M144" s="120" t="n">
        <v>32029.45099</v>
      </c>
      <c r="N144" s="115" t="n"/>
      <c r="O144" s="120" t="n">
        <v>32029.45099</v>
      </c>
      <c r="P144" s="120" t="n">
        <v>0</v>
      </c>
      <c r="Q144" s="120" t="n">
        <v>707927.64755</v>
      </c>
      <c r="R144" s="120" t="n">
        <v>707927.64755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0</v>
      </c>
      <c r="R145" s="116" t="n">
        <v>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</v>
      </c>
      <c r="K146" s="116" t="n">
        <v>0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0</v>
      </c>
      <c r="K148" s="116" t="n">
        <v>0</v>
      </c>
      <c r="L148" s="116" t="n">
        <v>0</v>
      </c>
      <c r="M148" s="116" t="n">
        <v>0</v>
      </c>
      <c r="N148" s="115" t="n"/>
      <c r="O148" s="116" t="n">
        <v>0</v>
      </c>
      <c r="P148" s="116" t="n">
        <v>0</v>
      </c>
      <c r="Q148" s="116" t="n">
        <v>0</v>
      </c>
      <c r="R148" s="116" t="n">
        <v>0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0</v>
      </c>
      <c r="R149" s="116" t="n">
        <v>0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0</v>
      </c>
      <c r="K150" s="120" t="n">
        <v>0</v>
      </c>
      <c r="L150" s="120" t="n">
        <v>0</v>
      </c>
      <c r="M150" s="120" t="n">
        <v>0</v>
      </c>
      <c r="N150" s="115" t="n"/>
      <c r="O150" s="120" t="n">
        <v>0</v>
      </c>
      <c r="P150" s="120" t="n">
        <v>0</v>
      </c>
      <c r="Q150" s="120" t="n">
        <v>0</v>
      </c>
      <c r="R150" s="120" t="n">
        <v>0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14114672.39109</v>
      </c>
      <c r="K151" s="120" t="n">
        <v>7136981.03434</v>
      </c>
      <c r="L151" s="120" t="n">
        <v>6977691.35675</v>
      </c>
      <c r="M151" s="120" t="n">
        <v>11837865.51939</v>
      </c>
      <c r="N151" s="115" t="n"/>
      <c r="O151" s="120" t="n">
        <v>5136861.6441</v>
      </c>
      <c r="P151" s="120" t="n">
        <v>6701003.87529</v>
      </c>
      <c r="Q151" s="120" t="n">
        <v>96268678.26219</v>
      </c>
      <c r="R151" s="120" t="n">
        <v>72300819.44983999</v>
      </c>
      <c r="S151" s="121" t="n">
        <v>23967858.81235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21026.73403</v>
      </c>
      <c r="K152" s="116" t="n">
        <v>0</v>
      </c>
      <c r="L152" s="116" t="n">
        <v>21026.73403</v>
      </c>
      <c r="M152" s="116" t="n">
        <v>182687.13814</v>
      </c>
      <c r="N152" s="115" t="n"/>
      <c r="O152" s="116" t="n">
        <v>26785.71429</v>
      </c>
      <c r="P152" s="116" t="n">
        <v>155901.42385</v>
      </c>
      <c r="Q152" s="116" t="n">
        <v>1951155.24036</v>
      </c>
      <c r="R152" s="116" t="n">
        <v>669642.8568900001</v>
      </c>
      <c r="S152" s="117" t="n">
        <v>1281512.38347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200.65754</v>
      </c>
      <c r="K153" s="116" t="n">
        <v>200.65754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-2947.86152</v>
      </c>
      <c r="R154" s="116" t="n">
        <v>-2947.86152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18203.65234</v>
      </c>
      <c r="K155" s="116" t="n">
        <v>12148.9726</v>
      </c>
      <c r="L155" s="116" t="n">
        <v>6054.67974</v>
      </c>
      <c r="M155" s="116" t="n">
        <v>19983.2901</v>
      </c>
      <c r="N155" s="115" t="n"/>
      <c r="O155" s="116" t="n">
        <v>13048.31213</v>
      </c>
      <c r="P155" s="116" t="n">
        <v>6934.97797</v>
      </c>
      <c r="Q155" s="116" t="n">
        <v>18161.83688</v>
      </c>
      <c r="R155" s="116" t="n">
        <v>12148.9726</v>
      </c>
      <c r="S155" s="117" t="n">
        <v>6012.86428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5696.91253</v>
      </c>
      <c r="K156" s="116" t="n">
        <v>572.56002</v>
      </c>
      <c r="L156" s="116" t="n">
        <v>5124.35251</v>
      </c>
      <c r="M156" s="116" t="n">
        <v>493.65233</v>
      </c>
      <c r="N156" s="115" t="n"/>
      <c r="O156" s="116" t="n">
        <v>0</v>
      </c>
      <c r="P156" s="116" t="n">
        <v>493.65233</v>
      </c>
      <c r="Q156" s="116" t="n">
        <v>-34591.16299</v>
      </c>
      <c r="R156" s="116" t="n">
        <v>-9525.22767</v>
      </c>
      <c r="S156" s="117" t="n">
        <v>-25065.93532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45127.95644</v>
      </c>
      <c r="K157" s="120" t="n">
        <v>12922.19016</v>
      </c>
      <c r="L157" s="120" t="n">
        <v>32205.76628</v>
      </c>
      <c r="M157" s="120" t="n">
        <v>203164.08057</v>
      </c>
      <c r="N157" s="115" t="n"/>
      <c r="O157" s="120" t="n">
        <v>39834.02642</v>
      </c>
      <c r="P157" s="120" t="n">
        <v>163330.05415</v>
      </c>
      <c r="Q157" s="120" t="n">
        <v>1931778.05273</v>
      </c>
      <c r="R157" s="120" t="n">
        <v>669318.7402999999</v>
      </c>
      <c r="S157" s="121" t="n">
        <v>1262459.31243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39970.73474</v>
      </c>
      <c r="K158" s="116" t="n">
        <v>39970.73474</v>
      </c>
      <c r="L158" s="116" t="n">
        <v>0</v>
      </c>
      <c r="M158" s="116" t="n">
        <v>22596.22133</v>
      </c>
      <c r="N158" s="115" t="n"/>
      <c r="O158" s="116" t="n">
        <v>22596.22133</v>
      </c>
      <c r="P158" s="116" t="n">
        <v>0</v>
      </c>
      <c r="Q158" s="116" t="n">
        <v>1677135.08717</v>
      </c>
      <c r="R158" s="116" t="n">
        <v>1677135.08717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714.0125399999999</v>
      </c>
      <c r="K159" s="116" t="n">
        <v>714.0125399999999</v>
      </c>
      <c r="L159" s="116" t="n">
        <v>0</v>
      </c>
      <c r="M159" s="116" t="n">
        <v>472.03347</v>
      </c>
      <c r="N159" s="115" t="n"/>
      <c r="O159" s="116" t="n">
        <v>472.03347</v>
      </c>
      <c r="P159" s="116" t="n">
        <v>0</v>
      </c>
      <c r="Q159" s="116" t="n">
        <v>1580.04184</v>
      </c>
      <c r="R159" s="116" t="n">
        <v>1580.04184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-6605.5206</v>
      </c>
      <c r="R160" s="116" t="n">
        <v>-6605.5206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23699.48413</v>
      </c>
      <c r="K161" s="116" t="n">
        <v>23699.48413</v>
      </c>
      <c r="L161" s="116" t="n">
        <v>0</v>
      </c>
      <c r="M161" s="116" t="n">
        <v>24367.43681</v>
      </c>
      <c r="N161" s="115" t="n"/>
      <c r="O161" s="116" t="n">
        <v>24367.43681</v>
      </c>
      <c r="P161" s="116" t="n">
        <v>0</v>
      </c>
      <c r="Q161" s="116" t="n">
        <v>23699.48413</v>
      </c>
      <c r="R161" s="116" t="n">
        <v>23699.48413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633.28949</v>
      </c>
      <c r="K162" s="116" t="n">
        <v>633.28949</v>
      </c>
      <c r="L162" s="116" t="n">
        <v>0</v>
      </c>
      <c r="M162" s="116" t="n">
        <v>564.20102</v>
      </c>
      <c r="N162" s="115" t="n"/>
      <c r="O162" s="116" t="n">
        <v>564.20102</v>
      </c>
      <c r="P162" s="116" t="n">
        <v>0</v>
      </c>
      <c r="Q162" s="116" t="n">
        <v>-43305.38145</v>
      </c>
      <c r="R162" s="116" t="n">
        <v>-43305.38145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65017.5209</v>
      </c>
      <c r="K163" s="120" t="n">
        <v>65017.5209</v>
      </c>
      <c r="L163" s="120" t="n">
        <v>0</v>
      </c>
      <c r="M163" s="120" t="n">
        <v>47999.89263</v>
      </c>
      <c r="N163" s="115" t="n"/>
      <c r="O163" s="120" t="n">
        <v>47999.89263</v>
      </c>
      <c r="P163" s="120" t="n">
        <v>0</v>
      </c>
      <c r="Q163" s="120" t="n">
        <v>1652503.71109</v>
      </c>
      <c r="R163" s="120" t="n">
        <v>1652503.71109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110145.47734</v>
      </c>
      <c r="K169" s="120" t="n">
        <v>77939.71106</v>
      </c>
      <c r="L169" s="120" t="n">
        <v>32205.76628</v>
      </c>
      <c r="M169" s="120" t="n">
        <v>251163.9732</v>
      </c>
      <c r="N169" s="115" t="n"/>
      <c r="O169" s="120" t="n">
        <v>87833.91905</v>
      </c>
      <c r="P169" s="120" t="n">
        <v>163330.05415</v>
      </c>
      <c r="Q169" s="120" t="n">
        <v>3584281.76382</v>
      </c>
      <c r="R169" s="120" t="n">
        <v>2321822.45139</v>
      </c>
      <c r="S169" s="121" t="n">
        <v>1262459.31243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2662556.56467</v>
      </c>
      <c r="K170" s="116" t="n">
        <v>2650922.83964</v>
      </c>
      <c r="L170" s="116" t="n">
        <v>11633.72503</v>
      </c>
      <c r="M170" s="116" t="n">
        <v>2430239.86442</v>
      </c>
      <c r="N170" s="115" t="n"/>
      <c r="O170" s="116" t="n">
        <v>2410911.24519</v>
      </c>
      <c r="P170" s="116" t="n">
        <v>19328.61923</v>
      </c>
      <c r="Q170" s="116" t="n">
        <v>16010877.29416</v>
      </c>
      <c r="R170" s="116" t="n">
        <v>15331932.73822</v>
      </c>
      <c r="S170" s="117" t="n">
        <v>678944.55594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42281.88982</v>
      </c>
      <c r="K171" s="116" t="n">
        <v>42281.63589</v>
      </c>
      <c r="L171" s="116" t="n">
        <v>0.25393</v>
      </c>
      <c r="M171" s="116" t="n">
        <v>50803.45088</v>
      </c>
      <c r="N171" s="115" t="n"/>
      <c r="O171" s="116" t="n">
        <v>50803.42369</v>
      </c>
      <c r="P171" s="116" t="n">
        <v>0.02719</v>
      </c>
      <c r="Q171" s="116" t="n">
        <v>23097.02269</v>
      </c>
      <c r="R171" s="116" t="n">
        <v>23097.02269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-423978.64281</v>
      </c>
      <c r="R172" s="116" t="n">
        <v>-423977.23104</v>
      </c>
      <c r="S172" s="117" t="n">
        <v>-1.41177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329555.47769</v>
      </c>
      <c r="K173" s="116" t="n">
        <v>326258.5731</v>
      </c>
      <c r="L173" s="116" t="n">
        <v>3296.90459</v>
      </c>
      <c r="M173" s="116" t="n">
        <v>354585.30456</v>
      </c>
      <c r="N173" s="115" t="n"/>
      <c r="O173" s="116" t="n">
        <v>351581.48281</v>
      </c>
      <c r="P173" s="116" t="n">
        <v>3003.82175</v>
      </c>
      <c r="Q173" s="116" t="n">
        <v>810615.72006</v>
      </c>
      <c r="R173" s="116" t="n">
        <v>622546.4436999999</v>
      </c>
      <c r="S173" s="117" t="n">
        <v>188069.27636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89958.71897</v>
      </c>
      <c r="K174" s="116" t="n">
        <v>67476.51903</v>
      </c>
      <c r="L174" s="116" t="n">
        <v>22482.19994</v>
      </c>
      <c r="M174" s="116" t="n">
        <v>103572.66626</v>
      </c>
      <c r="N174" s="115" t="n"/>
      <c r="O174" s="116" t="n">
        <v>88483.32118</v>
      </c>
      <c r="P174" s="116" t="n">
        <v>15089.34508</v>
      </c>
      <c r="Q174" s="116" t="n">
        <v>-4020580.42805</v>
      </c>
      <c r="R174" s="116" t="n">
        <v>-3153746.5501</v>
      </c>
      <c r="S174" s="117" t="n">
        <v>-866833.87795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3124352.65115</v>
      </c>
      <c r="K175" s="120" t="n">
        <v>3086939.56766</v>
      </c>
      <c r="L175" s="120" t="n">
        <v>37413.08349</v>
      </c>
      <c r="M175" s="120" t="n">
        <v>2939201.28612</v>
      </c>
      <c r="N175" s="115" t="n"/>
      <c r="O175" s="120" t="n">
        <v>2901779.47287</v>
      </c>
      <c r="P175" s="120" t="n">
        <v>37421.81325</v>
      </c>
      <c r="Q175" s="120" t="n">
        <v>12400030.96605</v>
      </c>
      <c r="R175" s="120" t="n">
        <v>12399852.42347</v>
      </c>
      <c r="S175" s="121" t="n">
        <v>178.542580000008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39.38571</v>
      </c>
      <c r="K176" s="116" t="n">
        <v>39.38571</v>
      </c>
      <c r="L176" s="116" t="n">
        <v>0</v>
      </c>
      <c r="M176" s="116" t="n">
        <v>71.0706</v>
      </c>
      <c r="N176" s="115" t="n"/>
      <c r="O176" s="116" t="n">
        <v>71.0706</v>
      </c>
      <c r="P176" s="116" t="n">
        <v>0</v>
      </c>
      <c r="Q176" s="116" t="n">
        <v>2672.15804</v>
      </c>
      <c r="R176" s="116" t="n">
        <v>2672.15804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0.05141</v>
      </c>
      <c r="N177" s="115" t="n"/>
      <c r="O177" s="116" t="n">
        <v>0.05141</v>
      </c>
      <c r="P177" s="116" t="n">
        <v>0</v>
      </c>
      <c r="Q177" s="116" t="n">
        <v>0.89599</v>
      </c>
      <c r="R177" s="116" t="n">
        <v>0.89599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60.93459</v>
      </c>
      <c r="K179" s="116" t="n">
        <v>60.93459</v>
      </c>
      <c r="L179" s="116" t="n">
        <v>0</v>
      </c>
      <c r="M179" s="116" t="n">
        <v>62.6982</v>
      </c>
      <c r="N179" s="115" t="n"/>
      <c r="O179" s="116" t="n">
        <v>62.6982</v>
      </c>
      <c r="P179" s="116" t="n">
        <v>0</v>
      </c>
      <c r="Q179" s="116" t="n">
        <v>29.58549</v>
      </c>
      <c r="R179" s="116" t="n">
        <v>29.58549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11.27313</v>
      </c>
      <c r="K180" s="116" t="n">
        <v>11.27313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-94.13875</v>
      </c>
      <c r="R180" s="116" t="n">
        <v>-94.13875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111.59343</v>
      </c>
      <c r="K181" s="120" t="n">
        <v>111.59343</v>
      </c>
      <c r="L181" s="120" t="n">
        <v>0</v>
      </c>
      <c r="M181" s="120" t="n">
        <v>133.82021</v>
      </c>
      <c r="N181" s="115" t="n"/>
      <c r="O181" s="120" t="n">
        <v>133.82021</v>
      </c>
      <c r="P181" s="120" t="n">
        <v>0</v>
      </c>
      <c r="Q181" s="120" t="n">
        <v>2608.50077</v>
      </c>
      <c r="R181" s="120" t="n">
        <v>2608.50077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478612.71989</v>
      </c>
      <c r="K182" s="116" t="n">
        <v>472336.4464</v>
      </c>
      <c r="L182" s="116" t="n">
        <v>6276.27349</v>
      </c>
      <c r="M182" s="116" t="n">
        <v>123157.95637</v>
      </c>
      <c r="N182" s="115" t="n"/>
      <c r="O182" s="116" t="n">
        <v>118472.43816</v>
      </c>
      <c r="P182" s="116" t="n">
        <v>4685.51821</v>
      </c>
      <c r="Q182" s="116" t="n">
        <v>13937788.01718</v>
      </c>
      <c r="R182" s="116" t="n">
        <v>13587433.67073</v>
      </c>
      <c r="S182" s="117" t="n">
        <v>350354.34645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2879.87465</v>
      </c>
      <c r="K183" s="116" t="n">
        <v>2878.88327</v>
      </c>
      <c r="L183" s="116" t="n">
        <v>0.99138</v>
      </c>
      <c r="M183" s="116" t="n">
        <v>1453.01266</v>
      </c>
      <c r="N183" s="115" t="n"/>
      <c r="O183" s="116" t="n">
        <v>1452.73469</v>
      </c>
      <c r="P183" s="116" t="n">
        <v>0.27797</v>
      </c>
      <c r="Q183" s="116" t="n">
        <v>54330.49192</v>
      </c>
      <c r="R183" s="116" t="n">
        <v>54330.49192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-69339.82898999999</v>
      </c>
      <c r="R184" s="116" t="n">
        <v>-69334.1813</v>
      </c>
      <c r="S184" s="117" t="n">
        <v>-5.64769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97095.29623000001</v>
      </c>
      <c r="K185" s="116" t="n">
        <v>94948.16748</v>
      </c>
      <c r="L185" s="116" t="n">
        <v>2147.12875</v>
      </c>
      <c r="M185" s="116" t="n">
        <v>95377.92870999999</v>
      </c>
      <c r="N185" s="115" t="n"/>
      <c r="O185" s="116" t="n">
        <v>93811.65449</v>
      </c>
      <c r="P185" s="116" t="n">
        <v>1566.27422</v>
      </c>
      <c r="Q185" s="116" t="n">
        <v>274927.10012</v>
      </c>
      <c r="R185" s="116" t="n">
        <v>156303.53984</v>
      </c>
      <c r="S185" s="117" t="n">
        <v>118623.56028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14659.55095</v>
      </c>
      <c r="K186" s="116" t="n">
        <v>4458.54034</v>
      </c>
      <c r="L186" s="116" t="n">
        <v>10201.01061</v>
      </c>
      <c r="M186" s="116" t="n">
        <v>16881.82675</v>
      </c>
      <c r="N186" s="115" t="n"/>
      <c r="O186" s="116" t="n">
        <v>4483.54927</v>
      </c>
      <c r="P186" s="116" t="n">
        <v>12398.27748</v>
      </c>
      <c r="Q186" s="116" t="n">
        <v>-771784.54227</v>
      </c>
      <c r="R186" s="116" t="n">
        <v>-303031.18856</v>
      </c>
      <c r="S186" s="117" t="n">
        <v>-468753.35371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593247.44172</v>
      </c>
      <c r="K187" s="120" t="n">
        <v>574622.03749</v>
      </c>
      <c r="L187" s="120" t="n">
        <v>18625.40423</v>
      </c>
      <c r="M187" s="120" t="n">
        <v>236870.72449</v>
      </c>
      <c r="N187" s="115" t="n"/>
      <c r="O187" s="120" t="n">
        <v>218220.37661</v>
      </c>
      <c r="P187" s="120" t="n">
        <v>18650.34788</v>
      </c>
      <c r="Q187" s="120" t="n">
        <v>13425921.23796</v>
      </c>
      <c r="R187" s="120" t="n">
        <v>13425702.33263</v>
      </c>
      <c r="S187" s="121" t="n">
        <v>218.905330000038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1162.91748</v>
      </c>
      <c r="K190" s="116" t="n">
        <v>1162.91748</v>
      </c>
      <c r="L190" s="116" t="n">
        <v>0</v>
      </c>
      <c r="M190" s="116" t="n">
        <v>535.38684</v>
      </c>
      <c r="N190" s="115" t="n"/>
      <c r="O190" s="116" t="n">
        <v>535.38684</v>
      </c>
      <c r="P190" s="116" t="n">
        <v>0</v>
      </c>
      <c r="Q190" s="116" t="n">
        <v>2246.20783</v>
      </c>
      <c r="R190" s="116" t="n">
        <v>2246.20783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0.02221</v>
      </c>
      <c r="K191" s="116" t="n">
        <v>0.02221</v>
      </c>
      <c r="L191" s="116" t="n">
        <v>0</v>
      </c>
      <c r="M191" s="116" t="n">
        <v>360.00012</v>
      </c>
      <c r="N191" s="115" t="n"/>
      <c r="O191" s="116" t="n">
        <v>360.00012</v>
      </c>
      <c r="P191" s="116" t="n">
        <v>0</v>
      </c>
      <c r="Q191" s="116" t="n">
        <v>35.03502</v>
      </c>
      <c r="R191" s="116" t="n">
        <v>35.03502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-790.1812</v>
      </c>
      <c r="R192" s="116" t="n">
        <v>-790.1812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325.5833</v>
      </c>
      <c r="K193" s="116" t="n">
        <v>325.5833</v>
      </c>
      <c r="L193" s="116" t="n">
        <v>0</v>
      </c>
      <c r="M193" s="116" t="n">
        <v>320.87175</v>
      </c>
      <c r="N193" s="115" t="n"/>
      <c r="O193" s="116" t="n">
        <v>320.87175</v>
      </c>
      <c r="P193" s="116" t="n">
        <v>0</v>
      </c>
      <c r="Q193" s="116" t="n">
        <v>44.88923</v>
      </c>
      <c r="R193" s="116" t="n">
        <v>44.88923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1.51241</v>
      </c>
      <c r="K194" s="116" t="n">
        <v>1.51241</v>
      </c>
      <c r="L194" s="116" t="n">
        <v>0</v>
      </c>
      <c r="M194" s="116" t="n">
        <v>6.35123</v>
      </c>
      <c r="N194" s="115" t="n"/>
      <c r="O194" s="116" t="n">
        <v>6.35123</v>
      </c>
      <c r="P194" s="116" t="n">
        <v>0</v>
      </c>
      <c r="Q194" s="116" t="n">
        <v>129.88751</v>
      </c>
      <c r="R194" s="116" t="n">
        <v>129.88751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-17.23718</v>
      </c>
      <c r="R195" s="116" t="n">
        <v>-17.23718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1490.0354</v>
      </c>
      <c r="K196" s="120" t="n">
        <v>1490.0354</v>
      </c>
      <c r="L196" s="120" t="n">
        <v>0</v>
      </c>
      <c r="M196" s="120" t="n">
        <v>1222.60994</v>
      </c>
      <c r="N196" s="115" t="n"/>
      <c r="O196" s="120" t="n">
        <v>1222.60994</v>
      </c>
      <c r="P196" s="120" t="n">
        <v>0</v>
      </c>
      <c r="Q196" s="120" t="n">
        <v>1648.60121</v>
      </c>
      <c r="R196" s="120" t="n">
        <v>1648.60121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3719201.7217</v>
      </c>
      <c r="K197" s="120" t="n">
        <v>3663163.23398</v>
      </c>
      <c r="L197" s="120" t="n">
        <v>56038.48772</v>
      </c>
      <c r="M197" s="120" t="n">
        <v>3177428.44076</v>
      </c>
      <c r="N197" s="115" t="n"/>
      <c r="O197" s="120" t="n">
        <v>3121356.27963</v>
      </c>
      <c r="P197" s="120" t="n">
        <v>56072.16113</v>
      </c>
      <c r="Q197" s="120" t="n">
        <v>25830209.30599</v>
      </c>
      <c r="R197" s="120" t="n">
        <v>25829811.85808</v>
      </c>
      <c r="S197" s="121" t="n">
        <v>397.44790999993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4621197.41742</v>
      </c>
      <c r="R203" s="116" t="n">
        <v>4621197.41742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35917.07778</v>
      </c>
      <c r="N206" s="115" t="n"/>
      <c r="O206" s="116" t="n">
        <v>35917.07778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-7680372.62845</v>
      </c>
      <c r="R207" s="116" t="n">
        <v>-7680372.62845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3466424.83087</v>
      </c>
      <c r="R208" s="116" t="n">
        <v>3466424.83087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35917.07778</v>
      </c>
      <c r="N209" s="115" t="n"/>
      <c r="O209" s="120" t="n">
        <v>35917.07778</v>
      </c>
      <c r="P209" s="120" t="n">
        <v>0</v>
      </c>
      <c r="Q209" s="120" t="n">
        <v>407249.61984</v>
      </c>
      <c r="R209" s="120" t="n">
        <v>407249.61984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35917.07778</v>
      </c>
      <c r="N210" s="115" t="n"/>
      <c r="O210" s="120" t="n">
        <v>35917.07778</v>
      </c>
      <c r="P210" s="120" t="n">
        <v>0</v>
      </c>
      <c r="Q210" s="120" t="n">
        <v>407249.61984</v>
      </c>
      <c r="R210" s="120" t="n">
        <v>407249.61984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448959327.98869</v>
      </c>
      <c r="K220" s="116" t="n">
        <v>423860913.16175</v>
      </c>
      <c r="L220" s="116" t="n">
        <v>25098414.82694</v>
      </c>
      <c r="M220" s="116" t="n">
        <v>449060237.82714</v>
      </c>
      <c r="N220" s="115" t="n"/>
      <c r="O220" s="116" t="n">
        <v>424397280.83875</v>
      </c>
      <c r="P220" s="116" t="n">
        <v>24662956.98839</v>
      </c>
      <c r="Q220" s="116" t="n">
        <v>746872.16469</v>
      </c>
      <c r="R220" s="116" t="n">
        <v>746872.1457</v>
      </c>
      <c r="S220" s="117" t="n">
        <v>0.01899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11954.58151</v>
      </c>
      <c r="K221" s="116" t="n">
        <v>11954.58051</v>
      </c>
      <c r="L221" s="116" t="n">
        <v>0.001</v>
      </c>
      <c r="M221" s="116" t="n">
        <v>8171.17025</v>
      </c>
      <c r="N221" s="115" t="n"/>
      <c r="O221" s="116" t="n">
        <v>8171.17015</v>
      </c>
      <c r="P221" s="116" t="n">
        <v>0.0001</v>
      </c>
      <c r="Q221" s="116" t="n">
        <v>12323.48905</v>
      </c>
      <c r="R221" s="116" t="n">
        <v>12323.47892</v>
      </c>
      <c r="S221" s="117" t="n">
        <v>0.01013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7680.13127</v>
      </c>
      <c r="K222" s="116" t="n">
        <v>7680.12094</v>
      </c>
      <c r="L222" s="116" t="n">
        <v>0.01033</v>
      </c>
      <c r="M222" s="116" t="n">
        <v>2843.763</v>
      </c>
      <c r="N222" s="115" t="n"/>
      <c r="O222" s="116" t="n">
        <v>2843.75258</v>
      </c>
      <c r="P222" s="116" t="n">
        <v>0.01042</v>
      </c>
      <c r="Q222" s="116" t="n">
        <v>-25280.28058</v>
      </c>
      <c r="R222" s="116" t="n">
        <v>-25280.26244</v>
      </c>
      <c r="S222" s="117" t="n">
        <v>-0.01814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448978962.70147</v>
      </c>
      <c r="K223" s="120" t="n">
        <v>423880547.8632</v>
      </c>
      <c r="L223" s="120" t="n">
        <v>25098414.83827</v>
      </c>
      <c r="M223" s="120" t="n">
        <v>449071252.76039</v>
      </c>
      <c r="N223" s="115" t="n"/>
      <c r="O223" s="120" t="n">
        <v>424408295.76148</v>
      </c>
      <c r="P223" s="120" t="n">
        <v>24662956.99891</v>
      </c>
      <c r="Q223" s="120" t="n">
        <v>733915.37316</v>
      </c>
      <c r="R223" s="120" t="n">
        <v>733915.3621800001</v>
      </c>
      <c r="S223" s="121" t="n">
        <v>0.01098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109561792.29654</v>
      </c>
      <c r="K224" s="116" t="n">
        <v>101987834.43732</v>
      </c>
      <c r="L224" s="116" t="n">
        <v>7573957.85922</v>
      </c>
      <c r="M224" s="116" t="n">
        <v>106732853.86161</v>
      </c>
      <c r="N224" s="115" t="n"/>
      <c r="O224" s="116" t="n">
        <v>98759972.80733</v>
      </c>
      <c r="P224" s="116" t="n">
        <v>7972881.05428</v>
      </c>
      <c r="Q224" s="116" t="n">
        <v>22854.04452</v>
      </c>
      <c r="R224" s="116" t="n">
        <v>22639.58515</v>
      </c>
      <c r="S224" s="117" t="n">
        <v>214.45937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29931.69665</v>
      </c>
      <c r="K225" s="116" t="n">
        <v>29922.46969</v>
      </c>
      <c r="L225" s="116" t="n">
        <v>9.22696</v>
      </c>
      <c r="M225" s="116" t="n">
        <v>30722.32142</v>
      </c>
      <c r="N225" s="115" t="n"/>
      <c r="O225" s="116" t="n">
        <v>30708.7567</v>
      </c>
      <c r="P225" s="116" t="n">
        <v>13.56472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30.64171</v>
      </c>
      <c r="K226" s="116" t="n">
        <v>30.04624</v>
      </c>
      <c r="L226" s="116" t="n">
        <v>0.5954700000000001</v>
      </c>
      <c r="M226" s="116" t="n">
        <v>1359.34824</v>
      </c>
      <c r="N226" s="115" t="n"/>
      <c r="O226" s="116" t="n">
        <v>1358.77222</v>
      </c>
      <c r="P226" s="116" t="n">
        <v>0.57602</v>
      </c>
      <c r="Q226" s="116" t="n">
        <v>61.20363</v>
      </c>
      <c r="R226" s="116" t="n">
        <v>40.08565</v>
      </c>
      <c r="S226" s="117" t="n">
        <v>21.11798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3472.87882</v>
      </c>
      <c r="K227" s="116" t="n">
        <v>3469.73727</v>
      </c>
      <c r="L227" s="116" t="n">
        <v>3.14155</v>
      </c>
      <c r="M227" s="116" t="n">
        <v>373.68833</v>
      </c>
      <c r="N227" s="115" t="n"/>
      <c r="O227" s="116" t="n">
        <v>366.24423</v>
      </c>
      <c r="P227" s="116" t="n">
        <v>7.4441</v>
      </c>
      <c r="Q227" s="116" t="n">
        <v>-1425.71919</v>
      </c>
      <c r="R227" s="116" t="n">
        <v>-1403.06269</v>
      </c>
      <c r="S227" s="117" t="n">
        <v>-22.6565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109595227.51372</v>
      </c>
      <c r="K228" s="120" t="n">
        <v>102021256.69052</v>
      </c>
      <c r="L228" s="120" t="n">
        <v>7573970.8232</v>
      </c>
      <c r="M228" s="120" t="n">
        <v>106765309.2196</v>
      </c>
      <c r="N228" s="115" t="n"/>
      <c r="O228" s="120" t="n">
        <v>98792406.58047999</v>
      </c>
      <c r="P228" s="120" t="n">
        <v>7972902.63912</v>
      </c>
      <c r="Q228" s="120" t="n">
        <v>21489.52896</v>
      </c>
      <c r="R228" s="120" t="n">
        <v>21276.60811</v>
      </c>
      <c r="S228" s="121" t="n">
        <v>212.92085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6912492.39845</v>
      </c>
      <c r="K229" s="116" t="n">
        <v>6752118.56753</v>
      </c>
      <c r="L229" s="116" t="n">
        <v>160373.83092</v>
      </c>
      <c r="M229" s="116" t="n">
        <v>7082246.77324</v>
      </c>
      <c r="N229" s="115" t="n"/>
      <c r="O229" s="116" t="n">
        <v>6894794.73988</v>
      </c>
      <c r="P229" s="116" t="n">
        <v>187452.03336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11.47912</v>
      </c>
      <c r="K230" s="116" t="n">
        <v>11.47912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11.47912</v>
      </c>
      <c r="R230" s="116" t="n">
        <v>11.47912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6912503.87757</v>
      </c>
      <c r="K232" s="120" t="n">
        <v>6752130.04665</v>
      </c>
      <c r="L232" s="120" t="n">
        <v>160373.83092</v>
      </c>
      <c r="M232" s="120" t="n">
        <v>7082246.77324</v>
      </c>
      <c r="N232" s="115" t="n"/>
      <c r="O232" s="120" t="n">
        <v>6894794.73988</v>
      </c>
      <c r="P232" s="120" t="n">
        <v>187452.03336</v>
      </c>
      <c r="Q232" s="120" t="n">
        <v>11.47912</v>
      </c>
      <c r="R232" s="120" t="n">
        <v>11.47912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565486694.09276</v>
      </c>
      <c r="K233" s="120" t="n">
        <v>532653934.60037</v>
      </c>
      <c r="L233" s="120" t="n">
        <v>32832759.49239</v>
      </c>
      <c r="M233" s="120" t="n">
        <v>562918808.75323</v>
      </c>
      <c r="N233" s="115" t="n"/>
      <c r="O233" s="120" t="n">
        <v>530095497.08184</v>
      </c>
      <c r="P233" s="120" t="n">
        <v>32823311.67139</v>
      </c>
      <c r="Q233" s="120" t="n">
        <v>755416.38124</v>
      </c>
      <c r="R233" s="120" t="n">
        <v>755203.44941</v>
      </c>
      <c r="S233" s="121" t="n">
        <v>212.93183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0.34527</v>
      </c>
      <c r="K235" s="116" t="n">
        <v>0</v>
      </c>
      <c r="L235" s="116" t="n">
        <v>0.34527</v>
      </c>
      <c r="M235" s="116" t="n">
        <v>0.22946</v>
      </c>
      <c r="N235" s="115" t="n"/>
      <c r="O235" s="116" t="n">
        <v>0</v>
      </c>
      <c r="P235" s="116" t="n">
        <v>0.22946</v>
      </c>
      <c r="Q235" s="116" t="n">
        <v>21.94026</v>
      </c>
      <c r="R235" s="116" t="n">
        <v>0</v>
      </c>
      <c r="S235" s="117" t="n">
        <v>21.94026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17988690.44398</v>
      </c>
      <c r="K237" s="116" t="n">
        <v>16981486.26307</v>
      </c>
      <c r="L237" s="116" t="n">
        <v>1007204.18091</v>
      </c>
      <c r="M237" s="116" t="n">
        <v>17976861.68383</v>
      </c>
      <c r="N237" s="115" t="n"/>
      <c r="O237" s="116" t="n">
        <v>16974932.62487</v>
      </c>
      <c r="P237" s="116" t="n">
        <v>1001929.05896</v>
      </c>
      <c r="Q237" s="116" t="n">
        <v>83996.12033999999</v>
      </c>
      <c r="R237" s="116" t="n">
        <v>34089.87357</v>
      </c>
      <c r="S237" s="117" t="n">
        <v>49906.24677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17988690.78925</v>
      </c>
      <c r="K238" s="120" t="n">
        <v>16981486.26307</v>
      </c>
      <c r="L238" s="120" t="n">
        <v>1007204.52618</v>
      </c>
      <c r="M238" s="120" t="n">
        <v>17976861.91329</v>
      </c>
      <c r="N238" s="115" t="n"/>
      <c r="O238" s="120" t="n">
        <v>16974932.62487</v>
      </c>
      <c r="P238" s="120" t="n">
        <v>1001929.28842</v>
      </c>
      <c r="Q238" s="120" t="n">
        <v>84018.0606</v>
      </c>
      <c r="R238" s="120" t="n">
        <v>34089.87357</v>
      </c>
      <c r="S238" s="121" t="n">
        <v>49928.18703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5423.66005</v>
      </c>
      <c r="K239" s="116" t="n">
        <v>1046.4937</v>
      </c>
      <c r="L239" s="116" t="n">
        <v>4377.16635</v>
      </c>
      <c r="M239" s="116" t="n">
        <v>16523.99922</v>
      </c>
      <c r="N239" s="115" t="n"/>
      <c r="O239" s="116" t="n">
        <v>9674.18972</v>
      </c>
      <c r="P239" s="116" t="n">
        <v>6849.8095</v>
      </c>
      <c r="Q239" s="116" t="n">
        <v>-24178.99482</v>
      </c>
      <c r="R239" s="116" t="n">
        <v>-14287.35488</v>
      </c>
      <c r="S239" s="117" t="n">
        <v>-9891.639939999999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5423.66005</v>
      </c>
      <c r="K240" s="120" t="n">
        <v>1046.4937</v>
      </c>
      <c r="L240" s="120" t="n">
        <v>4377.16635</v>
      </c>
      <c r="M240" s="120" t="n">
        <v>16523.99922</v>
      </c>
      <c r="N240" s="115" t="n"/>
      <c r="O240" s="120" t="n">
        <v>9674.18972</v>
      </c>
      <c r="P240" s="120" t="n">
        <v>6849.8095</v>
      </c>
      <c r="Q240" s="120" t="n">
        <v>-24178.99482</v>
      </c>
      <c r="R240" s="120" t="n">
        <v>-14287.35488</v>
      </c>
      <c r="S240" s="121" t="n">
        <v>-9891.639939999999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17994114.4493</v>
      </c>
      <c r="K241" s="120" t="n">
        <v>16982532.75677</v>
      </c>
      <c r="L241" s="120" t="n">
        <v>1011581.69253</v>
      </c>
      <c r="M241" s="120" t="n">
        <v>17993385.91251</v>
      </c>
      <c r="N241" s="115" t="n"/>
      <c r="O241" s="120" t="n">
        <v>16984606.81459</v>
      </c>
      <c r="P241" s="120" t="n">
        <v>1008779.09792</v>
      </c>
      <c r="Q241" s="120" t="n">
        <v>59839.06578</v>
      </c>
      <c r="R241" s="120" t="n">
        <v>19802.51869</v>
      </c>
      <c r="S241" s="121" t="n">
        <v>40036.54709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25186298.15319</v>
      </c>
      <c r="K242" s="116" t="n">
        <v>25186298.15319</v>
      </c>
      <c r="L242" s="116" t="n">
        <v>0</v>
      </c>
      <c r="M242" s="116" t="n">
        <v>25186113.76668</v>
      </c>
      <c r="N242" s="115" t="n"/>
      <c r="O242" s="116" t="n">
        <v>25186113.76668</v>
      </c>
      <c r="P242" s="116" t="n">
        <v>0</v>
      </c>
      <c r="Q242" s="116" t="n">
        <v>460.9548</v>
      </c>
      <c r="R242" s="116" t="n">
        <v>460.9548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376736098.07476</v>
      </c>
      <c r="K243" s="116" t="n">
        <v>352080300.70438</v>
      </c>
      <c r="L243" s="116" t="n">
        <v>24655797.37038</v>
      </c>
      <c r="M243" s="116" t="n">
        <v>376126581.72153</v>
      </c>
      <c r="N243" s="115" t="n"/>
      <c r="O243" s="116" t="n">
        <v>351145729.65403</v>
      </c>
      <c r="P243" s="116" t="n">
        <v>24980852.0675</v>
      </c>
      <c r="Q243" s="116" t="n">
        <v>3948218.58026</v>
      </c>
      <c r="R243" s="116" t="n">
        <v>3859819.04493</v>
      </c>
      <c r="S243" s="117" t="n">
        <v>88399.53533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401922396.22795</v>
      </c>
      <c r="K244" s="120" t="n">
        <v>377266598.85757</v>
      </c>
      <c r="L244" s="120" t="n">
        <v>24655797.37038</v>
      </c>
      <c r="M244" s="120" t="n">
        <v>401312695.48821</v>
      </c>
      <c r="N244" s="115" t="n"/>
      <c r="O244" s="120" t="n">
        <v>376331843.42071</v>
      </c>
      <c r="P244" s="120" t="n">
        <v>24980852.0675</v>
      </c>
      <c r="Q244" s="120" t="n">
        <v>3948679.53506</v>
      </c>
      <c r="R244" s="120" t="n">
        <v>3860279.99973</v>
      </c>
      <c r="S244" s="121" t="n">
        <v>88399.53533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401922396.22795</v>
      </c>
      <c r="K245" s="120" t="n">
        <v>377266598.85757</v>
      </c>
      <c r="L245" s="120" t="n">
        <v>24655797.37038</v>
      </c>
      <c r="M245" s="120" t="n">
        <v>401312695.48821</v>
      </c>
      <c r="N245" s="115" t="n"/>
      <c r="O245" s="120" t="n">
        <v>376331843.42071</v>
      </c>
      <c r="P245" s="120" t="n">
        <v>24980852.0675</v>
      </c>
      <c r="Q245" s="120" t="n">
        <v>3948679.53506</v>
      </c>
      <c r="R245" s="120" t="n">
        <v>3860279.99973</v>
      </c>
      <c r="S245" s="121" t="n">
        <v>88399.53533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1003347224.36014</v>
      </c>
      <c r="K246" s="120" t="n">
        <v>937781150.19409</v>
      </c>
      <c r="L246" s="120" t="n">
        <v>65566074.16605</v>
      </c>
      <c r="M246" s="120" t="n">
        <v>997527265.16508</v>
      </c>
      <c r="N246" s="115" t="n"/>
      <c r="O246" s="120" t="n">
        <v>931793916.2377</v>
      </c>
      <c r="P246" s="120" t="n">
        <v>65733348.92738</v>
      </c>
      <c r="Q246" s="120" t="n">
        <v>130854353.93392</v>
      </c>
      <c r="R246" s="120" t="n">
        <v>105494989.34698</v>
      </c>
      <c r="S246" s="121" t="n">
        <v>25359364.58694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0</v>
      </c>
      <c r="K261" s="116" t="n">
        <v>0</v>
      </c>
      <c r="L261" s="116" t="n">
        <v>0</v>
      </c>
      <c r="M261" s="116" t="n">
        <v>0</v>
      </c>
      <c r="N261" s="115" t="n"/>
      <c r="O261" s="116" t="n">
        <v>0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0</v>
      </c>
      <c r="K264" s="120" t="n">
        <v>0</v>
      </c>
      <c r="L264" s="120" t="n">
        <v>0</v>
      </c>
      <c r="M264" s="120" t="n">
        <v>0</v>
      </c>
      <c r="N264" s="115" t="n"/>
      <c r="O264" s="120" t="n">
        <v>0</v>
      </c>
      <c r="P264" s="120" t="n">
        <v>0</v>
      </c>
      <c r="Q264" s="120" t="n">
        <v>0</v>
      </c>
      <c r="R264" s="120" t="n">
        <v>0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0</v>
      </c>
      <c r="K265" s="120" t="n">
        <v>0</v>
      </c>
      <c r="L265" s="120" t="n">
        <v>0</v>
      </c>
      <c r="M265" s="120" t="n">
        <v>0</v>
      </c>
      <c r="N265" s="115" t="n"/>
      <c r="O265" s="120" t="n">
        <v>0</v>
      </c>
      <c r="P265" s="120" t="n">
        <v>0</v>
      </c>
      <c r="Q265" s="120" t="n">
        <v>0</v>
      </c>
      <c r="R265" s="120" t="n">
        <v>0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0.02341</v>
      </c>
      <c r="R266" s="116" t="n">
        <v>0.02341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32420</v>
      </c>
      <c r="R267" s="116" t="n">
        <v>32420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11986.03386</v>
      </c>
      <c r="R268" s="116" t="n">
        <v>11986.03386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3.8275</v>
      </c>
      <c r="K269" s="116" t="n">
        <v>3.8275</v>
      </c>
      <c r="L269" s="116" t="n">
        <v>0</v>
      </c>
      <c r="M269" s="116" t="n">
        <v>1420.58619</v>
      </c>
      <c r="N269" s="115" t="n"/>
      <c r="O269" s="116" t="n">
        <v>1420.58619</v>
      </c>
      <c r="P269" s="116" t="n">
        <v>0</v>
      </c>
      <c r="Q269" s="116" t="n">
        <v>2833.22658</v>
      </c>
      <c r="R269" s="116" t="n">
        <v>2833.22658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-12975.11997</v>
      </c>
      <c r="R270" s="116" t="n">
        <v>-12975.11997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3.8275</v>
      </c>
      <c r="K272" s="120" t="n">
        <v>3.8275</v>
      </c>
      <c r="L272" s="120" t="n">
        <v>0</v>
      </c>
      <c r="M272" s="120" t="n">
        <v>1420.58619</v>
      </c>
      <c r="N272" s="115" t="n"/>
      <c r="O272" s="120" t="n">
        <v>1420.58619</v>
      </c>
      <c r="P272" s="120" t="n">
        <v>0</v>
      </c>
      <c r="Q272" s="120" t="n">
        <v>34264.16388</v>
      </c>
      <c r="R272" s="120" t="n">
        <v>34264.16388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3.8275</v>
      </c>
      <c r="K284" s="120" t="n">
        <v>3.8275</v>
      </c>
      <c r="L284" s="120" t="n">
        <v>0</v>
      </c>
      <c r="M284" s="120" t="n">
        <v>1420.58619</v>
      </c>
      <c r="N284" s="115" t="n"/>
      <c r="O284" s="120" t="n">
        <v>1420.58619</v>
      </c>
      <c r="P284" s="120" t="n">
        <v>0</v>
      </c>
      <c r="Q284" s="120" t="n">
        <v>34264.16388</v>
      </c>
      <c r="R284" s="120" t="n">
        <v>34264.16388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0</v>
      </c>
      <c r="K285" s="116" t="n">
        <v>0</v>
      </c>
      <c r="L285" s="116" t="n">
        <v>0</v>
      </c>
      <c r="M285" s="116" t="n">
        <v>0</v>
      </c>
      <c r="N285" s="115" t="n"/>
      <c r="O285" s="116" t="n">
        <v>0</v>
      </c>
      <c r="P285" s="116" t="n">
        <v>0</v>
      </c>
      <c r="Q285" s="116" t="n">
        <v>0</v>
      </c>
      <c r="R285" s="116" t="n">
        <v>0</v>
      </c>
      <c r="S285" s="117" t="n">
        <v>0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80000</v>
      </c>
      <c r="R286" s="116" t="n">
        <v>80000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1000000</v>
      </c>
      <c r="R288" s="116" t="n">
        <v>1000000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2127.68615</v>
      </c>
      <c r="K290" s="116" t="n">
        <v>2127.68615</v>
      </c>
      <c r="L290" s="116" t="n">
        <v>0</v>
      </c>
      <c r="M290" s="116" t="n">
        <v>213.56505</v>
      </c>
      <c r="N290" s="115" t="n"/>
      <c r="O290" s="116" t="n">
        <v>213.56505</v>
      </c>
      <c r="P290" s="116" t="n">
        <v>0</v>
      </c>
      <c r="Q290" s="116" t="n">
        <v>8499.053040000001</v>
      </c>
      <c r="R290" s="116" t="n">
        <v>8499.053040000001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-113013.71134</v>
      </c>
      <c r="R291" s="116" t="n">
        <v>-113013.71134</v>
      </c>
      <c r="S291" s="117" t="n">
        <v>0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10389.02</v>
      </c>
      <c r="K292" s="116" t="n">
        <v>10389.02</v>
      </c>
      <c r="L292" s="116" t="n">
        <v>0</v>
      </c>
      <c r="M292" s="116" t="n">
        <v>27299.65</v>
      </c>
      <c r="N292" s="115" t="n"/>
      <c r="O292" s="116" t="n">
        <v>27299.65</v>
      </c>
      <c r="P292" s="116" t="n">
        <v>0</v>
      </c>
      <c r="Q292" s="116" t="n">
        <v>51828.7965</v>
      </c>
      <c r="R292" s="116" t="n">
        <v>51828.7965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16673.2914</v>
      </c>
      <c r="K293" s="116" t="n">
        <v>16673.2914</v>
      </c>
      <c r="L293" s="116" t="n">
        <v>0</v>
      </c>
      <c r="M293" s="116" t="n">
        <v>16043.579</v>
      </c>
      <c r="N293" s="115" t="n"/>
      <c r="O293" s="116" t="n">
        <v>16043.579</v>
      </c>
      <c r="P293" s="116" t="n">
        <v>0</v>
      </c>
      <c r="Q293" s="116" t="n">
        <v>-33197.58512</v>
      </c>
      <c r="R293" s="116" t="n">
        <v>-33197.58512</v>
      </c>
      <c r="S293" s="117" t="n">
        <v>0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29189.99755</v>
      </c>
      <c r="K294" s="120" t="n">
        <v>29189.99755</v>
      </c>
      <c r="L294" s="120" t="n">
        <v>0</v>
      </c>
      <c r="M294" s="120" t="n">
        <v>43556.79405</v>
      </c>
      <c r="N294" s="115" t="n"/>
      <c r="O294" s="120" t="n">
        <v>43556.79405</v>
      </c>
      <c r="P294" s="120" t="n">
        <v>0</v>
      </c>
      <c r="Q294" s="120" t="n">
        <v>994116.55308</v>
      </c>
      <c r="R294" s="120" t="n">
        <v>994116.55308</v>
      </c>
      <c r="S294" s="121" t="n">
        <v>0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29189.99755</v>
      </c>
      <c r="K295" s="120" t="n">
        <v>29189.99755</v>
      </c>
      <c r="L295" s="120" t="n">
        <v>0</v>
      </c>
      <c r="M295" s="120" t="n">
        <v>43556.79405</v>
      </c>
      <c r="N295" s="115" t="n"/>
      <c r="O295" s="120" t="n">
        <v>43556.79405</v>
      </c>
      <c r="P295" s="120" t="n">
        <v>0</v>
      </c>
      <c r="Q295" s="120" t="n">
        <v>994116.55308</v>
      </c>
      <c r="R295" s="120" t="n">
        <v>994116.55308</v>
      </c>
      <c r="S295" s="121" t="n">
        <v>0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16070.12958</v>
      </c>
      <c r="K296" s="116" t="n">
        <v>16070.12958</v>
      </c>
      <c r="L296" s="116" t="n">
        <v>0</v>
      </c>
      <c r="M296" s="116" t="n">
        <v>29281.12223</v>
      </c>
      <c r="N296" s="115" t="n"/>
      <c r="O296" s="116" t="n">
        <v>29281.12223</v>
      </c>
      <c r="P296" s="116" t="n">
        <v>0</v>
      </c>
      <c r="Q296" s="116" t="n">
        <v>193805.47743</v>
      </c>
      <c r="R296" s="116" t="n">
        <v>193805.47743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27197.16839</v>
      </c>
      <c r="K297" s="116" t="n">
        <v>27197.16839</v>
      </c>
      <c r="L297" s="116" t="n">
        <v>0</v>
      </c>
      <c r="M297" s="116" t="n">
        <v>25218.52854</v>
      </c>
      <c r="N297" s="115" t="n"/>
      <c r="O297" s="116" t="n">
        <v>25218.52854</v>
      </c>
      <c r="P297" s="116" t="n">
        <v>0</v>
      </c>
      <c r="Q297" s="116" t="n">
        <v>35987.47122</v>
      </c>
      <c r="R297" s="116" t="n">
        <v>35987.47122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5067408.23494</v>
      </c>
      <c r="R299" s="116" t="n">
        <v>5067408.23494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14.4</v>
      </c>
      <c r="R300" s="116" t="n">
        <v>14.4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43267.29797</v>
      </c>
      <c r="K301" s="120" t="n">
        <v>43267.29797</v>
      </c>
      <c r="L301" s="120" t="n">
        <v>0</v>
      </c>
      <c r="M301" s="120" t="n">
        <v>54499.65077</v>
      </c>
      <c r="N301" s="115" t="n"/>
      <c r="O301" s="120" t="n">
        <v>54499.65077</v>
      </c>
      <c r="P301" s="120" t="n">
        <v>0</v>
      </c>
      <c r="Q301" s="120" t="n">
        <v>5297215.58359</v>
      </c>
      <c r="R301" s="120" t="n">
        <v>5297215.58359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43267.29797</v>
      </c>
      <c r="K305" s="120" t="n">
        <v>43267.29797</v>
      </c>
      <c r="L305" s="120" t="n">
        <v>0</v>
      </c>
      <c r="M305" s="120" t="n">
        <v>54499.65077</v>
      </c>
      <c r="N305" s="115" t="n"/>
      <c r="O305" s="120" t="n">
        <v>54499.65077</v>
      </c>
      <c r="P305" s="120" t="n">
        <v>0</v>
      </c>
      <c r="Q305" s="120" t="n">
        <v>5297215.58359</v>
      </c>
      <c r="R305" s="120" t="n">
        <v>5297215.58359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347630.17593</v>
      </c>
      <c r="K306" s="116" t="n">
        <v>347626.07643</v>
      </c>
      <c r="L306" s="116" t="n">
        <v>4.0995</v>
      </c>
      <c r="M306" s="116" t="n">
        <v>287976.53642</v>
      </c>
      <c r="N306" s="115" t="n"/>
      <c r="O306" s="116" t="n">
        <v>287827.97342</v>
      </c>
      <c r="P306" s="116" t="n">
        <v>148.563</v>
      </c>
      <c r="Q306" s="116" t="n">
        <v>1719695.89174</v>
      </c>
      <c r="R306" s="116" t="n">
        <v>1719549.27604</v>
      </c>
      <c r="S306" s="117" t="n">
        <v>146.6157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347630.17593</v>
      </c>
      <c r="K307" s="120" t="n">
        <v>347626.07643</v>
      </c>
      <c r="L307" s="120" t="n">
        <v>4.0995</v>
      </c>
      <c r="M307" s="120" t="n">
        <v>287976.53642</v>
      </c>
      <c r="N307" s="115" t="n"/>
      <c r="O307" s="120" t="n">
        <v>287827.97342</v>
      </c>
      <c r="P307" s="120" t="n">
        <v>148.563</v>
      </c>
      <c r="Q307" s="120" t="n">
        <v>1719695.89174</v>
      </c>
      <c r="R307" s="120" t="n">
        <v>1719549.27604</v>
      </c>
      <c r="S307" s="121" t="n">
        <v>146.6157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270878.7316</v>
      </c>
      <c r="K308" s="116" t="n">
        <v>270878.7316</v>
      </c>
      <c r="L308" s="116" t="n">
        <v>0</v>
      </c>
      <c r="M308" s="116" t="n">
        <v>315416.99177</v>
      </c>
      <c r="N308" s="115" t="n"/>
      <c r="O308" s="116" t="n">
        <v>315416.99177</v>
      </c>
      <c r="P308" s="116" t="n">
        <v>0</v>
      </c>
      <c r="Q308" s="116" t="n">
        <v>2680447.06761</v>
      </c>
      <c r="R308" s="116" t="n">
        <v>2680447.06761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152766.16351</v>
      </c>
      <c r="K310" s="116" t="n">
        <v>152766.16351</v>
      </c>
      <c r="L310" s="116" t="n">
        <v>0</v>
      </c>
      <c r="M310" s="116" t="n">
        <v>140465.5266</v>
      </c>
      <c r="N310" s="115" t="n"/>
      <c r="O310" s="116" t="n">
        <v>140465.5266</v>
      </c>
      <c r="P310" s="116" t="n">
        <v>0</v>
      </c>
      <c r="Q310" s="116" t="n">
        <v>84178.66269</v>
      </c>
      <c r="R310" s="116" t="n">
        <v>84178.66269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423644.89511</v>
      </c>
      <c r="K311" s="120" t="n">
        <v>423644.89511</v>
      </c>
      <c r="L311" s="120" t="n">
        <v>0</v>
      </c>
      <c r="M311" s="120" t="n">
        <v>455882.51837</v>
      </c>
      <c r="N311" s="115" t="n"/>
      <c r="O311" s="120" t="n">
        <v>455882.51837</v>
      </c>
      <c r="P311" s="120" t="n">
        <v>0</v>
      </c>
      <c r="Q311" s="120" t="n">
        <v>2764625.7303</v>
      </c>
      <c r="R311" s="120" t="n">
        <v>2764625.7303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33.812</v>
      </c>
      <c r="K312" s="116" t="n">
        <v>33.812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459.31655</v>
      </c>
      <c r="R312" s="116" t="n">
        <v>459.31655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364402.53456</v>
      </c>
      <c r="R313" s="116" t="n">
        <v>364402.53456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9884.78789</v>
      </c>
      <c r="K314" s="116" t="n">
        <v>9884.78789</v>
      </c>
      <c r="L314" s="116" t="n">
        <v>0</v>
      </c>
      <c r="M314" s="116" t="n">
        <v>10066.31139</v>
      </c>
      <c r="N314" s="115" t="n"/>
      <c r="O314" s="116" t="n">
        <v>10066.31139</v>
      </c>
      <c r="P314" s="116" t="n">
        <v>0</v>
      </c>
      <c r="Q314" s="116" t="n">
        <v>1355.61478</v>
      </c>
      <c r="R314" s="116" t="n">
        <v>1355.61478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9918.59989</v>
      </c>
      <c r="K315" s="120" t="n">
        <v>9918.59989</v>
      </c>
      <c r="L315" s="120" t="n">
        <v>0</v>
      </c>
      <c r="M315" s="120" t="n">
        <v>10066.31139</v>
      </c>
      <c r="N315" s="115" t="n"/>
      <c r="O315" s="120" t="n">
        <v>10066.31139</v>
      </c>
      <c r="P315" s="120" t="n">
        <v>0</v>
      </c>
      <c r="Q315" s="120" t="n">
        <v>366217.46589</v>
      </c>
      <c r="R315" s="120" t="n">
        <v>366217.46589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383572.18962</v>
      </c>
      <c r="K316" s="116" t="n">
        <v>47406.2009</v>
      </c>
      <c r="L316" s="116" t="n">
        <v>336165.98872</v>
      </c>
      <c r="M316" s="116" t="n">
        <v>385469.13563</v>
      </c>
      <c r="N316" s="115" t="n"/>
      <c r="O316" s="116" t="n">
        <v>49303.14691</v>
      </c>
      <c r="P316" s="116" t="n">
        <v>336165.98872</v>
      </c>
      <c r="Q316" s="116" t="n">
        <v>134.39143</v>
      </c>
      <c r="R316" s="116" t="n">
        <v>134.39143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614548796.10963</v>
      </c>
      <c r="K317" s="116" t="n">
        <v>612648196.91561</v>
      </c>
      <c r="L317" s="116" t="n">
        <v>1900599.19402</v>
      </c>
      <c r="M317" s="116" t="n">
        <v>614548796.10963</v>
      </c>
      <c r="N317" s="115" t="n"/>
      <c r="O317" s="116" t="n">
        <v>612648196.91561</v>
      </c>
      <c r="P317" s="116" t="n">
        <v>1900599.19402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914.0060099999999</v>
      </c>
      <c r="R318" s="116" t="n">
        <v>914.0060099999999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0</v>
      </c>
      <c r="K319" s="116" t="n">
        <v>0</v>
      </c>
      <c r="L319" s="116" t="n">
        <v>0</v>
      </c>
      <c r="M319" s="116" t="n">
        <v>0</v>
      </c>
      <c r="N319" s="115" t="n"/>
      <c r="O319" s="116" t="n">
        <v>0</v>
      </c>
      <c r="P319" s="116" t="n">
        <v>0</v>
      </c>
      <c r="Q319" s="116" t="n">
        <v>0</v>
      </c>
      <c r="R319" s="116" t="n">
        <v>0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614932368.29925</v>
      </c>
      <c r="K320" s="120" t="n">
        <v>612695603.11651</v>
      </c>
      <c r="L320" s="120" t="n">
        <v>2236765.18274</v>
      </c>
      <c r="M320" s="120" t="n">
        <v>614934265.24526</v>
      </c>
      <c r="N320" s="115" t="n"/>
      <c r="O320" s="120" t="n">
        <v>612697500.06252</v>
      </c>
      <c r="P320" s="120" t="n">
        <v>2236765.18274</v>
      </c>
      <c r="Q320" s="120" t="n">
        <v>1048.39744</v>
      </c>
      <c r="R320" s="120" t="n">
        <v>1048.39744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2652.28467</v>
      </c>
      <c r="K321" s="116" t="n">
        <v>2419.42291</v>
      </c>
      <c r="L321" s="116" t="n">
        <v>232.86176</v>
      </c>
      <c r="M321" s="116" t="n">
        <v>2433.88129</v>
      </c>
      <c r="N321" s="115" t="n"/>
      <c r="O321" s="116" t="n">
        <v>2324.00322</v>
      </c>
      <c r="P321" s="116" t="n">
        <v>109.87807</v>
      </c>
      <c r="Q321" s="116" t="n">
        <v>1029.33296</v>
      </c>
      <c r="R321" s="116" t="n">
        <v>906.34927</v>
      </c>
      <c r="S321" s="117" t="n">
        <v>122.98369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16855.29109</v>
      </c>
      <c r="K322" s="116" t="n">
        <v>16855.29109</v>
      </c>
      <c r="L322" s="116" t="n">
        <v>0</v>
      </c>
      <c r="M322" s="116" t="n">
        <v>16804.59357</v>
      </c>
      <c r="N322" s="115" t="n"/>
      <c r="O322" s="116" t="n">
        <v>16804.59357</v>
      </c>
      <c r="P322" s="116" t="n">
        <v>0</v>
      </c>
      <c r="Q322" s="116" t="n">
        <v>118.73674</v>
      </c>
      <c r="R322" s="116" t="n">
        <v>118.73674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5373.8688</v>
      </c>
      <c r="K323" s="116" t="n">
        <v>5373.8688</v>
      </c>
      <c r="L323" s="116" t="n">
        <v>0</v>
      </c>
      <c r="M323" s="116" t="n">
        <v>2758.50342</v>
      </c>
      <c r="N323" s="115" t="n"/>
      <c r="O323" s="116" t="n">
        <v>2758.50342</v>
      </c>
      <c r="P323" s="116" t="n">
        <v>0</v>
      </c>
      <c r="Q323" s="116" t="n">
        <v>13340.82054</v>
      </c>
      <c r="R323" s="116" t="n">
        <v>13340.82054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875.09329</v>
      </c>
      <c r="K324" s="116" t="n">
        <v>601.2248499999999</v>
      </c>
      <c r="L324" s="116" t="n">
        <v>273.86844</v>
      </c>
      <c r="M324" s="116" t="n">
        <v>682.7788399999999</v>
      </c>
      <c r="N324" s="115" t="n"/>
      <c r="O324" s="116" t="n">
        <v>499.95305</v>
      </c>
      <c r="P324" s="116" t="n">
        <v>182.82579</v>
      </c>
      <c r="Q324" s="116" t="n">
        <v>39393.7529</v>
      </c>
      <c r="R324" s="116" t="n">
        <v>22937.31064</v>
      </c>
      <c r="S324" s="117" t="n">
        <v>16456.44226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25756.53785</v>
      </c>
      <c r="K325" s="120" t="n">
        <v>25249.80765</v>
      </c>
      <c r="L325" s="120" t="n">
        <v>506.7302</v>
      </c>
      <c r="M325" s="120" t="n">
        <v>22679.75712</v>
      </c>
      <c r="N325" s="115" t="n"/>
      <c r="O325" s="120" t="n">
        <v>22387.05326</v>
      </c>
      <c r="P325" s="120" t="n">
        <v>292.70386</v>
      </c>
      <c r="Q325" s="120" t="n">
        <v>53882.64314</v>
      </c>
      <c r="R325" s="120" t="n">
        <v>37303.21719</v>
      </c>
      <c r="S325" s="121" t="n">
        <v>16579.42595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218316.57576</v>
      </c>
      <c r="K326" s="116" t="n">
        <v>217453.9495</v>
      </c>
      <c r="L326" s="116" t="n">
        <v>862.62626</v>
      </c>
      <c r="M326" s="116" t="n">
        <v>215870.99701</v>
      </c>
      <c r="N326" s="115" t="n"/>
      <c r="O326" s="116" t="n">
        <v>215190.99422</v>
      </c>
      <c r="P326" s="116" t="n">
        <v>680.00279</v>
      </c>
      <c r="Q326" s="116" t="n">
        <v>214186.95572</v>
      </c>
      <c r="R326" s="116" t="n">
        <v>207992.97518</v>
      </c>
      <c r="S326" s="117" t="n">
        <v>6193.98054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309975.83838</v>
      </c>
      <c r="K327" s="116" t="n">
        <v>228251.42998</v>
      </c>
      <c r="L327" s="116" t="n">
        <v>81724.4084</v>
      </c>
      <c r="M327" s="116" t="n">
        <v>319384.69476</v>
      </c>
      <c r="N327" s="115" t="n"/>
      <c r="O327" s="116" t="n">
        <v>222945.33742</v>
      </c>
      <c r="P327" s="116" t="n">
        <v>96439.35734</v>
      </c>
      <c r="Q327" s="116" t="n">
        <v>397686.82142</v>
      </c>
      <c r="R327" s="116" t="n">
        <v>301054.40335</v>
      </c>
      <c r="S327" s="117" t="n">
        <v>96632.41807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528292.41414</v>
      </c>
      <c r="K328" s="120" t="n">
        <v>445705.37948</v>
      </c>
      <c r="L328" s="120" t="n">
        <v>82587.03466</v>
      </c>
      <c r="M328" s="120" t="n">
        <v>535255.69177</v>
      </c>
      <c r="N328" s="115" t="n"/>
      <c r="O328" s="120" t="n">
        <v>438136.33164</v>
      </c>
      <c r="P328" s="120" t="n">
        <v>97119.36013</v>
      </c>
      <c r="Q328" s="120" t="n">
        <v>611873.77714</v>
      </c>
      <c r="R328" s="120" t="n">
        <v>509047.37853</v>
      </c>
      <c r="S328" s="121" t="n">
        <v>102826.39861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3189.68985</v>
      </c>
      <c r="K329" s="116" t="n">
        <v>3006.86403</v>
      </c>
      <c r="L329" s="116" t="n">
        <v>182.82582</v>
      </c>
      <c r="M329" s="116" t="n">
        <v>5726.524</v>
      </c>
      <c r="N329" s="115" t="n"/>
      <c r="O329" s="116" t="n">
        <v>5452.65554</v>
      </c>
      <c r="P329" s="116" t="n">
        <v>273.86846</v>
      </c>
      <c r="Q329" s="116" t="n">
        <v>-196138.66902</v>
      </c>
      <c r="R329" s="116" t="n">
        <v>-179682.22677</v>
      </c>
      <c r="S329" s="117" t="n">
        <v>-16456.44225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14490.66763</v>
      </c>
      <c r="K330" s="116" t="n">
        <v>6317.29131</v>
      </c>
      <c r="L330" s="116" t="n">
        <v>8173.37632</v>
      </c>
      <c r="M330" s="116" t="n">
        <v>7559.91278</v>
      </c>
      <c r="N330" s="115" t="n"/>
      <c r="O330" s="116" t="n">
        <v>6071.21835</v>
      </c>
      <c r="P330" s="116" t="n">
        <v>1488.69443</v>
      </c>
      <c r="Q330" s="116" t="n">
        <v>-331435.04016</v>
      </c>
      <c r="R330" s="116" t="n">
        <v>-284390.72232</v>
      </c>
      <c r="S330" s="117" t="n">
        <v>-47044.31784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17680.35748</v>
      </c>
      <c r="K331" s="120" t="n">
        <v>9324.155339999999</v>
      </c>
      <c r="L331" s="120" t="n">
        <v>8356.202139999999</v>
      </c>
      <c r="M331" s="120" t="n">
        <v>13286.43678</v>
      </c>
      <c r="N331" s="115" t="n"/>
      <c r="O331" s="120" t="n">
        <v>11523.87389</v>
      </c>
      <c r="P331" s="120" t="n">
        <v>1762.56289</v>
      </c>
      <c r="Q331" s="120" t="n">
        <v>-527573.70918</v>
      </c>
      <c r="R331" s="120" t="n">
        <v>-464072.94909</v>
      </c>
      <c r="S331" s="121" t="n">
        <v>-63500.76009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616285291.27965</v>
      </c>
      <c r="K332" s="120" t="n">
        <v>613957072.0304101</v>
      </c>
      <c r="L332" s="120" t="n">
        <v>2328219.24924</v>
      </c>
      <c r="M332" s="120" t="n">
        <v>616259412.49711</v>
      </c>
      <c r="N332" s="115" t="n"/>
      <c r="O332" s="120" t="n">
        <v>613923324.12449</v>
      </c>
      <c r="P332" s="120" t="n">
        <v>2336088.37262</v>
      </c>
      <c r="Q332" s="120" t="n">
        <v>4989770.19647</v>
      </c>
      <c r="R332" s="120" t="n">
        <v>4933718.5163</v>
      </c>
      <c r="S332" s="121" t="n">
        <v>56051.68017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10.99836</v>
      </c>
      <c r="K336" s="116" t="n">
        <v>1.23356</v>
      </c>
      <c r="L336" s="116" t="n">
        <v>9.764799999999999</v>
      </c>
      <c r="M336" s="116" t="n">
        <v>10.99836</v>
      </c>
      <c r="N336" s="115" t="n"/>
      <c r="O336" s="116" t="n">
        <v>1.23356</v>
      </c>
      <c r="P336" s="116" t="n">
        <v>9.764799999999999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10.99836</v>
      </c>
      <c r="K337" s="120" t="n">
        <v>1.23356</v>
      </c>
      <c r="L337" s="120" t="n">
        <v>9.764799999999999</v>
      </c>
      <c r="M337" s="120" t="n">
        <v>10.99836</v>
      </c>
      <c r="N337" s="115" t="n"/>
      <c r="O337" s="120" t="n">
        <v>1.23356</v>
      </c>
      <c r="P337" s="120" t="n">
        <v>9.764799999999999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5904042617.29333</v>
      </c>
      <c r="K338" s="116" t="n">
        <v>5170095477.05321</v>
      </c>
      <c r="L338" s="116" t="n">
        <v>733947140.2401201</v>
      </c>
      <c r="M338" s="116" t="n">
        <v>5903983210.27327</v>
      </c>
      <c r="N338" s="115" t="n"/>
      <c r="O338" s="116" t="n">
        <v>5170132172.81748</v>
      </c>
      <c r="P338" s="116" t="n">
        <v>733851037.45579</v>
      </c>
      <c r="Q338" s="116" t="n">
        <v>62040.54532</v>
      </c>
      <c r="R338" s="116" t="n">
        <v>5039.74263</v>
      </c>
      <c r="S338" s="117" t="n">
        <v>57000.80269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5904042617.29333</v>
      </c>
      <c r="K339" s="120" t="n">
        <v>5170095477.05321</v>
      </c>
      <c r="L339" s="120" t="n">
        <v>733947140.2401201</v>
      </c>
      <c r="M339" s="120" t="n">
        <v>5903983210.27327</v>
      </c>
      <c r="N339" s="115" t="n"/>
      <c r="O339" s="120" t="n">
        <v>5170132172.81748</v>
      </c>
      <c r="P339" s="120" t="n">
        <v>733851037.45579</v>
      </c>
      <c r="Q339" s="120" t="n">
        <v>62040.54532</v>
      </c>
      <c r="R339" s="120" t="n">
        <v>5039.74263</v>
      </c>
      <c r="S339" s="121" t="n">
        <v>57000.80269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5904042628.29169</v>
      </c>
      <c r="K340" s="120" t="n">
        <v>5170095478.28677</v>
      </c>
      <c r="L340" s="120" t="n">
        <v>733947150.00492</v>
      </c>
      <c r="M340" s="120" t="n">
        <v>5903983221.27163</v>
      </c>
      <c r="N340" s="115" t="n"/>
      <c r="O340" s="120" t="n">
        <v>5170132174.05104</v>
      </c>
      <c r="P340" s="120" t="n">
        <v>733851047.22059</v>
      </c>
      <c r="Q340" s="120" t="n">
        <v>62040.54532</v>
      </c>
      <c r="R340" s="120" t="n">
        <v>5039.74263</v>
      </c>
      <c r="S340" s="121" t="n">
        <v>57000.80269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70034434.67433999</v>
      </c>
      <c r="K341" s="116" t="n">
        <v>0</v>
      </c>
      <c r="L341" s="116" t="n">
        <v>70034434.67433999</v>
      </c>
      <c r="M341" s="116" t="n">
        <v>67414693.06881</v>
      </c>
      <c r="N341" s="115" t="n"/>
      <c r="O341" s="116" t="n">
        <v>0</v>
      </c>
      <c r="P341" s="116" t="n">
        <v>67414693.06881</v>
      </c>
      <c r="Q341" s="116" t="n">
        <v>51184067.18144</v>
      </c>
      <c r="R341" s="116" t="n">
        <v>0</v>
      </c>
      <c r="S341" s="117" t="n">
        <v>51184067.18144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-51184067.18144</v>
      </c>
      <c r="R342" s="116" t="n">
        <v>-51184067.18144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70034434.67433999</v>
      </c>
      <c r="K343" s="120" t="n">
        <v>0</v>
      </c>
      <c r="L343" s="120" t="n">
        <v>70034434.67433999</v>
      </c>
      <c r="M343" s="120" t="n">
        <v>67414693.06881</v>
      </c>
      <c r="N343" s="115" t="n"/>
      <c r="O343" s="120" t="n">
        <v>0</v>
      </c>
      <c r="P343" s="120" t="n">
        <v>67414693.06881</v>
      </c>
      <c r="Q343" s="120" t="n">
        <v>0</v>
      </c>
      <c r="R343" s="120" t="n">
        <v>-51184067.18144</v>
      </c>
      <c r="S343" s="121" t="n">
        <v>51184067.18144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70034434.67433999</v>
      </c>
      <c r="K344" s="120" t="n">
        <v>0</v>
      </c>
      <c r="L344" s="120" t="n">
        <v>70034434.67433999</v>
      </c>
      <c r="M344" s="120" t="n">
        <v>67414693.06881</v>
      </c>
      <c r="N344" s="115" t="n"/>
      <c r="O344" s="120" t="n">
        <v>0</v>
      </c>
      <c r="P344" s="120" t="n">
        <v>67414693.06881</v>
      </c>
      <c r="Q344" s="120" t="n">
        <v>0</v>
      </c>
      <c r="R344" s="120" t="n">
        <v>-51184067.18144</v>
      </c>
      <c r="S344" s="121" t="n">
        <v>51184067.18144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410361191.64523</v>
      </c>
      <c r="K345" s="116" t="n">
        <v>364642546.45826</v>
      </c>
      <c r="L345" s="116" t="n">
        <v>45718645.18697</v>
      </c>
      <c r="M345" s="116" t="n">
        <v>416385155.75456</v>
      </c>
      <c r="N345" s="115" t="n"/>
      <c r="O345" s="116" t="n">
        <v>370522170.44691</v>
      </c>
      <c r="P345" s="116" t="n">
        <v>45862985.30765</v>
      </c>
      <c r="Q345" s="116" t="n">
        <v>256499921.2152</v>
      </c>
      <c r="R345" s="116" t="n">
        <v>210064022.78351</v>
      </c>
      <c r="S345" s="117" t="n">
        <v>46435898.43169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416385155.75367</v>
      </c>
      <c r="K346" s="116" t="n">
        <v>370522170.44602</v>
      </c>
      <c r="L346" s="116" t="n">
        <v>45862985.30765</v>
      </c>
      <c r="M346" s="116" t="n">
        <v>410361191.64434</v>
      </c>
      <c r="N346" s="115" t="n"/>
      <c r="O346" s="116" t="n">
        <v>364642546.45737</v>
      </c>
      <c r="P346" s="116" t="n">
        <v>45718645.18697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3131645.91438</v>
      </c>
      <c r="K347" s="116" t="n">
        <v>2555219.73826</v>
      </c>
      <c r="L347" s="116" t="n">
        <v>576426.17612</v>
      </c>
      <c r="M347" s="116" t="n">
        <v>3114509.90975</v>
      </c>
      <c r="N347" s="115" t="n"/>
      <c r="O347" s="116" t="n">
        <v>2556304.9234</v>
      </c>
      <c r="P347" s="116" t="n">
        <v>558204.98635</v>
      </c>
      <c r="Q347" s="116" t="n">
        <v>28850038.51358</v>
      </c>
      <c r="R347" s="116" t="n">
        <v>27083466.59183</v>
      </c>
      <c r="S347" s="117" t="n">
        <v>1766571.92175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41173653.84532</v>
      </c>
      <c r="K349" s="116" t="n">
        <v>12340823.25427</v>
      </c>
      <c r="L349" s="116" t="n">
        <v>28832830.59105</v>
      </c>
      <c r="M349" s="116" t="n">
        <v>41173653.84532</v>
      </c>
      <c r="N349" s="115" t="n"/>
      <c r="O349" s="116" t="n">
        <v>12340823.25427</v>
      </c>
      <c r="P349" s="116" t="n">
        <v>28832830.59105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871051647.1586</v>
      </c>
      <c r="K350" s="120" t="n">
        <v>750060759.8968101</v>
      </c>
      <c r="L350" s="120" t="n">
        <v>120990887.26179</v>
      </c>
      <c r="M350" s="120" t="n">
        <v>871034511.15397</v>
      </c>
      <c r="N350" s="115" t="n"/>
      <c r="O350" s="120" t="n">
        <v>750061845.0819499</v>
      </c>
      <c r="P350" s="120" t="n">
        <v>120972666.07202</v>
      </c>
      <c r="Q350" s="120" t="n">
        <v>285349959.72878</v>
      </c>
      <c r="R350" s="120" t="n">
        <v>237147489.37534</v>
      </c>
      <c r="S350" s="121" t="n">
        <v>48202470.35344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871051647.1586</v>
      </c>
      <c r="K351" s="120" t="n">
        <v>750060759.8968101</v>
      </c>
      <c r="L351" s="120" t="n">
        <v>120990887.26179</v>
      </c>
      <c r="M351" s="120" t="n">
        <v>871034511.15397</v>
      </c>
      <c r="N351" s="115" t="n"/>
      <c r="O351" s="120" t="n">
        <v>750061845.0819499</v>
      </c>
      <c r="P351" s="120" t="n">
        <v>120972666.07202</v>
      </c>
      <c r="Q351" s="120" t="n">
        <v>285349959.72878</v>
      </c>
      <c r="R351" s="120" t="n">
        <v>237147489.37534</v>
      </c>
      <c r="S351" s="121" t="n">
        <v>48202470.35344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7461486462.5273</v>
      </c>
      <c r="K352" s="120" t="n">
        <v>6534185771.33701</v>
      </c>
      <c r="L352" s="120" t="n">
        <v>927300691.19029</v>
      </c>
      <c r="M352" s="120" t="n">
        <v>7458791315.02253</v>
      </c>
      <c r="N352" s="115" t="n"/>
      <c r="O352" s="120" t="n">
        <v>6534216820.28849</v>
      </c>
      <c r="P352" s="120" t="n">
        <v>924574494.73404</v>
      </c>
      <c r="Q352" s="120" t="n">
        <v>296727366.77112</v>
      </c>
      <c r="R352" s="120" t="n">
        <v>197227776.75338</v>
      </c>
      <c r="S352" s="121" t="n">
        <v>99499590.01774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24800</v>
      </c>
      <c r="R357" s="116" t="n">
        <v>24800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24800</v>
      </c>
      <c r="R358" s="120" t="n">
        <v>24800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24800</v>
      </c>
      <c r="R359" s="120" t="n">
        <v>24800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44077.8334</v>
      </c>
      <c r="K360" s="116" t="n">
        <v>44077.8334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6546575.1448</v>
      </c>
      <c r="R360" s="116" t="n">
        <v>6546575.1448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75629.12385</v>
      </c>
      <c r="N361" s="115" t="n"/>
      <c r="O361" s="116" t="n">
        <v>75629.12385</v>
      </c>
      <c r="P361" s="116" t="n">
        <v>0</v>
      </c>
      <c r="Q361" s="116" t="n">
        <v>-3084807.12164</v>
      </c>
      <c r="R361" s="116" t="n">
        <v>-3084807.12164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44077.8334</v>
      </c>
      <c r="K362" s="120" t="n">
        <v>44077.8334</v>
      </c>
      <c r="L362" s="120" t="n">
        <v>0</v>
      </c>
      <c r="M362" s="120" t="n">
        <v>75629.12385</v>
      </c>
      <c r="N362" s="115" t="n"/>
      <c r="O362" s="120" t="n">
        <v>75629.12385</v>
      </c>
      <c r="P362" s="120" t="n">
        <v>0</v>
      </c>
      <c r="Q362" s="120" t="n">
        <v>3461768.02316</v>
      </c>
      <c r="R362" s="120" t="n">
        <v>3461768.02316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69863.44237</v>
      </c>
      <c r="K363" s="116" t="n">
        <v>69863.44237</v>
      </c>
      <c r="L363" s="116" t="n">
        <v>0</v>
      </c>
      <c r="M363" s="116" t="n">
        <v>44104.8934</v>
      </c>
      <c r="N363" s="115" t="n"/>
      <c r="O363" s="116" t="n">
        <v>44104.8934</v>
      </c>
      <c r="P363" s="116" t="n">
        <v>0</v>
      </c>
      <c r="Q363" s="116" t="n">
        <v>399031.1324</v>
      </c>
      <c r="R363" s="116" t="n">
        <v>399031.1324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69863.44237</v>
      </c>
      <c r="K364" s="120" t="n">
        <v>69863.44237</v>
      </c>
      <c r="L364" s="120" t="n">
        <v>0</v>
      </c>
      <c r="M364" s="120" t="n">
        <v>44104.8934</v>
      </c>
      <c r="N364" s="115" t="n"/>
      <c r="O364" s="120" t="n">
        <v>44104.8934</v>
      </c>
      <c r="P364" s="120" t="n">
        <v>0</v>
      </c>
      <c r="Q364" s="120" t="n">
        <v>399031.1324</v>
      </c>
      <c r="R364" s="120" t="n">
        <v>399031.1324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113941.27577</v>
      </c>
      <c r="K365" s="120" t="n">
        <v>113941.27577</v>
      </c>
      <c r="L365" s="120" t="n">
        <v>0</v>
      </c>
      <c r="M365" s="120" t="n">
        <v>119734.01725</v>
      </c>
      <c r="N365" s="115" t="n"/>
      <c r="O365" s="120" t="n">
        <v>119734.01725</v>
      </c>
      <c r="P365" s="120" t="n">
        <v>0</v>
      </c>
      <c r="Q365" s="120" t="n">
        <v>3860799.15556</v>
      </c>
      <c r="R365" s="120" t="n">
        <v>3860799.15556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244440.97118</v>
      </c>
      <c r="K366" s="116" t="n">
        <v>244440.97118</v>
      </c>
      <c r="L366" s="116" t="n">
        <v>0</v>
      </c>
      <c r="M366" s="116" t="n">
        <v>24238.22147</v>
      </c>
      <c r="N366" s="115" t="n"/>
      <c r="O366" s="116" t="n">
        <v>24238.22147</v>
      </c>
      <c r="P366" s="116" t="n">
        <v>0</v>
      </c>
      <c r="Q366" s="116" t="n">
        <v>24197183.45922</v>
      </c>
      <c r="R366" s="116" t="n">
        <v>24197183.45922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11461.03849</v>
      </c>
      <c r="K367" s="116" t="n">
        <v>11461.03849</v>
      </c>
      <c r="L367" s="116" t="n">
        <v>0</v>
      </c>
      <c r="M367" s="116" t="n">
        <v>198126.66808</v>
      </c>
      <c r="N367" s="115" t="n"/>
      <c r="O367" s="116" t="n">
        <v>198126.66808</v>
      </c>
      <c r="P367" s="116" t="n">
        <v>0</v>
      </c>
      <c r="Q367" s="116" t="n">
        <v>-11656258.5448</v>
      </c>
      <c r="R367" s="116" t="n">
        <v>-11656258.5448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255902.00967</v>
      </c>
      <c r="K368" s="120" t="n">
        <v>255902.00967</v>
      </c>
      <c r="L368" s="120" t="n">
        <v>0</v>
      </c>
      <c r="M368" s="120" t="n">
        <v>222364.88955</v>
      </c>
      <c r="N368" s="115" t="n"/>
      <c r="O368" s="120" t="n">
        <v>222364.88955</v>
      </c>
      <c r="P368" s="120" t="n">
        <v>0</v>
      </c>
      <c r="Q368" s="120" t="n">
        <v>12540924.91442</v>
      </c>
      <c r="R368" s="120" t="n">
        <v>12540924.91442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20184.96478</v>
      </c>
      <c r="R369" s="116" t="n">
        <v>20184.96478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20184.96478</v>
      </c>
      <c r="R371" s="120" t="n">
        <v>20184.96478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418978.00664</v>
      </c>
      <c r="K372" s="116" t="n">
        <v>418978.00664</v>
      </c>
      <c r="L372" s="116" t="n">
        <v>0</v>
      </c>
      <c r="M372" s="116" t="n">
        <v>377905.70147</v>
      </c>
      <c r="N372" s="115" t="n"/>
      <c r="O372" s="116" t="n">
        <v>377905.70147</v>
      </c>
      <c r="P372" s="116" t="n">
        <v>0</v>
      </c>
      <c r="Q372" s="116" t="n">
        <v>1332972.97692</v>
      </c>
      <c r="R372" s="116" t="n">
        <v>1332972.97692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418978.00664</v>
      </c>
      <c r="K374" s="120" t="n">
        <v>418978.00664</v>
      </c>
      <c r="L374" s="120" t="n">
        <v>0</v>
      </c>
      <c r="M374" s="120" t="n">
        <v>377905.70147</v>
      </c>
      <c r="N374" s="115" t="n"/>
      <c r="O374" s="120" t="n">
        <v>377905.70147</v>
      </c>
      <c r="P374" s="120" t="n">
        <v>0</v>
      </c>
      <c r="Q374" s="120" t="n">
        <v>1332972.97692</v>
      </c>
      <c r="R374" s="120" t="n">
        <v>1332972.97692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674880.01631</v>
      </c>
      <c r="K375" s="120" t="n">
        <v>674880.01631</v>
      </c>
      <c r="L375" s="120" t="n">
        <v>0</v>
      </c>
      <c r="M375" s="120" t="n">
        <v>600270.5910200001</v>
      </c>
      <c r="N375" s="115" t="n"/>
      <c r="O375" s="120" t="n">
        <v>600270.5910200001</v>
      </c>
      <c r="P375" s="120" t="n">
        <v>0</v>
      </c>
      <c r="Q375" s="120" t="n">
        <v>13894082.85612</v>
      </c>
      <c r="R375" s="120" t="n">
        <v>13894082.85612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4607.74523</v>
      </c>
      <c r="K376" s="116" t="n">
        <v>4607.74523</v>
      </c>
      <c r="L376" s="116" t="n">
        <v>0</v>
      </c>
      <c r="M376" s="116" t="n">
        <v>500.65757</v>
      </c>
      <c r="N376" s="115" t="n"/>
      <c r="O376" s="116" t="n">
        <v>500.65757</v>
      </c>
      <c r="P376" s="116" t="n">
        <v>0</v>
      </c>
      <c r="Q376" s="116" t="n">
        <v>927160.15837</v>
      </c>
      <c r="R376" s="116" t="n">
        <v>927160.15837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508.67845</v>
      </c>
      <c r="K377" s="116" t="n">
        <v>508.67845</v>
      </c>
      <c r="L377" s="116" t="n">
        <v>0</v>
      </c>
      <c r="M377" s="116" t="n">
        <v>3032.39926</v>
      </c>
      <c r="N377" s="115" t="n"/>
      <c r="O377" s="116" t="n">
        <v>3032.39926</v>
      </c>
      <c r="P377" s="116" t="n">
        <v>0</v>
      </c>
      <c r="Q377" s="116" t="n">
        <v>-878103.81084</v>
      </c>
      <c r="R377" s="116" t="n">
        <v>-878103.81084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5116.42368</v>
      </c>
      <c r="K378" s="120" t="n">
        <v>5116.42368</v>
      </c>
      <c r="L378" s="120" t="n">
        <v>0</v>
      </c>
      <c r="M378" s="120" t="n">
        <v>3533.05683</v>
      </c>
      <c r="N378" s="115" t="n"/>
      <c r="O378" s="120" t="n">
        <v>3533.05683</v>
      </c>
      <c r="P378" s="120" t="n">
        <v>0</v>
      </c>
      <c r="Q378" s="120" t="n">
        <v>49056.3475299999</v>
      </c>
      <c r="R378" s="120" t="n">
        <v>49056.3475299999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2238.1481</v>
      </c>
      <c r="K379" s="116" t="n">
        <v>2238.1481</v>
      </c>
      <c r="L379" s="116" t="n">
        <v>0</v>
      </c>
      <c r="M379" s="116" t="n">
        <v>3126.03164</v>
      </c>
      <c r="N379" s="115" t="n"/>
      <c r="O379" s="116" t="n">
        <v>3126.03164</v>
      </c>
      <c r="P379" s="116" t="n">
        <v>0</v>
      </c>
      <c r="Q379" s="116" t="n">
        <v>13572.66986</v>
      </c>
      <c r="R379" s="116" t="n">
        <v>13572.66986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2238.1481</v>
      </c>
      <c r="K380" s="120" t="n">
        <v>2238.1481</v>
      </c>
      <c r="L380" s="120" t="n">
        <v>0</v>
      </c>
      <c r="M380" s="120" t="n">
        <v>3126.03164</v>
      </c>
      <c r="N380" s="115" t="n"/>
      <c r="O380" s="120" t="n">
        <v>3126.03164</v>
      </c>
      <c r="P380" s="120" t="n">
        <v>0</v>
      </c>
      <c r="Q380" s="120" t="n">
        <v>13572.66986</v>
      </c>
      <c r="R380" s="120" t="n">
        <v>13572.66986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7354.57178</v>
      </c>
      <c r="K381" s="120" t="n">
        <v>7354.57178</v>
      </c>
      <c r="L381" s="120" t="n">
        <v>0</v>
      </c>
      <c r="M381" s="120" t="n">
        <v>6659.08847</v>
      </c>
      <c r="N381" s="115" t="n"/>
      <c r="O381" s="120" t="n">
        <v>6659.08847</v>
      </c>
      <c r="P381" s="120" t="n">
        <v>0</v>
      </c>
      <c r="Q381" s="120" t="n">
        <v>62629.0173899999</v>
      </c>
      <c r="R381" s="120" t="n">
        <v>62629.0173899999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56030.87922</v>
      </c>
      <c r="K382" s="116" t="n">
        <v>56030.87922</v>
      </c>
      <c r="L382" s="116" t="n">
        <v>0</v>
      </c>
      <c r="M382" s="116" t="n">
        <v>5204.76392</v>
      </c>
      <c r="N382" s="115" t="n"/>
      <c r="O382" s="116" t="n">
        <v>5204.76392</v>
      </c>
      <c r="P382" s="116" t="n">
        <v>0</v>
      </c>
      <c r="Q382" s="116" t="n">
        <v>1051099.73827</v>
      </c>
      <c r="R382" s="116" t="n">
        <v>1051099.73827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4374.35375</v>
      </c>
      <c r="K383" s="116" t="n">
        <v>4374.35375</v>
      </c>
      <c r="L383" s="116" t="n">
        <v>0</v>
      </c>
      <c r="M383" s="116" t="n">
        <v>23610.33503</v>
      </c>
      <c r="N383" s="115" t="n"/>
      <c r="O383" s="116" t="n">
        <v>23610.33503</v>
      </c>
      <c r="P383" s="116" t="n">
        <v>0</v>
      </c>
      <c r="Q383" s="116" t="n">
        <v>-692108.88596</v>
      </c>
      <c r="R383" s="116" t="n">
        <v>-692108.88596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60405.23297</v>
      </c>
      <c r="K384" s="120" t="n">
        <v>60405.23297</v>
      </c>
      <c r="L384" s="120" t="n">
        <v>0</v>
      </c>
      <c r="M384" s="120" t="n">
        <v>28815.09895</v>
      </c>
      <c r="N384" s="115" t="n"/>
      <c r="O384" s="120" t="n">
        <v>28815.09895</v>
      </c>
      <c r="P384" s="120" t="n">
        <v>0</v>
      </c>
      <c r="Q384" s="120" t="n">
        <v>358990.85231</v>
      </c>
      <c r="R384" s="120" t="n">
        <v>358990.85231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60405.23297</v>
      </c>
      <c r="K385" s="120" t="n">
        <v>60405.23297</v>
      </c>
      <c r="L385" s="120" t="n">
        <v>0</v>
      </c>
      <c r="M385" s="120" t="n">
        <v>28815.09895</v>
      </c>
      <c r="N385" s="115" t="n"/>
      <c r="O385" s="120" t="n">
        <v>28815.09895</v>
      </c>
      <c r="P385" s="120" t="n">
        <v>0</v>
      </c>
      <c r="Q385" s="120" t="n">
        <v>358990.85231</v>
      </c>
      <c r="R385" s="120" t="n">
        <v>358990.85231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856581.0968300001</v>
      </c>
      <c r="K386" s="120" t="n">
        <v>856581.0968300001</v>
      </c>
      <c r="L386" s="120" t="n">
        <v>0</v>
      </c>
      <c r="M386" s="120" t="n">
        <v>755478.7956900001</v>
      </c>
      <c r="N386" s="115" t="n"/>
      <c r="O386" s="120" t="n">
        <v>755478.7956900001</v>
      </c>
      <c r="P386" s="120" t="n">
        <v>0</v>
      </c>
      <c r="Q386" s="120" t="n">
        <v>18201301.88138</v>
      </c>
      <c r="R386" s="120" t="n">
        <v>18201301.88138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11603019091.4205</v>
      </c>
      <c r="K387" s="124" t="n">
        <v>9721398784.0452</v>
      </c>
      <c r="L387" s="124" t="n">
        <v>1881620307.37529</v>
      </c>
      <c r="M387" s="124" t="n">
        <v>11596213044.1469</v>
      </c>
      <c r="N387" s="123" t="n"/>
      <c r="O387" s="124" t="n">
        <v>9712651434.25634</v>
      </c>
      <c r="P387" s="124" t="n">
        <v>1883561609.89057</v>
      </c>
      <c r="Q387" s="124" t="n">
        <v>744350643.77166</v>
      </c>
      <c r="R387" s="124" t="n">
        <v>566243827.29993</v>
      </c>
      <c r="S387" s="125" t="n">
        <v>178106816.47173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1000</v>
      </c>
      <c r="K391" s="116" t="n">
        <v>1000</v>
      </c>
      <c r="L391" s="116" t="n">
        <v>0</v>
      </c>
      <c r="M391" s="116" t="n">
        <v>1000</v>
      </c>
      <c r="N391" s="115" t="n"/>
      <c r="O391" s="116" t="n">
        <v>1000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0.53425</v>
      </c>
      <c r="K395" s="116" t="n">
        <v>0.53425</v>
      </c>
      <c r="L395" s="116" t="n">
        <v>0</v>
      </c>
      <c r="M395" s="116" t="n">
        <v>0.53425</v>
      </c>
      <c r="N395" s="115" t="n"/>
      <c r="O395" s="116" t="n">
        <v>0.53425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1000.53425</v>
      </c>
      <c r="K396" s="120" t="n">
        <v>1000.53425</v>
      </c>
      <c r="L396" s="120" t="n">
        <v>0</v>
      </c>
      <c r="M396" s="120" t="n">
        <v>1000.53425</v>
      </c>
      <c r="N396" s="115" t="n"/>
      <c r="O396" s="120" t="n">
        <v>1000.53425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1000.53425</v>
      </c>
      <c r="K397" s="120" t="n">
        <v>1000.53425</v>
      </c>
      <c r="L397" s="120" t="n">
        <v>0</v>
      </c>
      <c r="M397" s="120" t="n">
        <v>1000.53425</v>
      </c>
      <c r="N397" s="115" t="n"/>
      <c r="O397" s="120" t="n">
        <v>1000.53425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574960.52467</v>
      </c>
      <c r="R402" s="116" t="n">
        <v>1327.56295</v>
      </c>
      <c r="S402" s="117" t="n">
        <v>573632.96172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574960.52467</v>
      </c>
      <c r="R406" s="120" t="n">
        <v>1327.56295</v>
      </c>
      <c r="S406" s="121" t="n">
        <v>573632.96172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0</v>
      </c>
      <c r="K416" s="116" t="n">
        <v>0</v>
      </c>
      <c r="L416" s="116" t="n">
        <v>0</v>
      </c>
      <c r="M416" s="116" t="n">
        <v>0</v>
      </c>
      <c r="N416" s="115" t="n"/>
      <c r="O416" s="116" t="n">
        <v>0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0</v>
      </c>
      <c r="K417" s="120" t="n">
        <v>0</v>
      </c>
      <c r="L417" s="120" t="n">
        <v>0</v>
      </c>
      <c r="M417" s="120" t="n">
        <v>0</v>
      </c>
      <c r="N417" s="115" t="n"/>
      <c r="O417" s="120" t="n">
        <v>0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0</v>
      </c>
      <c r="K418" s="120" t="n">
        <v>0</v>
      </c>
      <c r="L418" s="120" t="n">
        <v>0</v>
      </c>
      <c r="M418" s="120" t="n">
        <v>0</v>
      </c>
      <c r="N418" s="115" t="n"/>
      <c r="O418" s="120" t="n">
        <v>0</v>
      </c>
      <c r="P418" s="120" t="n">
        <v>0</v>
      </c>
      <c r="Q418" s="120" t="n">
        <v>574960.52467</v>
      </c>
      <c r="R418" s="120" t="n">
        <v>1327.56295</v>
      </c>
      <c r="S418" s="121" t="n">
        <v>573632.96172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42917100.42829</v>
      </c>
      <c r="K419" s="116" t="n">
        <v>32840826.0609</v>
      </c>
      <c r="L419" s="116" t="n">
        <v>10076274.36739</v>
      </c>
      <c r="M419" s="116" t="n">
        <v>42914558.23829</v>
      </c>
      <c r="N419" s="115" t="n"/>
      <c r="O419" s="116" t="n">
        <v>32846418.4599</v>
      </c>
      <c r="P419" s="116" t="n">
        <v>10068139.77839</v>
      </c>
      <c r="Q419" s="116" t="n">
        <v>37881.912</v>
      </c>
      <c r="R419" s="116" t="n">
        <v>36194.2</v>
      </c>
      <c r="S419" s="117" t="n">
        <v>1687.712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44339234.05142</v>
      </c>
      <c r="K420" s="116" t="n">
        <v>11609208.16621</v>
      </c>
      <c r="L420" s="116" t="n">
        <v>32730025.88521</v>
      </c>
      <c r="M420" s="116" t="n">
        <v>44342660.17081</v>
      </c>
      <c r="N420" s="115" t="n"/>
      <c r="O420" s="116" t="n">
        <v>11609119.43146</v>
      </c>
      <c r="P420" s="116" t="n">
        <v>32733540.73935</v>
      </c>
      <c r="Q420" s="116" t="n">
        <v>9594.77428</v>
      </c>
      <c r="R420" s="116" t="n">
        <v>2670.52419</v>
      </c>
      <c r="S420" s="117" t="n">
        <v>6924.25009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87256334.47971</v>
      </c>
      <c r="K421" s="120" t="n">
        <v>44450034.22711</v>
      </c>
      <c r="L421" s="120" t="n">
        <v>42806300.2526</v>
      </c>
      <c r="M421" s="120" t="n">
        <v>87257218.4091</v>
      </c>
      <c r="N421" s="115" t="n"/>
      <c r="O421" s="120" t="n">
        <v>44455537.89136</v>
      </c>
      <c r="P421" s="120" t="n">
        <v>42801680.51774</v>
      </c>
      <c r="Q421" s="120" t="n">
        <v>47476.68628</v>
      </c>
      <c r="R421" s="120" t="n">
        <v>38864.72419</v>
      </c>
      <c r="S421" s="121" t="n">
        <v>8611.962090000001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392673.88799</v>
      </c>
      <c r="K422" s="116" t="n">
        <v>392673.88799</v>
      </c>
      <c r="L422" s="116" t="n">
        <v>0</v>
      </c>
      <c r="M422" s="116" t="n">
        <v>392673.88799</v>
      </c>
      <c r="N422" s="115" t="n"/>
      <c r="O422" s="116" t="n">
        <v>392673.88799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392673.88799</v>
      </c>
      <c r="K423" s="120" t="n">
        <v>392673.88799</v>
      </c>
      <c r="L423" s="120" t="n">
        <v>0</v>
      </c>
      <c r="M423" s="120" t="n">
        <v>392673.88799</v>
      </c>
      <c r="N423" s="115" t="n"/>
      <c r="O423" s="120" t="n">
        <v>392673.88799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87649008.3677</v>
      </c>
      <c r="K424" s="120" t="n">
        <v>44842708.1151</v>
      </c>
      <c r="L424" s="120" t="n">
        <v>42806300.2526</v>
      </c>
      <c r="M424" s="120" t="n">
        <v>87649892.29708999</v>
      </c>
      <c r="N424" s="115" t="n"/>
      <c r="O424" s="120" t="n">
        <v>44848211.77935</v>
      </c>
      <c r="P424" s="120" t="n">
        <v>42801680.51774</v>
      </c>
      <c r="Q424" s="120" t="n">
        <v>47476.68628</v>
      </c>
      <c r="R424" s="120" t="n">
        <v>38864.72419</v>
      </c>
      <c r="S424" s="121" t="n">
        <v>8611.962090000001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87650008.90195</v>
      </c>
      <c r="K425" s="120" t="n">
        <v>44843708.64935</v>
      </c>
      <c r="L425" s="120" t="n">
        <v>42806300.2526</v>
      </c>
      <c r="M425" s="120" t="n">
        <v>87650892.83134</v>
      </c>
      <c r="N425" s="115" t="n"/>
      <c r="O425" s="120" t="n">
        <v>44849212.3136</v>
      </c>
      <c r="P425" s="120" t="n">
        <v>42801680.51774</v>
      </c>
      <c r="Q425" s="120" t="n">
        <v>622437.21095</v>
      </c>
      <c r="R425" s="120" t="n">
        <v>40192.28714</v>
      </c>
      <c r="S425" s="121" t="n">
        <v>582244.9238099999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12.24407</v>
      </c>
      <c r="K427" s="116" t="n">
        <v>0</v>
      </c>
      <c r="L427" s="116" t="n">
        <v>12.24407</v>
      </c>
      <c r="M427" s="116" t="n">
        <v>18.42298</v>
      </c>
      <c r="N427" s="115" t="n"/>
      <c r="O427" s="116" t="n">
        <v>0</v>
      </c>
      <c r="P427" s="116" t="n">
        <v>18.42298</v>
      </c>
      <c r="Q427" s="116" t="n">
        <v>1170.65864</v>
      </c>
      <c r="R427" s="116" t="n">
        <v>0</v>
      </c>
      <c r="S427" s="117" t="n">
        <v>1170.65864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1.97805</v>
      </c>
      <c r="K428" s="116" t="n">
        <v>0</v>
      </c>
      <c r="L428" s="116" t="n">
        <v>1.97805</v>
      </c>
      <c r="M428" s="116" t="n">
        <v>1.79657</v>
      </c>
      <c r="N428" s="115" t="n"/>
      <c r="O428" s="116" t="n">
        <v>0</v>
      </c>
      <c r="P428" s="116" t="n">
        <v>1.79657</v>
      </c>
      <c r="Q428" s="116" t="n">
        <v>1.79657</v>
      </c>
      <c r="R428" s="116" t="n">
        <v>0</v>
      </c>
      <c r="S428" s="117" t="n">
        <v>1.79657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14.22212</v>
      </c>
      <c r="K429" s="120" t="n">
        <v>0</v>
      </c>
      <c r="L429" s="120" t="n">
        <v>14.22212</v>
      </c>
      <c r="M429" s="120" t="n">
        <v>20.21955</v>
      </c>
      <c r="N429" s="115" t="n"/>
      <c r="O429" s="120" t="n">
        <v>0</v>
      </c>
      <c r="P429" s="120" t="n">
        <v>20.21955</v>
      </c>
      <c r="Q429" s="120" t="n">
        <v>1172.45521</v>
      </c>
      <c r="R429" s="120" t="n">
        <v>0</v>
      </c>
      <c r="S429" s="121" t="n">
        <v>1172.45521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116800.55866</v>
      </c>
      <c r="K430" s="116" t="n">
        <v>116678.23232</v>
      </c>
      <c r="L430" s="116" t="n">
        <v>122.32634</v>
      </c>
      <c r="M430" s="116" t="n">
        <v>109169.59074</v>
      </c>
      <c r="N430" s="115" t="n"/>
      <c r="O430" s="116" t="n">
        <v>109156.30272</v>
      </c>
      <c r="P430" s="116" t="n">
        <v>13.28802</v>
      </c>
      <c r="Q430" s="116" t="n">
        <v>220173.45613</v>
      </c>
      <c r="R430" s="116" t="n">
        <v>219626.17247</v>
      </c>
      <c r="S430" s="117" t="n">
        <v>547.2836600000001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120438.10373</v>
      </c>
      <c r="K431" s="116" t="n">
        <v>0</v>
      </c>
      <c r="L431" s="116" t="n">
        <v>120438.10373</v>
      </c>
      <c r="M431" s="116" t="n">
        <v>120821.41238</v>
      </c>
      <c r="N431" s="115" t="n"/>
      <c r="O431" s="116" t="n">
        <v>0</v>
      </c>
      <c r="P431" s="116" t="n">
        <v>120821.41238</v>
      </c>
      <c r="Q431" s="116" t="n">
        <v>154715.92935</v>
      </c>
      <c r="R431" s="116" t="n">
        <v>0</v>
      </c>
      <c r="S431" s="117" t="n">
        <v>154715.92935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1146.57534</v>
      </c>
      <c r="K432" s="116" t="n">
        <v>1146.57534</v>
      </c>
      <c r="L432" s="116" t="n">
        <v>0</v>
      </c>
      <c r="M432" s="116" t="n">
        <v>1109.58904</v>
      </c>
      <c r="N432" s="115" t="n"/>
      <c r="O432" s="116" t="n">
        <v>1109.58904</v>
      </c>
      <c r="P432" s="116" t="n">
        <v>0</v>
      </c>
      <c r="Q432" s="116" t="n">
        <v>1109.58904</v>
      </c>
      <c r="R432" s="116" t="n">
        <v>1109.58904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238385.23773</v>
      </c>
      <c r="K433" s="120" t="n">
        <v>117824.80766</v>
      </c>
      <c r="L433" s="120" t="n">
        <v>120560.43007</v>
      </c>
      <c r="M433" s="120" t="n">
        <v>231100.59216</v>
      </c>
      <c r="N433" s="115" t="n"/>
      <c r="O433" s="120" t="n">
        <v>110265.89176</v>
      </c>
      <c r="P433" s="120" t="n">
        <v>120834.7004</v>
      </c>
      <c r="Q433" s="120" t="n">
        <v>375998.97452</v>
      </c>
      <c r="R433" s="120" t="n">
        <v>220735.76151</v>
      </c>
      <c r="S433" s="121" t="n">
        <v>155263.21301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36451.97597</v>
      </c>
      <c r="K434" s="116" t="n">
        <v>0</v>
      </c>
      <c r="L434" s="116" t="n">
        <v>36451.97597</v>
      </c>
      <c r="M434" s="116" t="n">
        <v>194893.54273</v>
      </c>
      <c r="N434" s="115" t="n"/>
      <c r="O434" s="116" t="n">
        <v>0</v>
      </c>
      <c r="P434" s="116" t="n">
        <v>194893.54273</v>
      </c>
      <c r="Q434" s="116" t="n">
        <v>513246.33282</v>
      </c>
      <c r="R434" s="116" t="n">
        <v>0.65684</v>
      </c>
      <c r="S434" s="117" t="n">
        <v>513245.67598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0.06355</v>
      </c>
      <c r="K435" s="116" t="n">
        <v>0</v>
      </c>
      <c r="L435" s="116" t="n">
        <v>0.06355</v>
      </c>
      <c r="M435" s="116" t="n">
        <v>0.09562</v>
      </c>
      <c r="N435" s="115" t="n"/>
      <c r="O435" s="116" t="n">
        <v>0</v>
      </c>
      <c r="P435" s="116" t="n">
        <v>0.09562</v>
      </c>
      <c r="Q435" s="116" t="n">
        <v>6.07576</v>
      </c>
      <c r="R435" s="116" t="n">
        <v>0</v>
      </c>
      <c r="S435" s="117" t="n">
        <v>6.07576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82.08844999999999</v>
      </c>
      <c r="K436" s="116" t="n">
        <v>22.56645</v>
      </c>
      <c r="L436" s="116" t="n">
        <v>59.522</v>
      </c>
      <c r="M436" s="116" t="n">
        <v>90.05835</v>
      </c>
      <c r="N436" s="115" t="n"/>
      <c r="O436" s="116" t="n">
        <v>20.99169</v>
      </c>
      <c r="P436" s="116" t="n">
        <v>69.06666</v>
      </c>
      <c r="Q436" s="116" t="n">
        <v>90.05835</v>
      </c>
      <c r="R436" s="116" t="n">
        <v>20.99169</v>
      </c>
      <c r="S436" s="117" t="n">
        <v>69.06666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997095.30895</v>
      </c>
      <c r="K437" s="116" t="n">
        <v>997095.30895</v>
      </c>
      <c r="L437" s="116" t="n">
        <v>0</v>
      </c>
      <c r="M437" s="116" t="n">
        <v>988229.64082</v>
      </c>
      <c r="N437" s="115" t="n"/>
      <c r="O437" s="116" t="n">
        <v>988229.64082</v>
      </c>
      <c r="P437" s="116" t="n">
        <v>0</v>
      </c>
      <c r="Q437" s="116" t="n">
        <v>296130.4018</v>
      </c>
      <c r="R437" s="116" t="n">
        <v>296130.4018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1033629.43692</v>
      </c>
      <c r="K438" s="120" t="n">
        <v>997117.8754</v>
      </c>
      <c r="L438" s="120" t="n">
        <v>36511.56152</v>
      </c>
      <c r="M438" s="120" t="n">
        <v>1183213.33752</v>
      </c>
      <c r="N438" s="115" t="n"/>
      <c r="O438" s="120" t="n">
        <v>988250.63251</v>
      </c>
      <c r="P438" s="120" t="n">
        <v>194962.70501</v>
      </c>
      <c r="Q438" s="120" t="n">
        <v>809472.86873</v>
      </c>
      <c r="R438" s="120" t="n">
        <v>296152.05033</v>
      </c>
      <c r="S438" s="121" t="n">
        <v>513320.8184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8011.8083</v>
      </c>
      <c r="K439" s="116" t="n">
        <v>1313.72879</v>
      </c>
      <c r="L439" s="116" t="n">
        <v>6698.07951</v>
      </c>
      <c r="M439" s="116" t="n">
        <v>1263.15336</v>
      </c>
      <c r="N439" s="115" t="n"/>
      <c r="O439" s="116" t="n">
        <v>1075.60587</v>
      </c>
      <c r="P439" s="116" t="n">
        <v>187.54749</v>
      </c>
      <c r="Q439" s="116" t="n">
        <v>10027.32607</v>
      </c>
      <c r="R439" s="116" t="n">
        <v>678.47681</v>
      </c>
      <c r="S439" s="117" t="n">
        <v>9348.849260000001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25210.63607</v>
      </c>
      <c r="K440" s="116" t="n">
        <v>1483.12619</v>
      </c>
      <c r="L440" s="116" t="n">
        <v>23727.50988</v>
      </c>
      <c r="M440" s="116" t="n">
        <v>25155.88177</v>
      </c>
      <c r="N440" s="115" t="n"/>
      <c r="O440" s="116" t="n">
        <v>1433.884</v>
      </c>
      <c r="P440" s="116" t="n">
        <v>23721.99777</v>
      </c>
      <c r="Q440" s="116" t="n">
        <v>21547.71533</v>
      </c>
      <c r="R440" s="116" t="n">
        <v>98.63185</v>
      </c>
      <c r="S440" s="117" t="n">
        <v>21449.08348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6790.9181</v>
      </c>
      <c r="K442" s="116" t="n">
        <v>1634.48473</v>
      </c>
      <c r="L442" s="116" t="n">
        <v>5156.43337</v>
      </c>
      <c r="M442" s="116" t="n">
        <v>7347.18312</v>
      </c>
      <c r="N442" s="115" t="n"/>
      <c r="O442" s="116" t="n">
        <v>1634.29071</v>
      </c>
      <c r="P442" s="116" t="n">
        <v>5712.89241</v>
      </c>
      <c r="Q442" s="116" t="n">
        <v>152281.60104</v>
      </c>
      <c r="R442" s="116" t="n">
        <v>109.2574</v>
      </c>
      <c r="S442" s="117" t="n">
        <v>152172.34364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40013.36247</v>
      </c>
      <c r="K444" s="120" t="n">
        <v>4431.33971</v>
      </c>
      <c r="L444" s="120" t="n">
        <v>35582.02276</v>
      </c>
      <c r="M444" s="120" t="n">
        <v>33766.21825</v>
      </c>
      <c r="N444" s="115" t="n"/>
      <c r="O444" s="120" t="n">
        <v>4143.78058</v>
      </c>
      <c r="P444" s="120" t="n">
        <v>29622.43767</v>
      </c>
      <c r="Q444" s="120" t="n">
        <v>183856.64244</v>
      </c>
      <c r="R444" s="120" t="n">
        <v>886.3660599999999</v>
      </c>
      <c r="S444" s="121" t="n">
        <v>182970.27638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833.86272</v>
      </c>
      <c r="K445" s="116" t="n">
        <v>833.86272</v>
      </c>
      <c r="L445" s="116" t="n">
        <v>0</v>
      </c>
      <c r="M445" s="116" t="n">
        <v>727.62919</v>
      </c>
      <c r="N445" s="115" t="n"/>
      <c r="O445" s="116" t="n">
        <v>727.62919</v>
      </c>
      <c r="P445" s="116" t="n">
        <v>0</v>
      </c>
      <c r="Q445" s="116" t="n">
        <v>12794.3738</v>
      </c>
      <c r="R445" s="116" t="n">
        <v>12794.3738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886.36272</v>
      </c>
      <c r="K446" s="116" t="n">
        <v>886.36272</v>
      </c>
      <c r="L446" s="116" t="n">
        <v>0</v>
      </c>
      <c r="M446" s="116" t="n">
        <v>886.36272</v>
      </c>
      <c r="N446" s="115" t="n"/>
      <c r="O446" s="116" t="n">
        <v>886.36272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5635.08842</v>
      </c>
      <c r="K450" s="116" t="n">
        <v>0</v>
      </c>
      <c r="L450" s="116" t="n">
        <v>5635.08842</v>
      </c>
      <c r="M450" s="116" t="n">
        <v>9865.98453</v>
      </c>
      <c r="N450" s="115" t="n"/>
      <c r="O450" s="116" t="n">
        <v>0</v>
      </c>
      <c r="P450" s="116" t="n">
        <v>9865.98453</v>
      </c>
      <c r="Q450" s="116" t="n">
        <v>306005.27792</v>
      </c>
      <c r="R450" s="116" t="n">
        <v>0</v>
      </c>
      <c r="S450" s="117" t="n">
        <v>306005.27792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106.53822</v>
      </c>
      <c r="K451" s="116" t="n">
        <v>106.53822</v>
      </c>
      <c r="L451" s="116" t="n">
        <v>0</v>
      </c>
      <c r="M451" s="116" t="n">
        <v>95.27315</v>
      </c>
      <c r="N451" s="115" t="n"/>
      <c r="O451" s="116" t="n">
        <v>95.27315</v>
      </c>
      <c r="P451" s="116" t="n">
        <v>0</v>
      </c>
      <c r="Q451" s="116" t="n">
        <v>95.27315</v>
      </c>
      <c r="R451" s="116" t="n">
        <v>95.27315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7461.85208</v>
      </c>
      <c r="K453" s="120" t="n">
        <v>1826.76366</v>
      </c>
      <c r="L453" s="120" t="n">
        <v>5635.08842</v>
      </c>
      <c r="M453" s="120" t="n">
        <v>11575.24959</v>
      </c>
      <c r="N453" s="115" t="n"/>
      <c r="O453" s="120" t="n">
        <v>1709.26506</v>
      </c>
      <c r="P453" s="120" t="n">
        <v>9865.98453</v>
      </c>
      <c r="Q453" s="120" t="n">
        <v>318894.92487</v>
      </c>
      <c r="R453" s="120" t="n">
        <v>12889.64695</v>
      </c>
      <c r="S453" s="121" t="n">
        <v>306005.27792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124839569.37469</v>
      </c>
      <c r="K454" s="116" t="n">
        <v>124839569.37469</v>
      </c>
      <c r="L454" s="116" t="n">
        <v>0</v>
      </c>
      <c r="M454" s="116" t="n">
        <v>126787439.9881</v>
      </c>
      <c r="N454" s="115" t="n"/>
      <c r="O454" s="116" t="n">
        <v>126787439.9881</v>
      </c>
      <c r="P454" s="116" t="n">
        <v>0</v>
      </c>
      <c r="Q454" s="116" t="n">
        <v>2970973.59961</v>
      </c>
      <c r="R454" s="116" t="n">
        <v>2970973.59961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0.00063</v>
      </c>
      <c r="R455" s="116" t="n">
        <v>0.00063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10616.9684</v>
      </c>
      <c r="K456" s="116" t="n">
        <v>10616.9684</v>
      </c>
      <c r="L456" s="116" t="n">
        <v>0</v>
      </c>
      <c r="M456" s="116" t="n">
        <v>10674.95897</v>
      </c>
      <c r="N456" s="115" t="n"/>
      <c r="O456" s="116" t="n">
        <v>10674.95897</v>
      </c>
      <c r="P456" s="116" t="n">
        <v>0</v>
      </c>
      <c r="Q456" s="116" t="n">
        <v>278.39966</v>
      </c>
      <c r="R456" s="116" t="n">
        <v>278.39966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3698.93606</v>
      </c>
      <c r="K457" s="116" t="n">
        <v>3698.93606</v>
      </c>
      <c r="L457" s="116" t="n">
        <v>0</v>
      </c>
      <c r="M457" s="116" t="n">
        <v>3713.19231</v>
      </c>
      <c r="N457" s="115" t="n"/>
      <c r="O457" s="116" t="n">
        <v>3713.19231</v>
      </c>
      <c r="P457" s="116" t="n">
        <v>0</v>
      </c>
      <c r="Q457" s="116" t="n">
        <v>3713.19231</v>
      </c>
      <c r="R457" s="116" t="n">
        <v>3713.19231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124853885.27915</v>
      </c>
      <c r="K458" s="120" t="n">
        <v>124853885.27915</v>
      </c>
      <c r="L458" s="120" t="n">
        <v>0</v>
      </c>
      <c r="M458" s="120" t="n">
        <v>126801828.13938</v>
      </c>
      <c r="N458" s="115" t="n"/>
      <c r="O458" s="120" t="n">
        <v>126801828.13938</v>
      </c>
      <c r="P458" s="120" t="n">
        <v>0</v>
      </c>
      <c r="Q458" s="120" t="n">
        <v>2974965.19221</v>
      </c>
      <c r="R458" s="120" t="n">
        <v>2974965.19221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3776128.44901</v>
      </c>
      <c r="K459" s="116" t="n">
        <v>3776128.44901</v>
      </c>
      <c r="L459" s="116" t="n">
        <v>0</v>
      </c>
      <c r="M459" s="116" t="n">
        <v>3777042.93964</v>
      </c>
      <c r="N459" s="115" t="n"/>
      <c r="O459" s="116" t="n">
        <v>3777042.93964</v>
      </c>
      <c r="P459" s="116" t="n">
        <v>0</v>
      </c>
      <c r="Q459" s="116" t="n">
        <v>1934.25568</v>
      </c>
      <c r="R459" s="116" t="n">
        <v>1934.25568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155</v>
      </c>
      <c r="K460" s="116" t="n">
        <v>155</v>
      </c>
      <c r="L460" s="116" t="n">
        <v>0</v>
      </c>
      <c r="M460" s="116" t="n">
        <v>155</v>
      </c>
      <c r="N460" s="115" t="n"/>
      <c r="O460" s="116" t="n">
        <v>155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543.977</v>
      </c>
      <c r="K461" s="116" t="n">
        <v>543.977</v>
      </c>
      <c r="L461" s="116" t="n">
        <v>0</v>
      </c>
      <c r="M461" s="116" t="n">
        <v>543.977</v>
      </c>
      <c r="N461" s="115" t="n"/>
      <c r="O461" s="116" t="n">
        <v>543.977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3776827.42601</v>
      </c>
      <c r="K462" s="120" t="n">
        <v>3776827.42601</v>
      </c>
      <c r="L462" s="120" t="n">
        <v>0</v>
      </c>
      <c r="M462" s="120" t="n">
        <v>3777741.91664</v>
      </c>
      <c r="N462" s="115" t="n"/>
      <c r="O462" s="120" t="n">
        <v>3777741.91664</v>
      </c>
      <c r="P462" s="120" t="n">
        <v>0</v>
      </c>
      <c r="Q462" s="120" t="n">
        <v>1934.25568</v>
      </c>
      <c r="R462" s="120" t="n">
        <v>1934.25568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129950216.81648</v>
      </c>
      <c r="K463" s="120" t="n">
        <v>129751913.49159</v>
      </c>
      <c r="L463" s="120" t="n">
        <v>198303.32489</v>
      </c>
      <c r="M463" s="120" t="n">
        <v>132039245.67309</v>
      </c>
      <c r="N463" s="115" t="n"/>
      <c r="O463" s="120" t="n">
        <v>131683939.62593</v>
      </c>
      <c r="P463" s="120" t="n">
        <v>355306.04716</v>
      </c>
      <c r="Q463" s="120" t="n">
        <v>4666295.31366</v>
      </c>
      <c r="R463" s="120" t="n">
        <v>3507563.27274</v>
      </c>
      <c r="S463" s="121" t="n">
        <v>1158732.04092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101004679.64092</v>
      </c>
      <c r="R464" s="116" t="n">
        <v>91122326.03483</v>
      </c>
      <c r="S464" s="117" t="n">
        <v>9882353.60609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9943432.42392</v>
      </c>
      <c r="K466" s="116" t="n">
        <v>9943432.42392</v>
      </c>
      <c r="L466" s="116" t="n">
        <v>0</v>
      </c>
      <c r="M466" s="116" t="n">
        <v>9559452.541230001</v>
      </c>
      <c r="N466" s="115" t="n"/>
      <c r="O466" s="116" t="n">
        <v>9559452.541230001</v>
      </c>
      <c r="P466" s="116" t="n">
        <v>0</v>
      </c>
      <c r="Q466" s="116" t="n">
        <v>3884276.58132</v>
      </c>
      <c r="R466" s="116" t="n">
        <v>3884276.58132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120032857.33682</v>
      </c>
      <c r="K467" s="116" t="n">
        <v>113852460.55655</v>
      </c>
      <c r="L467" s="116" t="n">
        <v>6180396.78027</v>
      </c>
      <c r="M467" s="116" t="n">
        <v>120401442.69344</v>
      </c>
      <c r="N467" s="115" t="n"/>
      <c r="O467" s="116" t="n">
        <v>114224113.68075</v>
      </c>
      <c r="P467" s="116" t="n">
        <v>6177329.01269</v>
      </c>
      <c r="Q467" s="116" t="n">
        <v>1993398.56885</v>
      </c>
      <c r="R467" s="116" t="n">
        <v>1993084.20758</v>
      </c>
      <c r="S467" s="117" t="n">
        <v>314.36127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12859779.22672</v>
      </c>
      <c r="K468" s="116" t="n">
        <v>12859779.22672</v>
      </c>
      <c r="L468" s="116" t="n">
        <v>0</v>
      </c>
      <c r="M468" s="116" t="n">
        <v>15028725.65945</v>
      </c>
      <c r="N468" s="115" t="n"/>
      <c r="O468" s="116" t="n">
        <v>15028725.65945</v>
      </c>
      <c r="P468" s="116" t="n">
        <v>0</v>
      </c>
      <c r="Q468" s="116" t="n">
        <v>7573573.30006</v>
      </c>
      <c r="R468" s="116" t="n">
        <v>7573573.30006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396403.357</v>
      </c>
      <c r="K469" s="116" t="n">
        <v>396403.357</v>
      </c>
      <c r="L469" s="116" t="n">
        <v>0</v>
      </c>
      <c r="M469" s="116" t="n">
        <v>396403.357</v>
      </c>
      <c r="N469" s="115" t="n"/>
      <c r="O469" s="116" t="n">
        <v>396403.357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857716.65414</v>
      </c>
      <c r="K470" s="116" t="n">
        <v>855383.5089</v>
      </c>
      <c r="L470" s="116" t="n">
        <v>2333.14524</v>
      </c>
      <c r="M470" s="116" t="n">
        <v>805177.4449999999</v>
      </c>
      <c r="N470" s="115" t="n"/>
      <c r="O470" s="116" t="n">
        <v>803230.86436</v>
      </c>
      <c r="P470" s="116" t="n">
        <v>1946.58064</v>
      </c>
      <c r="Q470" s="116" t="n">
        <v>754437.80768</v>
      </c>
      <c r="R470" s="116" t="n">
        <v>752526.18007</v>
      </c>
      <c r="S470" s="117" t="n">
        <v>1911.62761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144090188.9986</v>
      </c>
      <c r="K471" s="120" t="n">
        <v>137907459.07309</v>
      </c>
      <c r="L471" s="120" t="n">
        <v>6182729.92551</v>
      </c>
      <c r="M471" s="120" t="n">
        <v>146191201.69612</v>
      </c>
      <c r="N471" s="115" t="n"/>
      <c r="O471" s="120" t="n">
        <v>140011926.10279</v>
      </c>
      <c r="P471" s="120" t="n">
        <v>6179275.59333</v>
      </c>
      <c r="Q471" s="120" t="n">
        <v>115210365.89883</v>
      </c>
      <c r="R471" s="120" t="n">
        <v>105325786.30386</v>
      </c>
      <c r="S471" s="121" t="n">
        <v>9884579.594970001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2234230.3735</v>
      </c>
      <c r="K472" s="116" t="n">
        <v>2112207.08627</v>
      </c>
      <c r="L472" s="116" t="n">
        <v>122023.28723</v>
      </c>
      <c r="M472" s="116" t="n">
        <v>2247689.00504</v>
      </c>
      <c r="N472" s="115" t="n"/>
      <c r="O472" s="116" t="n">
        <v>2193577.572</v>
      </c>
      <c r="P472" s="116" t="n">
        <v>54111.43304</v>
      </c>
      <c r="Q472" s="116" t="n">
        <v>19069608.21048</v>
      </c>
      <c r="R472" s="116" t="n">
        <v>15699548.96899</v>
      </c>
      <c r="S472" s="117" t="n">
        <v>3370059.24149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0</v>
      </c>
      <c r="K474" s="116" t="n">
        <v>0</v>
      </c>
      <c r="L474" s="116" t="n">
        <v>0</v>
      </c>
      <c r="M474" s="116" t="n">
        <v>0</v>
      </c>
      <c r="N474" s="115" t="n"/>
      <c r="O474" s="116" t="n">
        <v>0</v>
      </c>
      <c r="P474" s="116" t="n">
        <v>0</v>
      </c>
      <c r="Q474" s="116" t="n">
        <v>0</v>
      </c>
      <c r="R474" s="116" t="n">
        <v>0</v>
      </c>
      <c r="S474" s="117" t="n">
        <v>0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0</v>
      </c>
      <c r="R475" s="116" t="n">
        <v>0</v>
      </c>
      <c r="S475" s="117" t="n">
        <v>0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169859.94999</v>
      </c>
      <c r="K476" s="116" t="n">
        <v>167693.2665</v>
      </c>
      <c r="L476" s="116" t="n">
        <v>2166.68349</v>
      </c>
      <c r="M476" s="116" t="n">
        <v>159382.93306</v>
      </c>
      <c r="N476" s="115" t="n"/>
      <c r="O476" s="116" t="n">
        <v>157673.90695</v>
      </c>
      <c r="P476" s="116" t="n">
        <v>1709.02611</v>
      </c>
      <c r="Q476" s="116" t="n">
        <v>127452.22915</v>
      </c>
      <c r="R476" s="116" t="n">
        <v>126336.50422</v>
      </c>
      <c r="S476" s="117" t="n">
        <v>1115.72493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2404090.32349</v>
      </c>
      <c r="K477" s="120" t="n">
        <v>2279900.35277</v>
      </c>
      <c r="L477" s="120" t="n">
        <v>124189.97072</v>
      </c>
      <c r="M477" s="120" t="n">
        <v>2407071.9381</v>
      </c>
      <c r="N477" s="115" t="n"/>
      <c r="O477" s="120" t="n">
        <v>2351251.47895</v>
      </c>
      <c r="P477" s="120" t="n">
        <v>55820.45915</v>
      </c>
      <c r="Q477" s="120" t="n">
        <v>19197060.43963</v>
      </c>
      <c r="R477" s="120" t="n">
        <v>15825885.47321</v>
      </c>
      <c r="S477" s="121" t="n">
        <v>3371174.96642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130409212.28329</v>
      </c>
      <c r="R478" s="116" t="n">
        <v>109220387.38577</v>
      </c>
      <c r="S478" s="117" t="n">
        <v>21188824.89752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55232.77454</v>
      </c>
      <c r="R479" s="116" t="n">
        <v>54641.76665</v>
      </c>
      <c r="S479" s="117" t="n">
        <v>591.00789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47994.35363</v>
      </c>
      <c r="K481" s="116" t="n">
        <v>47994.25657</v>
      </c>
      <c r="L481" s="116" t="n">
        <v>0.09705999999999999</v>
      </c>
      <c r="M481" s="116" t="n">
        <v>47947.87406</v>
      </c>
      <c r="N481" s="115" t="n"/>
      <c r="O481" s="116" t="n">
        <v>47947.77696</v>
      </c>
      <c r="P481" s="116" t="n">
        <v>0.09710000000000001</v>
      </c>
      <c r="Q481" s="116" t="n">
        <v>5737.14554</v>
      </c>
      <c r="R481" s="116" t="n">
        <v>5737.13841</v>
      </c>
      <c r="S481" s="117" t="n">
        <v>0.00713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126504.66219</v>
      </c>
      <c r="K482" s="116" t="n">
        <v>126504.47508</v>
      </c>
      <c r="L482" s="116" t="n">
        <v>0.18711</v>
      </c>
      <c r="M482" s="116" t="n">
        <v>126871.88291</v>
      </c>
      <c r="N482" s="115" t="n"/>
      <c r="O482" s="116" t="n">
        <v>126871.60137</v>
      </c>
      <c r="P482" s="116" t="n">
        <v>0.28154</v>
      </c>
      <c r="Q482" s="116" t="n">
        <v>248899.29371</v>
      </c>
      <c r="R482" s="116" t="n">
        <v>248881.40396</v>
      </c>
      <c r="S482" s="117" t="n">
        <v>17.88975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174499.01582</v>
      </c>
      <c r="K483" s="120" t="n">
        <v>174498.73165</v>
      </c>
      <c r="L483" s="120" t="n">
        <v>0.28417</v>
      </c>
      <c r="M483" s="120" t="n">
        <v>174819.75697</v>
      </c>
      <c r="N483" s="115" t="n"/>
      <c r="O483" s="120" t="n">
        <v>174819.37833</v>
      </c>
      <c r="P483" s="120" t="n">
        <v>0.37864</v>
      </c>
      <c r="Q483" s="120" t="n">
        <v>130719081.49708</v>
      </c>
      <c r="R483" s="120" t="n">
        <v>109529647.69479</v>
      </c>
      <c r="S483" s="121" t="n">
        <v>21189433.80229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10567701.40087</v>
      </c>
      <c r="K484" s="116" t="n">
        <v>5459733.28862</v>
      </c>
      <c r="L484" s="116" t="n">
        <v>5107968.11225</v>
      </c>
      <c r="M484" s="116" t="n">
        <v>11761451.32811</v>
      </c>
      <c r="N484" s="115" t="n"/>
      <c r="O484" s="116" t="n">
        <v>6371672.22124</v>
      </c>
      <c r="P484" s="116" t="n">
        <v>5389779.10687</v>
      </c>
      <c r="Q484" s="116" t="n">
        <v>97431655.99252</v>
      </c>
      <c r="R484" s="116" t="n">
        <v>70141007.9012</v>
      </c>
      <c r="S484" s="117" t="n">
        <v>27290648.09132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0</v>
      </c>
      <c r="K485" s="116" t="n">
        <v>0</v>
      </c>
      <c r="L485" s="116" t="n">
        <v>0</v>
      </c>
      <c r="M485" s="116" t="n">
        <v>0</v>
      </c>
      <c r="N485" s="115" t="n"/>
      <c r="O485" s="116" t="n">
        <v>0</v>
      </c>
      <c r="P485" s="116" t="n">
        <v>0</v>
      </c>
      <c r="Q485" s="116" t="n">
        <v>0</v>
      </c>
      <c r="R485" s="116" t="n">
        <v>0</v>
      </c>
      <c r="S485" s="117" t="n">
        <v>0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</v>
      </c>
      <c r="R486" s="116" t="n">
        <v>0</v>
      </c>
      <c r="S486" s="117" t="n">
        <v>0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733514.3582200001</v>
      </c>
      <c r="K487" s="116" t="n">
        <v>713718.8338</v>
      </c>
      <c r="L487" s="116" t="n">
        <v>19795.52442</v>
      </c>
      <c r="M487" s="116" t="n">
        <v>727307.86195</v>
      </c>
      <c r="N487" s="115" t="n"/>
      <c r="O487" s="116" t="n">
        <v>705216.53103</v>
      </c>
      <c r="P487" s="116" t="n">
        <v>22091.33092</v>
      </c>
      <c r="Q487" s="116" t="n">
        <v>628936.06323</v>
      </c>
      <c r="R487" s="116" t="n">
        <v>599533.29062</v>
      </c>
      <c r="S487" s="117" t="n">
        <v>29402.77261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11301215.75909</v>
      </c>
      <c r="K488" s="120" t="n">
        <v>6173452.12242</v>
      </c>
      <c r="L488" s="120" t="n">
        <v>5127763.63667</v>
      </c>
      <c r="M488" s="120" t="n">
        <v>12488759.19006</v>
      </c>
      <c r="N488" s="115" t="n"/>
      <c r="O488" s="120" t="n">
        <v>7076888.75227</v>
      </c>
      <c r="P488" s="120" t="n">
        <v>5411870.43779</v>
      </c>
      <c r="Q488" s="120" t="n">
        <v>98060592.05575</v>
      </c>
      <c r="R488" s="120" t="n">
        <v>70740541.19182</v>
      </c>
      <c r="S488" s="121" t="n">
        <v>27320050.86393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0.18582</v>
      </c>
      <c r="R489" s="116" t="n">
        <v>0.18582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0.18582</v>
      </c>
      <c r="R490" s="120" t="n">
        <v>0.18582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236460.85076</v>
      </c>
      <c r="K491" s="116" t="n">
        <v>133171.25963</v>
      </c>
      <c r="L491" s="116" t="n">
        <v>103289.59113</v>
      </c>
      <c r="M491" s="116" t="n">
        <v>140621.89782</v>
      </c>
      <c r="N491" s="115" t="n"/>
      <c r="O491" s="116" t="n">
        <v>103744.74794</v>
      </c>
      <c r="P491" s="116" t="n">
        <v>36877.14988</v>
      </c>
      <c r="Q491" s="116" t="n">
        <v>2036951.15235</v>
      </c>
      <c r="R491" s="116" t="n">
        <v>1898603.45751</v>
      </c>
      <c r="S491" s="117" t="n">
        <v>138347.69484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0</v>
      </c>
      <c r="K492" s="116" t="n">
        <v>0</v>
      </c>
      <c r="L492" s="116" t="n">
        <v>0</v>
      </c>
      <c r="M492" s="116" t="n">
        <v>0</v>
      </c>
      <c r="N492" s="115" t="n"/>
      <c r="O492" s="116" t="n">
        <v>0</v>
      </c>
      <c r="P492" s="116" t="n">
        <v>0</v>
      </c>
      <c r="Q492" s="116" t="n">
        <v>0</v>
      </c>
      <c r="R492" s="116" t="n">
        <v>0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0</v>
      </c>
      <c r="K493" s="116" t="n">
        <v>0</v>
      </c>
      <c r="L493" s="116" t="n">
        <v>0</v>
      </c>
      <c r="M493" s="116" t="n">
        <v>0</v>
      </c>
      <c r="N493" s="115" t="n"/>
      <c r="O493" s="116" t="n">
        <v>0</v>
      </c>
      <c r="P493" s="116" t="n">
        <v>0</v>
      </c>
      <c r="Q493" s="116" t="n">
        <v>0</v>
      </c>
      <c r="R493" s="116" t="n">
        <v>0</v>
      </c>
      <c r="S493" s="117" t="n">
        <v>0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</v>
      </c>
      <c r="R494" s="116" t="n">
        <v>0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62801.99664</v>
      </c>
      <c r="K495" s="116" t="n">
        <v>62654.00715</v>
      </c>
      <c r="L495" s="116" t="n">
        <v>147.98949</v>
      </c>
      <c r="M495" s="116" t="n">
        <v>60046.6556</v>
      </c>
      <c r="N495" s="115" t="n"/>
      <c r="O495" s="116" t="n">
        <v>59918.5538</v>
      </c>
      <c r="P495" s="116" t="n">
        <v>128.1018</v>
      </c>
      <c r="Q495" s="116" t="n">
        <v>57051.36424</v>
      </c>
      <c r="R495" s="116" t="n">
        <v>56967.73707</v>
      </c>
      <c r="S495" s="117" t="n">
        <v>83.62717000000001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3278137.52682</v>
      </c>
      <c r="R496" s="116" t="n">
        <v>2639263.82043</v>
      </c>
      <c r="S496" s="117" t="n">
        <v>638873.7063899999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54752814.25386</v>
      </c>
      <c r="K497" s="116" t="n">
        <v>54752814.25386</v>
      </c>
      <c r="L497" s="116" t="n">
        <v>0</v>
      </c>
      <c r="M497" s="116" t="n">
        <v>55303677.16297</v>
      </c>
      <c r="N497" s="115" t="n"/>
      <c r="O497" s="116" t="n">
        <v>55303677.16297</v>
      </c>
      <c r="P497" s="116" t="n">
        <v>0</v>
      </c>
      <c r="Q497" s="116" t="n">
        <v>2173521.6793</v>
      </c>
      <c r="R497" s="116" t="n">
        <v>2173521.6793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55052077.10126</v>
      </c>
      <c r="K498" s="120" t="n">
        <v>54948639.52064</v>
      </c>
      <c r="L498" s="120" t="n">
        <v>103437.58062</v>
      </c>
      <c r="M498" s="120" t="n">
        <v>55504345.71639</v>
      </c>
      <c r="N498" s="115" t="n"/>
      <c r="O498" s="120" t="n">
        <v>55467340.46471</v>
      </c>
      <c r="P498" s="120" t="n">
        <v>37005.25168</v>
      </c>
      <c r="Q498" s="120" t="n">
        <v>7545661.72271</v>
      </c>
      <c r="R498" s="120" t="n">
        <v>6768356.69431</v>
      </c>
      <c r="S498" s="121" t="n">
        <v>777305.0284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213022071.19826</v>
      </c>
      <c r="K499" s="120" t="n">
        <v>201483949.80057</v>
      </c>
      <c r="L499" s="120" t="n">
        <v>11538121.39769</v>
      </c>
      <c r="M499" s="120" t="n">
        <v>216766198.29764</v>
      </c>
      <c r="N499" s="115" t="n"/>
      <c r="O499" s="120" t="n">
        <v>205082226.17705</v>
      </c>
      <c r="P499" s="120" t="n">
        <v>11683972.12059</v>
      </c>
      <c r="Q499" s="120" t="n">
        <v>370732761.79982</v>
      </c>
      <c r="R499" s="120" t="n">
        <v>308190217.54381</v>
      </c>
      <c r="S499" s="121" t="n">
        <v>62542544.25601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72904.6796</v>
      </c>
      <c r="K500" s="116" t="n">
        <v>72904.6796</v>
      </c>
      <c r="L500" s="116" t="n">
        <v>0</v>
      </c>
      <c r="M500" s="116" t="n">
        <v>447000</v>
      </c>
      <c r="N500" s="115" t="n"/>
      <c r="O500" s="116" t="n">
        <v>447000</v>
      </c>
      <c r="P500" s="116" t="n">
        <v>0</v>
      </c>
      <c r="Q500" s="116" t="n">
        <v>11562745.16538</v>
      </c>
      <c r="R500" s="116" t="n">
        <v>11562745.16538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28078.86078</v>
      </c>
      <c r="K503" s="116" t="n">
        <v>28078.86078</v>
      </c>
      <c r="L503" s="116" t="n">
        <v>0</v>
      </c>
      <c r="M503" s="116" t="n">
        <v>27989.55799</v>
      </c>
      <c r="N503" s="115" t="n"/>
      <c r="O503" s="116" t="n">
        <v>27989.55799</v>
      </c>
      <c r="P503" s="116" t="n">
        <v>0</v>
      </c>
      <c r="Q503" s="116" t="n">
        <v>27989.55799</v>
      </c>
      <c r="R503" s="116" t="n">
        <v>27989.55799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100983.54038</v>
      </c>
      <c r="K504" s="120" t="n">
        <v>100983.54038</v>
      </c>
      <c r="L504" s="120" t="n">
        <v>0</v>
      </c>
      <c r="M504" s="120" t="n">
        <v>474989.55799</v>
      </c>
      <c r="N504" s="115" t="n"/>
      <c r="O504" s="120" t="n">
        <v>474989.55799</v>
      </c>
      <c r="P504" s="120" t="n">
        <v>0</v>
      </c>
      <c r="Q504" s="120" t="n">
        <v>11590734.72337</v>
      </c>
      <c r="R504" s="120" t="n">
        <v>11590734.72337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100983.54038</v>
      </c>
      <c r="K505" s="120" t="n">
        <v>100983.54038</v>
      </c>
      <c r="L505" s="120" t="n">
        <v>0</v>
      </c>
      <c r="M505" s="120" t="n">
        <v>474989.55799</v>
      </c>
      <c r="N505" s="115" t="n"/>
      <c r="O505" s="120" t="n">
        <v>474989.55799</v>
      </c>
      <c r="P505" s="120" t="n">
        <v>0</v>
      </c>
      <c r="Q505" s="120" t="n">
        <v>11590734.72337</v>
      </c>
      <c r="R505" s="120" t="n">
        <v>11590734.72337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84480852.71941</v>
      </c>
      <c r="K506" s="116" t="n">
        <v>46230189.25023</v>
      </c>
      <c r="L506" s="116" t="n">
        <v>38250663.46918</v>
      </c>
      <c r="M506" s="116" t="n">
        <v>84393727.68929</v>
      </c>
      <c r="N506" s="115" t="n"/>
      <c r="O506" s="116" t="n">
        <v>46142859.40774</v>
      </c>
      <c r="P506" s="116" t="n">
        <v>38250868.28155</v>
      </c>
      <c r="Q506" s="116" t="n">
        <v>1946.79427</v>
      </c>
      <c r="R506" s="116" t="n">
        <v>1439.0013</v>
      </c>
      <c r="S506" s="117" t="n">
        <v>507.79297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1177517.40841</v>
      </c>
      <c r="K507" s="116" t="n">
        <v>70426.21964</v>
      </c>
      <c r="L507" s="116" t="n">
        <v>1107091.18877</v>
      </c>
      <c r="M507" s="116" t="n">
        <v>1169820.84738</v>
      </c>
      <c r="N507" s="115" t="n"/>
      <c r="O507" s="116" t="n">
        <v>63739.77104</v>
      </c>
      <c r="P507" s="116" t="n">
        <v>1106081.07634</v>
      </c>
      <c r="Q507" s="116" t="n">
        <v>12147.00826</v>
      </c>
      <c r="R507" s="116" t="n">
        <v>9556.96495</v>
      </c>
      <c r="S507" s="117" t="n">
        <v>2590.04331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5084059.45999</v>
      </c>
      <c r="K508" s="116" t="n">
        <v>5084059.45999</v>
      </c>
      <c r="L508" s="116" t="n">
        <v>0</v>
      </c>
      <c r="M508" s="116" t="n">
        <v>5165021.39008</v>
      </c>
      <c r="N508" s="115" t="n"/>
      <c r="O508" s="116" t="n">
        <v>5165021.39008</v>
      </c>
      <c r="P508" s="116" t="n">
        <v>0</v>
      </c>
      <c r="Q508" s="116" t="n">
        <v>124708.67003</v>
      </c>
      <c r="R508" s="116" t="n">
        <v>124708.67003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424.89828</v>
      </c>
      <c r="K509" s="116" t="n">
        <v>0</v>
      </c>
      <c r="L509" s="116" t="n">
        <v>424.89828</v>
      </c>
      <c r="M509" s="116" t="n">
        <v>634.2111599999999</v>
      </c>
      <c r="N509" s="115" t="n"/>
      <c r="O509" s="116" t="n">
        <v>0</v>
      </c>
      <c r="P509" s="116" t="n">
        <v>634.2111599999999</v>
      </c>
      <c r="Q509" s="116" t="n">
        <v>72793.16375000001</v>
      </c>
      <c r="R509" s="116" t="n">
        <v>36871.2188</v>
      </c>
      <c r="S509" s="117" t="n">
        <v>35921.94495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11277091</v>
      </c>
      <c r="K511" s="116" t="n">
        <v>11277091</v>
      </c>
      <c r="L511" s="116" t="n">
        <v>0</v>
      </c>
      <c r="M511" s="116" t="n">
        <v>11277091</v>
      </c>
      <c r="N511" s="115" t="n"/>
      <c r="O511" s="116" t="n">
        <v>11277091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103261931.65393</v>
      </c>
      <c r="K513" s="116" t="n">
        <v>98384206.45895</v>
      </c>
      <c r="L513" s="116" t="n">
        <v>4877725.19498</v>
      </c>
      <c r="M513" s="116" t="n">
        <v>103742670.01509</v>
      </c>
      <c r="N513" s="115" t="n"/>
      <c r="O513" s="116" t="n">
        <v>98671523.45016</v>
      </c>
      <c r="P513" s="116" t="n">
        <v>5071146.56493</v>
      </c>
      <c r="Q513" s="116" t="n">
        <v>1393440.69638</v>
      </c>
      <c r="R513" s="116" t="n">
        <v>1124363.05611</v>
      </c>
      <c r="S513" s="117" t="n">
        <v>269077.64027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205281877.14002</v>
      </c>
      <c r="K514" s="120" t="n">
        <v>161045972.38881</v>
      </c>
      <c r="L514" s="120" t="n">
        <v>44235904.75121</v>
      </c>
      <c r="M514" s="120" t="n">
        <v>205748965.153</v>
      </c>
      <c r="N514" s="115" t="n"/>
      <c r="O514" s="120" t="n">
        <v>161320235.01902</v>
      </c>
      <c r="P514" s="120" t="n">
        <v>44428730.13398</v>
      </c>
      <c r="Q514" s="120" t="n">
        <v>1605036.33269</v>
      </c>
      <c r="R514" s="120" t="n">
        <v>1296938.91119</v>
      </c>
      <c r="S514" s="121" t="n">
        <v>308097.4215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0.2</v>
      </c>
      <c r="R515" s="116" t="n">
        <v>0.2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3298385.16735</v>
      </c>
      <c r="R516" s="116" t="n">
        <v>3119482.63069</v>
      </c>
      <c r="S516" s="117" t="n">
        <v>178902.53666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3298385.36735</v>
      </c>
      <c r="R517" s="120" t="n">
        <v>3119482.83069</v>
      </c>
      <c r="S517" s="121" t="n">
        <v>178902.53666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3102510.63781</v>
      </c>
      <c r="K518" s="116" t="n">
        <v>51407.12915</v>
      </c>
      <c r="L518" s="116" t="n">
        <v>3051103.50866</v>
      </c>
      <c r="M518" s="116" t="n">
        <v>475107.56817</v>
      </c>
      <c r="N518" s="115" t="n"/>
      <c r="O518" s="116" t="n">
        <v>49484.84621</v>
      </c>
      <c r="P518" s="116" t="n">
        <v>425622.72196</v>
      </c>
      <c r="Q518" s="116" t="n">
        <v>13643298.96363</v>
      </c>
      <c r="R518" s="116" t="n">
        <v>458931.19442</v>
      </c>
      <c r="S518" s="117" t="n">
        <v>13184367.76921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3102510.63781</v>
      </c>
      <c r="K519" s="120" t="n">
        <v>51407.12915</v>
      </c>
      <c r="L519" s="120" t="n">
        <v>3051103.50866</v>
      </c>
      <c r="M519" s="120" t="n">
        <v>475107.56817</v>
      </c>
      <c r="N519" s="115" t="n"/>
      <c r="O519" s="120" t="n">
        <v>49484.84621</v>
      </c>
      <c r="P519" s="120" t="n">
        <v>425622.72196</v>
      </c>
      <c r="Q519" s="120" t="n">
        <v>13643298.96363</v>
      </c>
      <c r="R519" s="120" t="n">
        <v>458931.19442</v>
      </c>
      <c r="S519" s="121" t="n">
        <v>13184367.76921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25166.18464</v>
      </c>
      <c r="K520" s="116" t="n">
        <v>25166.18464</v>
      </c>
      <c r="L520" s="116" t="n">
        <v>0</v>
      </c>
      <c r="M520" s="116" t="n">
        <v>25340.48691</v>
      </c>
      <c r="N520" s="115" t="n"/>
      <c r="O520" s="116" t="n">
        <v>25340.48691</v>
      </c>
      <c r="P520" s="116" t="n">
        <v>0</v>
      </c>
      <c r="Q520" s="116" t="n">
        <v>208.76738</v>
      </c>
      <c r="R520" s="116" t="n">
        <v>208.76738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25166.18464</v>
      </c>
      <c r="K521" s="120" t="n">
        <v>25166.18464</v>
      </c>
      <c r="L521" s="120" t="n">
        <v>0</v>
      </c>
      <c r="M521" s="120" t="n">
        <v>25340.48691</v>
      </c>
      <c r="N521" s="115" t="n"/>
      <c r="O521" s="120" t="n">
        <v>25340.48691</v>
      </c>
      <c r="P521" s="120" t="n">
        <v>0</v>
      </c>
      <c r="Q521" s="120" t="n">
        <v>208.76738</v>
      </c>
      <c r="R521" s="120" t="n">
        <v>208.76738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215.09406</v>
      </c>
      <c r="K522" s="116" t="n">
        <v>215.09406</v>
      </c>
      <c r="L522" s="116" t="n">
        <v>0</v>
      </c>
      <c r="M522" s="116" t="n">
        <v>215.09406</v>
      </c>
      <c r="N522" s="115" t="n"/>
      <c r="O522" s="116" t="n">
        <v>215.09406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215.09406</v>
      </c>
      <c r="K523" s="120" t="n">
        <v>215.09406</v>
      </c>
      <c r="L523" s="120" t="n">
        <v>0</v>
      </c>
      <c r="M523" s="120" t="n">
        <v>215.09406</v>
      </c>
      <c r="N523" s="115" t="n"/>
      <c r="O523" s="120" t="n">
        <v>215.09406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208409769.05653</v>
      </c>
      <c r="K524" s="120" t="n">
        <v>161122760.79666</v>
      </c>
      <c r="L524" s="120" t="n">
        <v>47287008.25987</v>
      </c>
      <c r="M524" s="120" t="n">
        <v>206249628.30214</v>
      </c>
      <c r="N524" s="115" t="n"/>
      <c r="O524" s="120" t="n">
        <v>161395275.4462</v>
      </c>
      <c r="P524" s="120" t="n">
        <v>44854352.85594</v>
      </c>
      <c r="Q524" s="120" t="n">
        <v>18546929.43105</v>
      </c>
      <c r="R524" s="120" t="n">
        <v>4875561.70368</v>
      </c>
      <c r="S524" s="121" t="n">
        <v>13671367.72737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551483040.61165</v>
      </c>
      <c r="K525" s="120" t="n">
        <v>492459607.6292</v>
      </c>
      <c r="L525" s="120" t="n">
        <v>59023432.98245</v>
      </c>
      <c r="M525" s="120" t="n">
        <v>555530061.83086</v>
      </c>
      <c r="N525" s="115" t="n"/>
      <c r="O525" s="120" t="n">
        <v>498636430.80717</v>
      </c>
      <c r="P525" s="120" t="n">
        <v>56893631.02369</v>
      </c>
      <c r="Q525" s="120" t="n">
        <v>405536721.2679</v>
      </c>
      <c r="R525" s="120" t="n">
        <v>328164077.2436</v>
      </c>
      <c r="S525" s="121" t="n">
        <v>77372644.02429999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5.1</v>
      </c>
      <c r="R532" s="116" t="n">
        <v>5.1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0.67824</v>
      </c>
      <c r="R535" s="116" t="n">
        <v>0.67824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5.77824</v>
      </c>
      <c r="R536" s="120" t="n">
        <v>5.77824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0</v>
      </c>
      <c r="K538" s="116" t="n">
        <v>0</v>
      </c>
      <c r="L538" s="116" t="n">
        <v>0</v>
      </c>
      <c r="M538" s="116" t="n">
        <v>0</v>
      </c>
      <c r="N538" s="115" t="n"/>
      <c r="O538" s="116" t="n">
        <v>0</v>
      </c>
      <c r="P538" s="116" t="n">
        <v>0</v>
      </c>
      <c r="Q538" s="116" t="n">
        <v>0</v>
      </c>
      <c r="R538" s="116" t="n">
        <v>0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0</v>
      </c>
      <c r="K539" s="120" t="n">
        <v>0</v>
      </c>
      <c r="L539" s="120" t="n">
        <v>0</v>
      </c>
      <c r="M539" s="120" t="n">
        <v>0</v>
      </c>
      <c r="N539" s="115" t="n"/>
      <c r="O539" s="120" t="n">
        <v>0</v>
      </c>
      <c r="P539" s="120" t="n">
        <v>0</v>
      </c>
      <c r="Q539" s="120" t="n">
        <v>0</v>
      </c>
      <c r="R539" s="120" t="n">
        <v>0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0</v>
      </c>
      <c r="K540" s="120" t="n">
        <v>0</v>
      </c>
      <c r="L540" s="120" t="n">
        <v>0</v>
      </c>
      <c r="M540" s="120" t="n">
        <v>0</v>
      </c>
      <c r="N540" s="115" t="n"/>
      <c r="O540" s="120" t="n">
        <v>0</v>
      </c>
      <c r="P540" s="120" t="n">
        <v>0</v>
      </c>
      <c r="Q540" s="120" t="n">
        <v>5.77824</v>
      </c>
      <c r="R540" s="120" t="n">
        <v>5.77824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14104.4968</v>
      </c>
      <c r="K541" s="116" t="n">
        <v>9151.68521</v>
      </c>
      <c r="L541" s="116" t="n">
        <v>4952.81159</v>
      </c>
      <c r="M541" s="116" t="n">
        <v>16653.71867</v>
      </c>
      <c r="N541" s="115" t="n"/>
      <c r="O541" s="116" t="n">
        <v>14036.01145</v>
      </c>
      <c r="P541" s="116" t="n">
        <v>2617.70722</v>
      </c>
      <c r="Q541" s="116" t="n">
        <v>209067.87463</v>
      </c>
      <c r="R541" s="116" t="n">
        <v>190409.04369</v>
      </c>
      <c r="S541" s="117" t="n">
        <v>18658.83094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14104.4968</v>
      </c>
      <c r="K542" s="120" t="n">
        <v>9151.68521</v>
      </c>
      <c r="L542" s="120" t="n">
        <v>4952.81159</v>
      </c>
      <c r="M542" s="120" t="n">
        <v>16653.71867</v>
      </c>
      <c r="N542" s="115" t="n"/>
      <c r="O542" s="120" t="n">
        <v>14036.01145</v>
      </c>
      <c r="P542" s="120" t="n">
        <v>2617.70722</v>
      </c>
      <c r="Q542" s="120" t="n">
        <v>209067.87463</v>
      </c>
      <c r="R542" s="120" t="n">
        <v>190409.04369</v>
      </c>
      <c r="S542" s="121" t="n">
        <v>18658.83094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39067.92927</v>
      </c>
      <c r="K543" s="116" t="n">
        <v>36193.01778</v>
      </c>
      <c r="L543" s="116" t="n">
        <v>2874.91149</v>
      </c>
      <c r="M543" s="116" t="n">
        <v>39516.59682</v>
      </c>
      <c r="N543" s="115" t="n"/>
      <c r="O543" s="116" t="n">
        <v>36113.76599</v>
      </c>
      <c r="P543" s="116" t="n">
        <v>3402.83083</v>
      </c>
      <c r="Q543" s="116" t="n">
        <v>74512.66890999999</v>
      </c>
      <c r="R543" s="116" t="n">
        <v>14.8116</v>
      </c>
      <c r="S543" s="117" t="n">
        <v>74497.85731000001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13004.83344</v>
      </c>
      <c r="K544" s="116" t="n">
        <v>13004.83344</v>
      </c>
      <c r="L544" s="116" t="n">
        <v>0</v>
      </c>
      <c r="M544" s="116" t="n">
        <v>13714.66265</v>
      </c>
      <c r="N544" s="115" t="n"/>
      <c r="O544" s="116" t="n">
        <v>13714.66265</v>
      </c>
      <c r="P544" s="116" t="n">
        <v>0</v>
      </c>
      <c r="Q544" s="116" t="n">
        <v>140189.90695</v>
      </c>
      <c r="R544" s="116" t="n">
        <v>140189.90695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31865.4264</v>
      </c>
      <c r="K545" s="116" t="n">
        <v>31865.4264</v>
      </c>
      <c r="L545" s="116" t="n">
        <v>0</v>
      </c>
      <c r="M545" s="116" t="n">
        <v>61377.04372</v>
      </c>
      <c r="N545" s="115" t="n"/>
      <c r="O545" s="116" t="n">
        <v>61377.04372</v>
      </c>
      <c r="P545" s="116" t="n">
        <v>0</v>
      </c>
      <c r="Q545" s="116" t="n">
        <v>397991.96738</v>
      </c>
      <c r="R545" s="116" t="n">
        <v>397991.96738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324170.78276</v>
      </c>
      <c r="K546" s="116" t="n">
        <v>255964.94066</v>
      </c>
      <c r="L546" s="116" t="n">
        <v>68205.84209999999</v>
      </c>
      <c r="M546" s="116" t="n">
        <v>305908.4339</v>
      </c>
      <c r="N546" s="115" t="n"/>
      <c r="O546" s="116" t="n">
        <v>237837.41872</v>
      </c>
      <c r="P546" s="116" t="n">
        <v>68071.01518</v>
      </c>
      <c r="Q546" s="116" t="n">
        <v>42127.90046</v>
      </c>
      <c r="R546" s="116" t="n">
        <v>42127.90046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5411.50504</v>
      </c>
      <c r="K547" s="116" t="n">
        <v>5411.50504</v>
      </c>
      <c r="L547" s="116" t="n">
        <v>0</v>
      </c>
      <c r="M547" s="116" t="n">
        <v>5432.35331</v>
      </c>
      <c r="N547" s="115" t="n"/>
      <c r="O547" s="116" t="n">
        <v>5432.35331</v>
      </c>
      <c r="P547" s="116" t="n">
        <v>0</v>
      </c>
      <c r="Q547" s="116" t="n">
        <v>6549.62025</v>
      </c>
      <c r="R547" s="116" t="n">
        <v>6549.62025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413520.47691</v>
      </c>
      <c r="K548" s="120" t="n">
        <v>342439.72332</v>
      </c>
      <c r="L548" s="120" t="n">
        <v>71080.75358999999</v>
      </c>
      <c r="M548" s="120" t="n">
        <v>425949.0904</v>
      </c>
      <c r="N548" s="115" t="n"/>
      <c r="O548" s="120" t="n">
        <v>354475.24439</v>
      </c>
      <c r="P548" s="120" t="n">
        <v>71473.84600999999</v>
      </c>
      <c r="Q548" s="120" t="n">
        <v>661372.06395</v>
      </c>
      <c r="R548" s="120" t="n">
        <v>586874.20664</v>
      </c>
      <c r="S548" s="121" t="n">
        <v>74497.85731000001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1451153.65988</v>
      </c>
      <c r="K549" s="116" t="n">
        <v>1451153.65988</v>
      </c>
      <c r="L549" s="116" t="n">
        <v>0</v>
      </c>
      <c r="M549" s="116" t="n">
        <v>360000.08688</v>
      </c>
      <c r="N549" s="115" t="n"/>
      <c r="O549" s="116" t="n">
        <v>360000.08688</v>
      </c>
      <c r="P549" s="116" t="n">
        <v>0</v>
      </c>
      <c r="Q549" s="116" t="n">
        <v>660000</v>
      </c>
      <c r="R549" s="116" t="n">
        <v>660000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2954.92455</v>
      </c>
      <c r="K550" s="116" t="n">
        <v>2954.92455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593349.58682</v>
      </c>
      <c r="R550" s="116" t="n">
        <v>593349.58682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508136.93775</v>
      </c>
      <c r="K551" s="116" t="n">
        <v>508136.93775</v>
      </c>
      <c r="L551" s="116" t="n">
        <v>0</v>
      </c>
      <c r="M551" s="116" t="n">
        <v>459709.10659</v>
      </c>
      <c r="N551" s="115" t="n"/>
      <c r="O551" s="116" t="n">
        <v>459709.10659</v>
      </c>
      <c r="P551" s="116" t="n">
        <v>0</v>
      </c>
      <c r="Q551" s="116" t="n">
        <v>243529.58786</v>
      </c>
      <c r="R551" s="116" t="n">
        <v>243529.58786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120075.14351</v>
      </c>
      <c r="N552" s="115" t="n"/>
      <c r="O552" s="116" t="n">
        <v>120075.14351</v>
      </c>
      <c r="P552" s="116" t="n">
        <v>0</v>
      </c>
      <c r="Q552" s="116" t="n">
        <v>240150.28702</v>
      </c>
      <c r="R552" s="116" t="n">
        <v>240150.28702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1962245.52218</v>
      </c>
      <c r="K553" s="120" t="n">
        <v>1962245.52218</v>
      </c>
      <c r="L553" s="120" t="n">
        <v>0</v>
      </c>
      <c r="M553" s="120" t="n">
        <v>939784.33698</v>
      </c>
      <c r="N553" s="115" t="n"/>
      <c r="O553" s="120" t="n">
        <v>939784.33698</v>
      </c>
      <c r="P553" s="120" t="n">
        <v>0</v>
      </c>
      <c r="Q553" s="120" t="n">
        <v>1737029.4617</v>
      </c>
      <c r="R553" s="120" t="n">
        <v>1737029.4617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56229.98625</v>
      </c>
      <c r="K556" s="116" t="n">
        <v>56229.98625</v>
      </c>
      <c r="L556" s="116" t="n">
        <v>0</v>
      </c>
      <c r="M556" s="116" t="n">
        <v>57028.5621</v>
      </c>
      <c r="N556" s="115" t="n"/>
      <c r="O556" s="116" t="n">
        <v>57028.5621</v>
      </c>
      <c r="P556" s="116" t="n">
        <v>0</v>
      </c>
      <c r="Q556" s="116" t="n">
        <v>1488.47394</v>
      </c>
      <c r="R556" s="116" t="n">
        <v>1488.47394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8005137.91293</v>
      </c>
      <c r="K557" s="116" t="n">
        <v>7448897.92355</v>
      </c>
      <c r="L557" s="116" t="n">
        <v>556239.98938</v>
      </c>
      <c r="M557" s="116" t="n">
        <v>8005137.91293</v>
      </c>
      <c r="N557" s="115" t="n"/>
      <c r="O557" s="116" t="n">
        <v>7448897.92355</v>
      </c>
      <c r="P557" s="116" t="n">
        <v>556239.98938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4005.19767</v>
      </c>
      <c r="K558" s="116" t="n">
        <v>1222.4124</v>
      </c>
      <c r="L558" s="116" t="n">
        <v>2782.78527</v>
      </c>
      <c r="M558" s="116" t="n">
        <v>1549.15142</v>
      </c>
      <c r="N558" s="115" t="n"/>
      <c r="O558" s="116" t="n">
        <v>1072.93355</v>
      </c>
      <c r="P558" s="116" t="n">
        <v>476.21787</v>
      </c>
      <c r="Q558" s="116" t="n">
        <v>20231.97917</v>
      </c>
      <c r="R558" s="116" t="n">
        <v>1085.32667</v>
      </c>
      <c r="S558" s="117" t="n">
        <v>19146.6525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8065373.09685</v>
      </c>
      <c r="K560" s="120" t="n">
        <v>7506350.3222</v>
      </c>
      <c r="L560" s="120" t="n">
        <v>559022.77465</v>
      </c>
      <c r="M560" s="120" t="n">
        <v>8063715.62645</v>
      </c>
      <c r="N560" s="115" t="n"/>
      <c r="O560" s="120" t="n">
        <v>7506999.4192</v>
      </c>
      <c r="P560" s="120" t="n">
        <v>556716.20725</v>
      </c>
      <c r="Q560" s="120" t="n">
        <v>21720.45311</v>
      </c>
      <c r="R560" s="120" t="n">
        <v>2573.80061</v>
      </c>
      <c r="S560" s="121" t="n">
        <v>19146.6525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1270.55004</v>
      </c>
      <c r="K561" s="116" t="n">
        <v>1270.55004</v>
      </c>
      <c r="L561" s="116" t="n">
        <v>0</v>
      </c>
      <c r="M561" s="116" t="n">
        <v>1270.55004</v>
      </c>
      <c r="N561" s="115" t="n"/>
      <c r="O561" s="116" t="n">
        <v>1270.55004</v>
      </c>
      <c r="P561" s="116" t="n">
        <v>0</v>
      </c>
      <c r="Q561" s="116" t="n">
        <v>0.36</v>
      </c>
      <c r="R561" s="116" t="n">
        <v>0.36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60.54975</v>
      </c>
      <c r="K562" s="116" t="n">
        <v>60.54975</v>
      </c>
      <c r="L562" s="116" t="n">
        <v>0</v>
      </c>
      <c r="M562" s="116" t="n">
        <v>59.68981</v>
      </c>
      <c r="N562" s="115" t="n"/>
      <c r="O562" s="116" t="n">
        <v>59.68981</v>
      </c>
      <c r="P562" s="116" t="n">
        <v>0</v>
      </c>
      <c r="Q562" s="116" t="n">
        <v>2.48437</v>
      </c>
      <c r="R562" s="116" t="n">
        <v>2.48437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470644.07569</v>
      </c>
      <c r="K563" s="116" t="n">
        <v>470644.07569</v>
      </c>
      <c r="L563" s="116" t="n">
        <v>0</v>
      </c>
      <c r="M563" s="116" t="n">
        <v>770936.47374</v>
      </c>
      <c r="N563" s="115" t="n"/>
      <c r="O563" s="116" t="n">
        <v>770936.47374</v>
      </c>
      <c r="P563" s="116" t="n">
        <v>0</v>
      </c>
      <c r="Q563" s="116" t="n">
        <v>712064.00092</v>
      </c>
      <c r="R563" s="116" t="n">
        <v>712064.00092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166599.18731</v>
      </c>
      <c r="K564" s="116" t="n">
        <v>166599.18731</v>
      </c>
      <c r="L564" s="116" t="n">
        <v>0</v>
      </c>
      <c r="M564" s="116" t="n">
        <v>166332.65717</v>
      </c>
      <c r="N564" s="115" t="n"/>
      <c r="O564" s="116" t="n">
        <v>166332.65717</v>
      </c>
      <c r="P564" s="116" t="n">
        <v>0</v>
      </c>
      <c r="Q564" s="116" t="n">
        <v>2160.13871</v>
      </c>
      <c r="R564" s="116" t="n">
        <v>2160.13871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45505.74695</v>
      </c>
      <c r="K566" s="116" t="n">
        <v>45505.74695</v>
      </c>
      <c r="L566" s="116" t="n">
        <v>0</v>
      </c>
      <c r="M566" s="116" t="n">
        <v>79344.34506000001</v>
      </c>
      <c r="N566" s="115" t="n"/>
      <c r="O566" s="116" t="n">
        <v>79344.34506000001</v>
      </c>
      <c r="P566" s="116" t="n">
        <v>0</v>
      </c>
      <c r="Q566" s="116" t="n">
        <v>1008396.21453</v>
      </c>
      <c r="R566" s="116" t="n">
        <v>1008396.21453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187</v>
      </c>
      <c r="K567" s="116" t="n">
        <v>187</v>
      </c>
      <c r="L567" s="116" t="n">
        <v>0</v>
      </c>
      <c r="M567" s="116" t="n">
        <v>134.402</v>
      </c>
      <c r="N567" s="115" t="n"/>
      <c r="O567" s="116" t="n">
        <v>134.402</v>
      </c>
      <c r="P567" s="116" t="n">
        <v>0</v>
      </c>
      <c r="Q567" s="116" t="n">
        <v>15457.82354</v>
      </c>
      <c r="R567" s="116" t="n">
        <v>15457.82354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684267.10974</v>
      </c>
      <c r="K568" s="120" t="n">
        <v>684267.10974</v>
      </c>
      <c r="L568" s="120" t="n">
        <v>0</v>
      </c>
      <c r="M568" s="120" t="n">
        <v>1018078.11782</v>
      </c>
      <c r="N568" s="115" t="n"/>
      <c r="O568" s="120" t="n">
        <v>1018078.11782</v>
      </c>
      <c r="P568" s="120" t="n">
        <v>0</v>
      </c>
      <c r="Q568" s="120" t="n">
        <v>1738081.02207</v>
      </c>
      <c r="R568" s="120" t="n">
        <v>1738081.02207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0</v>
      </c>
      <c r="K569" s="116" t="n">
        <v>0</v>
      </c>
      <c r="L569" s="116" t="n">
        <v>0</v>
      </c>
      <c r="M569" s="116" t="n">
        <v>0</v>
      </c>
      <c r="N569" s="115" t="n"/>
      <c r="O569" s="116" t="n">
        <v>0</v>
      </c>
      <c r="P569" s="116" t="n">
        <v>0</v>
      </c>
      <c r="Q569" s="116" t="n">
        <v>0</v>
      </c>
      <c r="R569" s="116" t="n">
        <v>0</v>
      </c>
      <c r="S569" s="117" t="n">
        <v>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</v>
      </c>
      <c r="K570" s="116" t="n">
        <v>0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0</v>
      </c>
      <c r="K572" s="116" t="n">
        <v>0</v>
      </c>
      <c r="L572" s="116" t="n">
        <v>0</v>
      </c>
      <c r="M572" s="116" t="n">
        <v>0</v>
      </c>
      <c r="N572" s="115" t="n"/>
      <c r="O572" s="116" t="n">
        <v>0</v>
      </c>
      <c r="P572" s="116" t="n">
        <v>0</v>
      </c>
      <c r="Q572" s="116" t="n">
        <v>0</v>
      </c>
      <c r="R572" s="116" t="n">
        <v>0</v>
      </c>
      <c r="S572" s="117" t="n">
        <v>0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0</v>
      </c>
      <c r="K573" s="120" t="n">
        <v>0</v>
      </c>
      <c r="L573" s="120" t="n">
        <v>0</v>
      </c>
      <c r="M573" s="120" t="n">
        <v>0</v>
      </c>
      <c r="N573" s="115" t="n"/>
      <c r="O573" s="120" t="n">
        <v>0</v>
      </c>
      <c r="P573" s="120" t="n">
        <v>0</v>
      </c>
      <c r="Q573" s="120" t="n">
        <v>0</v>
      </c>
      <c r="R573" s="120" t="n">
        <v>0</v>
      </c>
      <c r="S573" s="121" t="n">
        <v>0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3084.57664</v>
      </c>
      <c r="K574" s="116" t="n">
        <v>2707.18015</v>
      </c>
      <c r="L574" s="116" t="n">
        <v>377.39649</v>
      </c>
      <c r="M574" s="116" t="n">
        <v>2746.51275</v>
      </c>
      <c r="N574" s="115" t="n"/>
      <c r="O574" s="116" t="n">
        <v>2515.53634</v>
      </c>
      <c r="P574" s="116" t="n">
        <v>230.97641</v>
      </c>
      <c r="Q574" s="116" t="n">
        <v>2746.51216</v>
      </c>
      <c r="R574" s="116" t="n">
        <v>2515.53635</v>
      </c>
      <c r="S574" s="117" t="n">
        <v>230.97581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35003.21148</v>
      </c>
      <c r="K575" s="116" t="n">
        <v>24617.08819</v>
      </c>
      <c r="L575" s="116" t="n">
        <v>10386.12329</v>
      </c>
      <c r="M575" s="116" t="n">
        <v>30918.70041</v>
      </c>
      <c r="N575" s="115" t="n"/>
      <c r="O575" s="116" t="n">
        <v>19960.92257</v>
      </c>
      <c r="P575" s="116" t="n">
        <v>10957.77784</v>
      </c>
      <c r="Q575" s="116" t="n">
        <v>33532.17396</v>
      </c>
      <c r="R575" s="116" t="n">
        <v>29746.39993</v>
      </c>
      <c r="S575" s="117" t="n">
        <v>3785.77403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38087.78812</v>
      </c>
      <c r="K576" s="120" t="n">
        <v>27324.26834</v>
      </c>
      <c r="L576" s="120" t="n">
        <v>10763.51978</v>
      </c>
      <c r="M576" s="120" t="n">
        <v>33665.21316</v>
      </c>
      <c r="N576" s="115" t="n"/>
      <c r="O576" s="120" t="n">
        <v>22476.45891</v>
      </c>
      <c r="P576" s="120" t="n">
        <v>11188.75425</v>
      </c>
      <c r="Q576" s="120" t="n">
        <v>36278.68612</v>
      </c>
      <c r="R576" s="120" t="n">
        <v>32261.93628</v>
      </c>
      <c r="S576" s="121" t="n">
        <v>4016.74984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128.59158</v>
      </c>
      <c r="K581" s="116" t="n">
        <v>128.59134</v>
      </c>
      <c r="L581" s="116" t="n">
        <v>0.00024</v>
      </c>
      <c r="M581" s="116" t="n">
        <v>0.00024</v>
      </c>
      <c r="N581" s="115" t="n"/>
      <c r="O581" s="116" t="n">
        <v>0</v>
      </c>
      <c r="P581" s="116" t="n">
        <v>0.00024</v>
      </c>
      <c r="Q581" s="116" t="n">
        <v>803.8321999999999</v>
      </c>
      <c r="R581" s="116" t="n">
        <v>803.8321999999999</v>
      </c>
      <c r="S581" s="117" t="n">
        <v>0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3262.20136</v>
      </c>
      <c r="K582" s="116" t="n">
        <v>0</v>
      </c>
      <c r="L582" s="116" t="n">
        <v>3262.20136</v>
      </c>
      <c r="M582" s="116" t="n">
        <v>4895.0376</v>
      </c>
      <c r="N582" s="115" t="n"/>
      <c r="O582" s="116" t="n">
        <v>0</v>
      </c>
      <c r="P582" s="116" t="n">
        <v>4895.0376</v>
      </c>
      <c r="Q582" s="116" t="n">
        <v>332330.04747</v>
      </c>
      <c r="R582" s="116" t="n">
        <v>31750.49968</v>
      </c>
      <c r="S582" s="117" t="n">
        <v>300579.54779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14319.77973</v>
      </c>
      <c r="K583" s="116" t="n">
        <v>14302.46137</v>
      </c>
      <c r="L583" s="116" t="n">
        <v>17.31836</v>
      </c>
      <c r="M583" s="116" t="n">
        <v>40474.9583</v>
      </c>
      <c r="N583" s="115" t="n"/>
      <c r="O583" s="116" t="n">
        <v>39952.60834</v>
      </c>
      <c r="P583" s="116" t="n">
        <v>522.34996</v>
      </c>
      <c r="Q583" s="116" t="n">
        <v>1123183.84265</v>
      </c>
      <c r="R583" s="116" t="n">
        <v>1122104.531</v>
      </c>
      <c r="S583" s="117" t="n">
        <v>1079.31165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17710.57267</v>
      </c>
      <c r="K584" s="120" t="n">
        <v>14431.05271</v>
      </c>
      <c r="L584" s="120" t="n">
        <v>3279.51996</v>
      </c>
      <c r="M584" s="120" t="n">
        <v>45369.99614</v>
      </c>
      <c r="N584" s="115" t="n"/>
      <c r="O584" s="120" t="n">
        <v>39952.60834</v>
      </c>
      <c r="P584" s="120" t="n">
        <v>5417.3878</v>
      </c>
      <c r="Q584" s="120" t="n">
        <v>1456317.72232</v>
      </c>
      <c r="R584" s="120" t="n">
        <v>1154658.86288</v>
      </c>
      <c r="S584" s="121" t="n">
        <v>301658.85944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11195309.06327</v>
      </c>
      <c r="K585" s="120" t="n">
        <v>10546209.6837</v>
      </c>
      <c r="L585" s="120" t="n">
        <v>649099.37957</v>
      </c>
      <c r="M585" s="120" t="n">
        <v>10543216.09962</v>
      </c>
      <c r="N585" s="115" t="n"/>
      <c r="O585" s="120" t="n">
        <v>9895802.19709</v>
      </c>
      <c r="P585" s="120" t="n">
        <v>647413.90253</v>
      </c>
      <c r="Q585" s="120" t="n">
        <v>5859867.2839</v>
      </c>
      <c r="R585" s="120" t="n">
        <v>5441888.33387</v>
      </c>
      <c r="S585" s="121" t="n">
        <v>417978.95003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4121936.25994</v>
      </c>
      <c r="K588" s="116" t="n">
        <v>2640558.28143</v>
      </c>
      <c r="L588" s="116" t="n">
        <v>1481377.97851</v>
      </c>
      <c r="M588" s="116" t="n">
        <v>4305442.85275</v>
      </c>
      <c r="N588" s="115" t="n"/>
      <c r="O588" s="116" t="n">
        <v>2647481.40863</v>
      </c>
      <c r="P588" s="116" t="n">
        <v>1657961.44412</v>
      </c>
      <c r="Q588" s="116" t="n">
        <v>442519.70458</v>
      </c>
      <c r="R588" s="116" t="n">
        <v>13069.78998</v>
      </c>
      <c r="S588" s="117" t="n">
        <v>429449.9146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4121936.25994</v>
      </c>
      <c r="K589" s="120" t="n">
        <v>2640558.28143</v>
      </c>
      <c r="L589" s="120" t="n">
        <v>1481377.97851</v>
      </c>
      <c r="M589" s="120" t="n">
        <v>4305442.85275</v>
      </c>
      <c r="N589" s="115" t="n"/>
      <c r="O589" s="120" t="n">
        <v>2647481.40863</v>
      </c>
      <c r="P589" s="120" t="n">
        <v>1657961.44412</v>
      </c>
      <c r="Q589" s="120" t="n">
        <v>442519.70458</v>
      </c>
      <c r="R589" s="120" t="n">
        <v>13069.78998</v>
      </c>
      <c r="S589" s="121" t="n">
        <v>429449.9146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215071.13415</v>
      </c>
      <c r="R590" s="116" t="n">
        <v>171825.52241</v>
      </c>
      <c r="S590" s="117" t="n">
        <v>43245.61174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215071.13415</v>
      </c>
      <c r="R591" s="120" t="n">
        <v>171825.52241</v>
      </c>
      <c r="S591" s="121" t="n">
        <v>43245.61174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4121936.25994</v>
      </c>
      <c r="K592" s="120" t="n">
        <v>2640558.28143</v>
      </c>
      <c r="L592" s="120" t="n">
        <v>1481377.97851</v>
      </c>
      <c r="M592" s="120" t="n">
        <v>4305442.85275</v>
      </c>
      <c r="N592" s="115" t="n"/>
      <c r="O592" s="120" t="n">
        <v>2647481.40863</v>
      </c>
      <c r="P592" s="120" t="n">
        <v>1657961.44412</v>
      </c>
      <c r="Q592" s="120" t="n">
        <v>657590.83873</v>
      </c>
      <c r="R592" s="120" t="n">
        <v>184895.31239</v>
      </c>
      <c r="S592" s="121" t="n">
        <v>472695.52634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51058782.69381</v>
      </c>
      <c r="R593" s="116" t="n">
        <v>0</v>
      </c>
      <c r="S593" s="117" t="n">
        <v>51058782.69381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67619407.61168</v>
      </c>
      <c r="K594" s="116" t="n">
        <v>67619407.61168</v>
      </c>
      <c r="L594" s="116" t="n">
        <v>0</v>
      </c>
      <c r="M594" s="116" t="n">
        <v>70239149.21720999</v>
      </c>
      <c r="N594" s="115" t="n"/>
      <c r="O594" s="116" t="n">
        <v>70239149.21720999</v>
      </c>
      <c r="P594" s="116" t="n">
        <v>0</v>
      </c>
      <c r="Q594" s="116" t="n">
        <v>-51058782.69381</v>
      </c>
      <c r="R594" s="116" t="n">
        <v>-51058782.69381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67619407.61168</v>
      </c>
      <c r="K595" s="120" t="n">
        <v>67619407.61168</v>
      </c>
      <c r="L595" s="120" t="n">
        <v>0</v>
      </c>
      <c r="M595" s="120" t="n">
        <v>70239149.21720999</v>
      </c>
      <c r="N595" s="115" t="n"/>
      <c r="O595" s="120" t="n">
        <v>70239149.21720999</v>
      </c>
      <c r="P595" s="120" t="n">
        <v>0</v>
      </c>
      <c r="Q595" s="120" t="n">
        <v>0</v>
      </c>
      <c r="R595" s="120" t="n">
        <v>-51058782.69381</v>
      </c>
      <c r="S595" s="121" t="n">
        <v>51058782.69381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67619407.61168</v>
      </c>
      <c r="K596" s="120" t="n">
        <v>67619407.61168</v>
      </c>
      <c r="L596" s="120" t="n">
        <v>0</v>
      </c>
      <c r="M596" s="120" t="n">
        <v>70239149.21720999</v>
      </c>
      <c r="N596" s="115" t="n"/>
      <c r="O596" s="120" t="n">
        <v>70239149.21720999</v>
      </c>
      <c r="P596" s="120" t="n">
        <v>0</v>
      </c>
      <c r="Q596" s="120" t="n">
        <v>0</v>
      </c>
      <c r="R596" s="120" t="n">
        <v>-51058782.69381</v>
      </c>
      <c r="S596" s="121" t="n">
        <v>51058782.69381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256499921.2152</v>
      </c>
      <c r="R598" s="116" t="n">
        <v>210064022.78351</v>
      </c>
      <c r="S598" s="117" t="n">
        <v>46435898.43169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3114486.83735</v>
      </c>
      <c r="K599" s="116" t="n">
        <v>2556281.851</v>
      </c>
      <c r="L599" s="116" t="n">
        <v>558204.98635</v>
      </c>
      <c r="M599" s="116" t="n">
        <v>3131622.84198</v>
      </c>
      <c r="N599" s="115" t="n"/>
      <c r="O599" s="116" t="n">
        <v>2555196.66586</v>
      </c>
      <c r="P599" s="116" t="n">
        <v>576426.17612</v>
      </c>
      <c r="Q599" s="116" t="n">
        <v>28850038.51358</v>
      </c>
      <c r="R599" s="116" t="n">
        <v>27083466.59183</v>
      </c>
      <c r="S599" s="117" t="n">
        <v>1766571.92175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41163653.8453</v>
      </c>
      <c r="K601" s="116" t="n">
        <v>12330823.25427</v>
      </c>
      <c r="L601" s="116" t="n">
        <v>28832830.59103</v>
      </c>
      <c r="M601" s="116" t="n">
        <v>41163653.8453</v>
      </c>
      <c r="N601" s="115" t="n"/>
      <c r="O601" s="116" t="n">
        <v>12330823.25427</v>
      </c>
      <c r="P601" s="116" t="n">
        <v>28832830.59103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44278140.68265</v>
      </c>
      <c r="K602" s="120" t="n">
        <v>14887105.10527</v>
      </c>
      <c r="L602" s="120" t="n">
        <v>29391035.57738</v>
      </c>
      <c r="M602" s="120" t="n">
        <v>44295276.68728</v>
      </c>
      <c r="N602" s="115" t="n"/>
      <c r="O602" s="120" t="n">
        <v>14886019.92013</v>
      </c>
      <c r="P602" s="120" t="n">
        <v>29409256.76715</v>
      </c>
      <c r="Q602" s="120" t="n">
        <v>285349959.72878</v>
      </c>
      <c r="R602" s="120" t="n">
        <v>237147489.37534</v>
      </c>
      <c r="S602" s="121" t="n">
        <v>48202470.35344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44278140.68265</v>
      </c>
      <c r="K603" s="120" t="n">
        <v>14887105.10527</v>
      </c>
      <c r="L603" s="120" t="n">
        <v>29391035.57738</v>
      </c>
      <c r="M603" s="120" t="n">
        <v>44295276.68728</v>
      </c>
      <c r="N603" s="115" t="n"/>
      <c r="O603" s="120" t="n">
        <v>14886019.92013</v>
      </c>
      <c r="P603" s="120" t="n">
        <v>29409256.76715</v>
      </c>
      <c r="Q603" s="120" t="n">
        <v>285349959.72878</v>
      </c>
      <c r="R603" s="120" t="n">
        <v>237147489.37534</v>
      </c>
      <c r="S603" s="121" t="n">
        <v>48202470.35344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127214793.61754</v>
      </c>
      <c r="K604" s="120" t="n">
        <v>95693280.68208</v>
      </c>
      <c r="L604" s="120" t="n">
        <v>31521512.93546</v>
      </c>
      <c r="M604" s="120" t="n">
        <v>129383084.85686</v>
      </c>
      <c r="N604" s="115" t="n"/>
      <c r="O604" s="120" t="n">
        <v>97668452.74305999</v>
      </c>
      <c r="P604" s="120" t="n">
        <v>31714632.1138</v>
      </c>
      <c r="Q604" s="120" t="n">
        <v>291867423.62965</v>
      </c>
      <c r="R604" s="120" t="n">
        <v>191715496.10603</v>
      </c>
      <c r="S604" s="121" t="n">
        <v>100151927.52362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766347843.13114</v>
      </c>
      <c r="K605" s="124" t="n">
        <v>632996596.9606301</v>
      </c>
      <c r="L605" s="124" t="n">
        <v>133351246.17051</v>
      </c>
      <c r="M605" s="124" t="n">
        <v>772564039.51906</v>
      </c>
      <c r="N605" s="123" t="n"/>
      <c r="O605" s="124" t="n">
        <v>641154095.86383</v>
      </c>
      <c r="P605" s="124" t="n">
        <v>131409943.65523</v>
      </c>
      <c r="Q605" s="124" t="n">
        <v>698026582.1085</v>
      </c>
      <c r="R605" s="124" t="n">
        <v>519919765.63677</v>
      </c>
      <c r="S605" s="125" t="n">
        <v>178106816.47173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49472840</v>
      </c>
      <c r="R608" s="116" t="n">
        <v>49472840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49472840</v>
      </c>
      <c r="R611" s="120" t="n">
        <v>49472840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1235935.45335</v>
      </c>
      <c r="R617" s="116" t="n">
        <v>1235935.45335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1235935.45335</v>
      </c>
      <c r="R619" s="120" t="n">
        <v>1235935.45335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11420.10487</v>
      </c>
      <c r="N620" s="115" t="n"/>
      <c r="O620" s="116" t="n">
        <v>11420.10487</v>
      </c>
      <c r="P620" s="116" t="n">
        <v>0</v>
      </c>
      <c r="Q620" s="116" t="n">
        <v>953736.88382</v>
      </c>
      <c r="R620" s="116" t="n">
        <v>953736.88382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653.32479</v>
      </c>
      <c r="K621" s="116" t="n">
        <v>653.32479</v>
      </c>
      <c r="L621" s="116" t="n">
        <v>0</v>
      </c>
      <c r="M621" s="116" t="n">
        <v>5782.28869</v>
      </c>
      <c r="N621" s="115" t="n"/>
      <c r="O621" s="116" t="n">
        <v>5782.28869</v>
      </c>
      <c r="P621" s="116" t="n">
        <v>0</v>
      </c>
      <c r="Q621" s="116" t="n">
        <v>-22790091.90779</v>
      </c>
      <c r="R621" s="116" t="n">
        <v>-22790091.90779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653.32479</v>
      </c>
      <c r="K622" s="120" t="n">
        <v>653.32479</v>
      </c>
      <c r="L622" s="120" t="n">
        <v>0</v>
      </c>
      <c r="M622" s="120" t="n">
        <v>17202.39356</v>
      </c>
      <c r="N622" s="115" t="n"/>
      <c r="O622" s="120" t="n">
        <v>17202.39356</v>
      </c>
      <c r="P622" s="120" t="n">
        <v>0</v>
      </c>
      <c r="Q622" s="120" t="n">
        <v>-21836355.02397</v>
      </c>
      <c r="R622" s="120" t="n">
        <v>-21836355.02397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653.32479</v>
      </c>
      <c r="K626" s="120" t="n">
        <v>653.32479</v>
      </c>
      <c r="L626" s="120" t="n">
        <v>0</v>
      </c>
      <c r="M626" s="120" t="n">
        <v>17202.39356</v>
      </c>
      <c r="N626" s="115" t="n"/>
      <c r="O626" s="120" t="n">
        <v>17202.39356</v>
      </c>
      <c r="P626" s="120" t="n">
        <v>0</v>
      </c>
      <c r="Q626" s="120" t="n">
        <v>28872420.42938</v>
      </c>
      <c r="R626" s="120" t="n">
        <v>28872420.42938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11420.10487</v>
      </c>
      <c r="K627" s="116" t="n">
        <v>11420.10487</v>
      </c>
      <c r="L627" s="116" t="n">
        <v>0</v>
      </c>
      <c r="M627" s="116" t="n">
        <v>2543.00814</v>
      </c>
      <c r="N627" s="115" t="n"/>
      <c r="O627" s="116" t="n">
        <v>2543.00814</v>
      </c>
      <c r="P627" s="116" t="n">
        <v>0</v>
      </c>
      <c r="Q627" s="116" t="n">
        <v>1778124.02022</v>
      </c>
      <c r="R627" s="116" t="n">
        <v>1778124.02022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0</v>
      </c>
      <c r="K628" s="116" t="n">
        <v>0</v>
      </c>
      <c r="L628" s="116" t="n">
        <v>0</v>
      </c>
      <c r="M628" s="116" t="n">
        <v>0</v>
      </c>
      <c r="N628" s="115" t="n"/>
      <c r="O628" s="116" t="n">
        <v>0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0</v>
      </c>
      <c r="R629" s="116" t="n">
        <v>0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5782.28869</v>
      </c>
      <c r="K630" s="116" t="n">
        <v>5782.28869</v>
      </c>
      <c r="L630" s="116" t="n">
        <v>0</v>
      </c>
      <c r="M630" s="116" t="n">
        <v>653.32479</v>
      </c>
      <c r="N630" s="115" t="n"/>
      <c r="O630" s="116" t="n">
        <v>653.32479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67322.45206</v>
      </c>
      <c r="R631" s="116" t="n">
        <v>67322.45206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1420.58619</v>
      </c>
      <c r="K632" s="116" t="n">
        <v>1420.58619</v>
      </c>
      <c r="L632" s="116" t="n">
        <v>0</v>
      </c>
      <c r="M632" s="116" t="n">
        <v>3.8275</v>
      </c>
      <c r="N632" s="115" t="n"/>
      <c r="O632" s="116" t="n">
        <v>3.8275</v>
      </c>
      <c r="P632" s="116" t="n">
        <v>0</v>
      </c>
      <c r="Q632" s="116" t="n">
        <v>-585.75771</v>
      </c>
      <c r="R632" s="116" t="n">
        <v>-585.75771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1279.87918</v>
      </c>
      <c r="R633" s="116" t="n">
        <v>1279.87918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18622.97975</v>
      </c>
      <c r="K634" s="120" t="n">
        <v>18622.97975</v>
      </c>
      <c r="L634" s="120" t="n">
        <v>0</v>
      </c>
      <c r="M634" s="120" t="n">
        <v>3200.16043</v>
      </c>
      <c r="N634" s="115" t="n"/>
      <c r="O634" s="120" t="n">
        <v>3200.16043</v>
      </c>
      <c r="P634" s="120" t="n">
        <v>0</v>
      </c>
      <c r="Q634" s="120" t="n">
        <v>1846140.59375</v>
      </c>
      <c r="R634" s="120" t="n">
        <v>1846140.59375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18622.97975</v>
      </c>
      <c r="K635" s="120" t="n">
        <v>18622.97975</v>
      </c>
      <c r="L635" s="120" t="n">
        <v>0</v>
      </c>
      <c r="M635" s="120" t="n">
        <v>3200.16043</v>
      </c>
      <c r="N635" s="115" t="n"/>
      <c r="O635" s="120" t="n">
        <v>3200.16043</v>
      </c>
      <c r="P635" s="120" t="n">
        <v>0</v>
      </c>
      <c r="Q635" s="120" t="n">
        <v>1846140.59375</v>
      </c>
      <c r="R635" s="120" t="n">
        <v>1846140.59375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15605500.64003</v>
      </c>
      <c r="R636" s="116" t="n">
        <v>15605500.64003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15605500.64003</v>
      </c>
      <c r="R637" s="120" t="n">
        <v>15605500.64003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15605500.64003</v>
      </c>
      <c r="R638" s="120" t="n">
        <v>15605500.64003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19276.30454</v>
      </c>
      <c r="K639" s="120" t="n">
        <v>19276.30454</v>
      </c>
      <c r="L639" s="120" t="n">
        <v>0</v>
      </c>
      <c r="M639" s="120" t="n">
        <v>20402.55399</v>
      </c>
      <c r="N639" s="115" t="n"/>
      <c r="O639" s="120" t="n">
        <v>20402.55399</v>
      </c>
      <c r="P639" s="120" t="n">
        <v>0</v>
      </c>
      <c r="Q639" s="120" t="n">
        <v>46324061.66316</v>
      </c>
      <c r="R639" s="120" t="n">
        <v>46324061.66316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19276.30454</v>
      </c>
      <c r="K640" s="124" t="n">
        <v>19276.30454</v>
      </c>
      <c r="L640" s="124" t="n">
        <v>0</v>
      </c>
      <c r="M640" s="124" t="n">
        <v>20402.55399</v>
      </c>
      <c r="N640" s="123" t="n"/>
      <c r="O640" s="124" t="n">
        <v>20402.55399</v>
      </c>
      <c r="P640" s="124" t="n">
        <v>0</v>
      </c>
      <c r="Q640" s="124" t="n">
        <v>46324061.66316</v>
      </c>
      <c r="R640" s="124" t="n">
        <v>46324061.66316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766367119.43568</v>
      </c>
      <c r="K641" s="131" t="n">
        <v>633015873.26517</v>
      </c>
      <c r="L641" s="131" t="n">
        <v>133351246.17051</v>
      </c>
      <c r="M641" s="131" t="n">
        <v>772584442.07305</v>
      </c>
      <c r="N641" s="123" t="n"/>
      <c r="O641" s="131" t="n">
        <v>641174498.41782</v>
      </c>
      <c r="P641" s="131" t="n">
        <v>131409943.65523</v>
      </c>
      <c r="Q641" s="131" t="n">
        <v>744350643.77166</v>
      </c>
      <c r="R641" s="131" t="n">
        <v>566243827.29993</v>
      </c>
      <c r="S641" s="132" t="n">
        <v>178106816.47173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811.15567</v>
      </c>
      <c r="N645" s="115" t="n"/>
      <c r="O645" s="116" t="n">
        <v>811.15567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9197.884040000001</v>
      </c>
      <c r="R646" s="116" t="n">
        <v>9197.884040000001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811.15567</v>
      </c>
      <c r="N647" s="115" t="n"/>
      <c r="O647" s="120" t="n">
        <v>811.15567</v>
      </c>
      <c r="P647" s="120" t="n">
        <v>0</v>
      </c>
      <c r="Q647" s="120" t="n">
        <v>9197.884040000001</v>
      </c>
      <c r="R647" s="120" t="n">
        <v>9197.884040000001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79816.12728</v>
      </c>
      <c r="N648" s="115" t="n"/>
      <c r="O648" s="116" t="n">
        <v>79816.12728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541684.32659</v>
      </c>
      <c r="R649" s="116" t="n">
        <v>541684.32659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16064.01161</v>
      </c>
      <c r="N650" s="115" t="n"/>
      <c r="O650" s="116" t="n">
        <v>16064.01161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138906.62884</v>
      </c>
      <c r="R651" s="116" t="n">
        <v>138906.62884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15802.22865</v>
      </c>
      <c r="N656" s="115" t="n"/>
      <c r="O656" s="116" t="n">
        <v>15802.22865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124046.90813</v>
      </c>
      <c r="R657" s="116" t="n">
        <v>124046.90813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111682.36754</v>
      </c>
      <c r="N660" s="115" t="n"/>
      <c r="O660" s="120" t="n">
        <v>111682.36754</v>
      </c>
      <c r="P660" s="120" t="n">
        <v>0</v>
      </c>
      <c r="Q660" s="120" t="n">
        <v>804637.86356</v>
      </c>
      <c r="R660" s="120" t="n">
        <v>804637.86356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963.78056</v>
      </c>
      <c r="K661" s="116" t="n">
        <v>963.78056</v>
      </c>
      <c r="L661" s="116" t="n">
        <v>0</v>
      </c>
      <c r="M661" s="116" t="n">
        <v>12542.1767</v>
      </c>
      <c r="N661" s="115" t="n"/>
      <c r="O661" s="116" t="n">
        <v>12542.1767</v>
      </c>
      <c r="P661" s="116" t="n">
        <v>0</v>
      </c>
      <c r="Q661" s="116" t="n">
        <v>-1778.22435</v>
      </c>
      <c r="R661" s="116" t="n">
        <v>-1778.22435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128898.26432</v>
      </c>
      <c r="R662" s="116" t="n">
        <v>128898.26432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212028.68991</v>
      </c>
      <c r="K671" s="116" t="n">
        <v>212028.68991</v>
      </c>
      <c r="L671" s="116" t="n">
        <v>0</v>
      </c>
      <c r="M671" s="116" t="n">
        <v>1415402.89627</v>
      </c>
      <c r="N671" s="115" t="n"/>
      <c r="O671" s="116" t="n">
        <v>1415402.89627</v>
      </c>
      <c r="P671" s="116" t="n">
        <v>0</v>
      </c>
      <c r="Q671" s="116" t="n">
        <v>-44995.58701</v>
      </c>
      <c r="R671" s="116" t="n">
        <v>-44995.58701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12960667.58544</v>
      </c>
      <c r="R672" s="116" t="n">
        <v>12960667.58544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512.6743300000001</v>
      </c>
      <c r="K673" s="116" t="n">
        <v>512.6743300000001</v>
      </c>
      <c r="L673" s="116" t="n">
        <v>0</v>
      </c>
      <c r="M673" s="116" t="n">
        <v>6602.17889</v>
      </c>
      <c r="N673" s="115" t="n"/>
      <c r="O673" s="116" t="n">
        <v>6602.17889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38159.22095</v>
      </c>
      <c r="R674" s="116" t="n">
        <v>38159.22095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213505.1448</v>
      </c>
      <c r="K677" s="120" t="n">
        <v>213505.1448</v>
      </c>
      <c r="L677" s="120" t="n">
        <v>0</v>
      </c>
      <c r="M677" s="120" t="n">
        <v>1434547.25186</v>
      </c>
      <c r="N677" s="115" t="n"/>
      <c r="O677" s="120" t="n">
        <v>1434547.25186</v>
      </c>
      <c r="P677" s="120" t="n">
        <v>0</v>
      </c>
      <c r="Q677" s="120" t="n">
        <v>13080951.25935</v>
      </c>
      <c r="R677" s="120" t="n">
        <v>13080951.25935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16646.64636</v>
      </c>
      <c r="K678" s="116" t="n">
        <v>16646.64636</v>
      </c>
      <c r="L678" s="116" t="n">
        <v>0</v>
      </c>
      <c r="M678" s="116" t="n">
        <v>41153.07734</v>
      </c>
      <c r="N678" s="115" t="n"/>
      <c r="O678" s="116" t="n">
        <v>41153.07734</v>
      </c>
      <c r="P678" s="116" t="n">
        <v>0</v>
      </c>
      <c r="Q678" s="116" t="n">
        <v>-86067.27462</v>
      </c>
      <c r="R678" s="116" t="n">
        <v>-86067.27462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328762.74511</v>
      </c>
      <c r="R679" s="116" t="n">
        <v>328762.74511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98.99550000000001</v>
      </c>
      <c r="K680" s="116" t="n">
        <v>98.99550000000001</v>
      </c>
      <c r="L680" s="116" t="n">
        <v>0</v>
      </c>
      <c r="M680" s="116" t="n">
        <v>1484.90586</v>
      </c>
      <c r="N680" s="115" t="n"/>
      <c r="O680" s="116" t="n">
        <v>1484.90586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18176.59358</v>
      </c>
      <c r="R681" s="116" t="n">
        <v>18176.59358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16745.64186</v>
      </c>
      <c r="K684" s="120" t="n">
        <v>16745.64186</v>
      </c>
      <c r="L684" s="120" t="n">
        <v>0</v>
      </c>
      <c r="M684" s="120" t="n">
        <v>42637.9832</v>
      </c>
      <c r="N684" s="115" t="n"/>
      <c r="O684" s="120" t="n">
        <v>42637.9832</v>
      </c>
      <c r="P684" s="120" t="n">
        <v>0</v>
      </c>
      <c r="Q684" s="120" t="n">
        <v>260872.06407</v>
      </c>
      <c r="R684" s="120" t="n">
        <v>260872.06407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18618.28658</v>
      </c>
      <c r="N685" s="115" t="n"/>
      <c r="O685" s="116" t="n">
        <v>18618.28658</v>
      </c>
      <c r="P685" s="116" t="n">
        <v>0</v>
      </c>
      <c r="Q685" s="116" t="n">
        <v>-2097.22695</v>
      </c>
      <c r="R685" s="116" t="n">
        <v>-2097.22695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261781.12308</v>
      </c>
      <c r="R686" s="116" t="n">
        <v>261781.12308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472.03347</v>
      </c>
      <c r="K687" s="116" t="n">
        <v>472.03347</v>
      </c>
      <c r="L687" s="116" t="n">
        <v>0</v>
      </c>
      <c r="M687" s="116" t="n">
        <v>24413.49667</v>
      </c>
      <c r="N687" s="115" t="n"/>
      <c r="O687" s="116" t="n">
        <v>24413.49667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229406.88698</v>
      </c>
      <c r="R688" s="116" t="n">
        <v>229406.88698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472.03347</v>
      </c>
      <c r="K689" s="120" t="n">
        <v>472.03347</v>
      </c>
      <c r="L689" s="120" t="n">
        <v>0</v>
      </c>
      <c r="M689" s="120" t="n">
        <v>43031.78325</v>
      </c>
      <c r="N689" s="115" t="n"/>
      <c r="O689" s="120" t="n">
        <v>43031.78325</v>
      </c>
      <c r="P689" s="120" t="n">
        <v>0</v>
      </c>
      <c r="Q689" s="120" t="n">
        <v>489090.78311</v>
      </c>
      <c r="R689" s="120" t="n">
        <v>489090.78311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30.30723</v>
      </c>
      <c r="N690" s="115" t="n"/>
      <c r="O690" s="116" t="n">
        <v>30.30723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464.32104</v>
      </c>
      <c r="R691" s="116" t="n">
        <v>464.32104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9773.78061</v>
      </c>
      <c r="K692" s="116" t="n">
        <v>9773.78061</v>
      </c>
      <c r="L692" s="116" t="n">
        <v>0</v>
      </c>
      <c r="M692" s="116" t="n">
        <v>321511.14355</v>
      </c>
      <c r="N692" s="115" t="n"/>
      <c r="O692" s="116" t="n">
        <v>321511.14355</v>
      </c>
      <c r="P692" s="116" t="n">
        <v>0</v>
      </c>
      <c r="Q692" s="116" t="n">
        <v>-15345.98498</v>
      </c>
      <c r="R692" s="116" t="n">
        <v>-15345.98498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3181206.7854</v>
      </c>
      <c r="R693" s="116" t="n">
        <v>3181206.7854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0.05141</v>
      </c>
      <c r="K694" s="116" t="n">
        <v>0.05141</v>
      </c>
      <c r="L694" s="116" t="n">
        <v>0</v>
      </c>
      <c r="M694" s="116" t="n">
        <v>29.58549</v>
      </c>
      <c r="N694" s="115" t="n"/>
      <c r="O694" s="116" t="n">
        <v>29.58549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350.2352</v>
      </c>
      <c r="R695" s="116" t="n">
        <v>350.2352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1988.68052</v>
      </c>
      <c r="K696" s="116" t="n">
        <v>1988.68052</v>
      </c>
      <c r="L696" s="116" t="n">
        <v>0</v>
      </c>
      <c r="M696" s="116" t="n">
        <v>93012.59299</v>
      </c>
      <c r="N696" s="115" t="n"/>
      <c r="O696" s="116" t="n">
        <v>93012.59299</v>
      </c>
      <c r="P696" s="116" t="n">
        <v>0</v>
      </c>
      <c r="Q696" s="116" t="n">
        <v>-8539.43175</v>
      </c>
      <c r="R696" s="116" t="n">
        <v>-8539.43175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885789.5445</v>
      </c>
      <c r="R697" s="116" t="n">
        <v>885789.5445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11762.51254</v>
      </c>
      <c r="K698" s="120" t="n">
        <v>11762.51254</v>
      </c>
      <c r="L698" s="120" t="n">
        <v>0</v>
      </c>
      <c r="M698" s="120" t="n">
        <v>414583.62926</v>
      </c>
      <c r="N698" s="115" t="n"/>
      <c r="O698" s="120" t="n">
        <v>414583.62926</v>
      </c>
      <c r="P698" s="120" t="n">
        <v>0</v>
      </c>
      <c r="Q698" s="120" t="n">
        <v>4043925.46941</v>
      </c>
      <c r="R698" s="120" t="n">
        <v>4043925.46941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1.53886</v>
      </c>
      <c r="K703" s="116" t="n">
        <v>1.53886</v>
      </c>
      <c r="L703" s="116" t="n">
        <v>0</v>
      </c>
      <c r="M703" s="116" t="n">
        <v>320.03168</v>
      </c>
      <c r="N703" s="115" t="n"/>
      <c r="O703" s="116" t="n">
        <v>320.03168</v>
      </c>
      <c r="P703" s="116" t="n">
        <v>0</v>
      </c>
      <c r="Q703" s="116" t="n">
        <v>-3.14597</v>
      </c>
      <c r="R703" s="116" t="n">
        <v>-3.14597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532.30974</v>
      </c>
      <c r="R704" s="116" t="n">
        <v>532.30974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1.53886</v>
      </c>
      <c r="K705" s="120" t="n">
        <v>1.53886</v>
      </c>
      <c r="L705" s="120" t="n">
        <v>0</v>
      </c>
      <c r="M705" s="120" t="n">
        <v>320.03168</v>
      </c>
      <c r="N705" s="115" t="n"/>
      <c r="O705" s="120" t="n">
        <v>320.03168</v>
      </c>
      <c r="P705" s="120" t="n">
        <v>0</v>
      </c>
      <c r="Q705" s="120" t="n">
        <v>529.16377</v>
      </c>
      <c r="R705" s="120" t="n">
        <v>529.16377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353674.8598</v>
      </c>
      <c r="R706" s="116" t="n">
        <v>353674.8598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353674.8598</v>
      </c>
      <c r="R708" s="120" t="n">
        <v>353674.8598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242486.87153</v>
      </c>
      <c r="K709" s="120" t="n">
        <v>242486.87153</v>
      </c>
      <c r="L709" s="120" t="n">
        <v>0</v>
      </c>
      <c r="M709" s="120" t="n">
        <v>2047614.20246</v>
      </c>
      <c r="N709" s="115" t="n"/>
      <c r="O709" s="120" t="n">
        <v>2047614.20246</v>
      </c>
      <c r="P709" s="120" t="n">
        <v>0</v>
      </c>
      <c r="Q709" s="120" t="n">
        <v>19042879.34711</v>
      </c>
      <c r="R709" s="120" t="n">
        <v>19042879.34711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6.39251</v>
      </c>
      <c r="K713" s="116" t="n">
        <v>6.39251</v>
      </c>
      <c r="L713" s="116" t="n">
        <v>0</v>
      </c>
      <c r="M713" s="116" t="n">
        <v>75040.74649999999</v>
      </c>
      <c r="N713" s="115" t="n"/>
      <c r="O713" s="116" t="n">
        <v>75040.74649999999</v>
      </c>
      <c r="P713" s="116" t="n">
        <v>0</v>
      </c>
      <c r="Q713" s="116" t="n">
        <v>1167267.71898</v>
      </c>
      <c r="R713" s="116" t="n">
        <v>1167267.71898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0</v>
      </c>
      <c r="K714" s="116" t="n">
        <v>0</v>
      </c>
      <c r="L714" s="116" t="n">
        <v>0</v>
      </c>
      <c r="M714" s="116" t="n">
        <v>0</v>
      </c>
      <c r="N714" s="115" t="n"/>
      <c r="O714" s="116" t="n">
        <v>0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0</v>
      </c>
      <c r="R715" s="116" t="n">
        <v>0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10939.67307</v>
      </c>
      <c r="K716" s="116" t="n">
        <v>10939.67307</v>
      </c>
      <c r="L716" s="116" t="n">
        <v>0</v>
      </c>
      <c r="M716" s="116" t="n">
        <v>2175022.64159</v>
      </c>
      <c r="N716" s="115" t="n"/>
      <c r="O716" s="116" t="n">
        <v>2175022.64159</v>
      </c>
      <c r="P716" s="116" t="n">
        <v>0</v>
      </c>
      <c r="Q716" s="116" t="n">
        <v>-125253.31865</v>
      </c>
      <c r="R716" s="116" t="n">
        <v>-125253.31865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23104454.92047</v>
      </c>
      <c r="R717" s="116" t="n">
        <v>23104454.92047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213.56505</v>
      </c>
      <c r="K721" s="116" t="n">
        <v>213.56505</v>
      </c>
      <c r="L721" s="116" t="n">
        <v>0</v>
      </c>
      <c r="M721" s="116" t="n">
        <v>12516.70615</v>
      </c>
      <c r="N721" s="115" t="n"/>
      <c r="O721" s="116" t="n">
        <v>12516.70615</v>
      </c>
      <c r="P721" s="116" t="n">
        <v>0</v>
      </c>
      <c r="Q721" s="116" t="n">
        <v>-3945.93324</v>
      </c>
      <c r="R721" s="116" t="n">
        <v>-3945.93324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211169.65378</v>
      </c>
      <c r="R722" s="116" t="n">
        <v>211169.65378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446239.158</v>
      </c>
      <c r="N725" s="115" t="n"/>
      <c r="O725" s="116" t="n">
        <v>446239.158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5580522.41248</v>
      </c>
      <c r="R726" s="116" t="n">
        <v>5580522.41248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11159.63063</v>
      </c>
      <c r="K727" s="120" t="n">
        <v>11159.63063</v>
      </c>
      <c r="L727" s="120" t="n">
        <v>0</v>
      </c>
      <c r="M727" s="120" t="n">
        <v>2708819.25224</v>
      </c>
      <c r="N727" s="115" t="n"/>
      <c r="O727" s="120" t="n">
        <v>2708819.25224</v>
      </c>
      <c r="P727" s="120" t="n">
        <v>0</v>
      </c>
      <c r="Q727" s="120" t="n">
        <v>29934215.45382</v>
      </c>
      <c r="R727" s="120" t="n">
        <v>29934215.45382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0</v>
      </c>
      <c r="R729" s="116" t="n">
        <v>0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0</v>
      </c>
      <c r="R730" s="120" t="n">
        <v>0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11159.63063</v>
      </c>
      <c r="K731" s="120" t="n">
        <v>11159.63063</v>
      </c>
      <c r="L731" s="120" t="n">
        <v>0</v>
      </c>
      <c r="M731" s="120" t="n">
        <v>2708819.25224</v>
      </c>
      <c r="N731" s="115" t="n"/>
      <c r="O731" s="120" t="n">
        <v>2708819.25224</v>
      </c>
      <c r="P731" s="120" t="n">
        <v>0</v>
      </c>
      <c r="Q731" s="120" t="n">
        <v>29934215.45382</v>
      </c>
      <c r="R731" s="120" t="n">
        <v>29934215.45382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1968573.48588</v>
      </c>
      <c r="K734" s="116" t="n">
        <v>1968573.48588</v>
      </c>
      <c r="L734" s="116" t="n">
        <v>0</v>
      </c>
      <c r="M734" s="116" t="n">
        <v>1985651.50586</v>
      </c>
      <c r="N734" s="115" t="n"/>
      <c r="O734" s="116" t="n">
        <v>1985651.50586</v>
      </c>
      <c r="P734" s="116" t="n">
        <v>0</v>
      </c>
      <c r="Q734" s="116" t="n">
        <v>-3241708.27939</v>
      </c>
      <c r="R734" s="116" t="n">
        <v>-3241708.27939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3472847.37652</v>
      </c>
      <c r="R735" s="116" t="n">
        <v>3472847.37652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0</v>
      </c>
      <c r="K738" s="116" t="n">
        <v>0</v>
      </c>
      <c r="L738" s="116" t="n">
        <v>0</v>
      </c>
      <c r="M738" s="116" t="n">
        <v>0</v>
      </c>
      <c r="N738" s="115" t="n"/>
      <c r="O738" s="116" t="n">
        <v>0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1968573.48588</v>
      </c>
      <c r="K742" s="120" t="n">
        <v>1968573.48588</v>
      </c>
      <c r="L742" s="120" t="n">
        <v>0</v>
      </c>
      <c r="M742" s="120" t="n">
        <v>1985651.50586</v>
      </c>
      <c r="N742" s="115" t="n"/>
      <c r="O742" s="120" t="n">
        <v>1985651.50586</v>
      </c>
      <c r="P742" s="120" t="n">
        <v>0</v>
      </c>
      <c r="Q742" s="120" t="n">
        <v>231139.09713</v>
      </c>
      <c r="R742" s="120" t="n">
        <v>231139.09713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206249.85344</v>
      </c>
      <c r="K743" s="116" t="n">
        <v>206249.85344</v>
      </c>
      <c r="L743" s="116" t="n">
        <v>0</v>
      </c>
      <c r="M743" s="116" t="n">
        <v>311003.87136</v>
      </c>
      <c r="N743" s="115" t="n"/>
      <c r="O743" s="116" t="n">
        <v>311003.87136</v>
      </c>
      <c r="P743" s="116" t="n">
        <v>0</v>
      </c>
      <c r="Q743" s="116" t="n">
        <v>-119086.31408</v>
      </c>
      <c r="R743" s="116" t="n">
        <v>-119086.31408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1211869.42965</v>
      </c>
      <c r="R744" s="116" t="n">
        <v>1211869.42965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0</v>
      </c>
      <c r="K747" s="116" t="n">
        <v>0</v>
      </c>
      <c r="L747" s="116" t="n">
        <v>0</v>
      </c>
      <c r="M747" s="116" t="n">
        <v>0</v>
      </c>
      <c r="N747" s="115" t="n"/>
      <c r="O747" s="116" t="n">
        <v>0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0</v>
      </c>
      <c r="R748" s="116" t="n">
        <v>0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206249.85344</v>
      </c>
      <c r="K750" s="120" t="n">
        <v>206249.85344</v>
      </c>
      <c r="L750" s="120" t="n">
        <v>0</v>
      </c>
      <c r="M750" s="120" t="n">
        <v>311003.87136</v>
      </c>
      <c r="N750" s="115" t="n"/>
      <c r="O750" s="120" t="n">
        <v>311003.87136</v>
      </c>
      <c r="P750" s="120" t="n">
        <v>0</v>
      </c>
      <c r="Q750" s="120" t="n">
        <v>1092783.11557</v>
      </c>
      <c r="R750" s="120" t="n">
        <v>1092783.11557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22968473.48123</v>
      </c>
      <c r="K751" s="116" t="n">
        <v>22968473.48123</v>
      </c>
      <c r="L751" s="116" t="n">
        <v>0</v>
      </c>
      <c r="M751" s="116" t="n">
        <v>23052761.0115</v>
      </c>
      <c r="N751" s="115" t="n"/>
      <c r="O751" s="116" t="n">
        <v>23052761.0115</v>
      </c>
      <c r="P751" s="116" t="n">
        <v>0</v>
      </c>
      <c r="Q751" s="116" t="n">
        <v>-106205.3984</v>
      </c>
      <c r="R751" s="116" t="n">
        <v>-106205.3984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156896.48023</v>
      </c>
      <c r="R752" s="116" t="n">
        <v>156896.48023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35917.07778</v>
      </c>
      <c r="K753" s="116" t="n">
        <v>35917.07778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-426289.71637</v>
      </c>
      <c r="R753" s="116" t="n">
        <v>-426289.71637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23004390.55901</v>
      </c>
      <c r="K757" s="120" t="n">
        <v>23004390.55901</v>
      </c>
      <c r="L757" s="120" t="n">
        <v>0</v>
      </c>
      <c r="M757" s="120" t="n">
        <v>23052761.0115</v>
      </c>
      <c r="N757" s="115" t="n"/>
      <c r="O757" s="120" t="n">
        <v>23052761.0115</v>
      </c>
      <c r="P757" s="120" t="n">
        <v>0</v>
      </c>
      <c r="Q757" s="120" t="n">
        <v>-375598.63454</v>
      </c>
      <c r="R757" s="120" t="n">
        <v>-375598.63454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25179213.89833</v>
      </c>
      <c r="K758" s="120" t="n">
        <v>25179213.89833</v>
      </c>
      <c r="L758" s="120" t="n">
        <v>0</v>
      </c>
      <c r="M758" s="120" t="n">
        <v>25349416.38872</v>
      </c>
      <c r="N758" s="115" t="n"/>
      <c r="O758" s="120" t="n">
        <v>25349416.38872</v>
      </c>
      <c r="P758" s="120" t="n">
        <v>0</v>
      </c>
      <c r="Q758" s="120" t="n">
        <v>948323.57816</v>
      </c>
      <c r="R758" s="120" t="n">
        <v>948323.57816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1724.9742</v>
      </c>
      <c r="R760" s="116" t="n">
        <v>1724.9742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1724.9742</v>
      </c>
      <c r="R762" s="120" t="n">
        <v>1724.9742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1541.2703</v>
      </c>
      <c r="N763" s="115" t="n"/>
      <c r="O763" s="116" t="n">
        <v>1541.2703</v>
      </c>
      <c r="P763" s="116" t="n">
        <v>0</v>
      </c>
      <c r="Q763" s="116" t="n">
        <v>38240.88526</v>
      </c>
      <c r="R763" s="116" t="n">
        <v>38240.88526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1541.2703</v>
      </c>
      <c r="N764" s="115" t="n"/>
      <c r="O764" s="120" t="n">
        <v>1541.2703</v>
      </c>
      <c r="P764" s="120" t="n">
        <v>0</v>
      </c>
      <c r="Q764" s="120" t="n">
        <v>38240.88526</v>
      </c>
      <c r="R764" s="120" t="n">
        <v>38240.88526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795.5727000000001</v>
      </c>
      <c r="N767" s="115" t="n"/>
      <c r="O767" s="116" t="n">
        <v>795.5727000000001</v>
      </c>
      <c r="P767" s="116" t="n">
        <v>0</v>
      </c>
      <c r="Q767" s="116" t="n">
        <v>2232.04102</v>
      </c>
      <c r="R767" s="116" t="n">
        <v>2232.04102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795.5727000000001</v>
      </c>
      <c r="N768" s="115" t="n"/>
      <c r="O768" s="120" t="n">
        <v>795.5727000000001</v>
      </c>
      <c r="P768" s="120" t="n">
        <v>0</v>
      </c>
      <c r="Q768" s="120" t="n">
        <v>2232.04102</v>
      </c>
      <c r="R768" s="120" t="n">
        <v>2232.04102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995.20902</v>
      </c>
      <c r="N769" s="115" t="n"/>
      <c r="O769" s="116" t="n">
        <v>995.20902</v>
      </c>
      <c r="P769" s="116" t="n">
        <v>0</v>
      </c>
      <c r="Q769" s="116" t="n">
        <v>9769.73389</v>
      </c>
      <c r="R769" s="116" t="n">
        <v>9769.73389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995.20902</v>
      </c>
      <c r="N770" s="115" t="n"/>
      <c r="O770" s="120" t="n">
        <v>995.20902</v>
      </c>
      <c r="P770" s="120" t="n">
        <v>0</v>
      </c>
      <c r="Q770" s="120" t="n">
        <v>9769.73389</v>
      </c>
      <c r="R770" s="120" t="n">
        <v>9769.73389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94.35978</v>
      </c>
      <c r="N771" s="115" t="n"/>
      <c r="O771" s="116" t="n">
        <v>94.35978</v>
      </c>
      <c r="P771" s="116" t="n">
        <v>0</v>
      </c>
      <c r="Q771" s="116" t="n">
        <v>10322.77757</v>
      </c>
      <c r="R771" s="116" t="n">
        <v>10322.77757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94.35978</v>
      </c>
      <c r="N772" s="115" t="n"/>
      <c r="O772" s="120" t="n">
        <v>94.35978</v>
      </c>
      <c r="P772" s="120" t="n">
        <v>0</v>
      </c>
      <c r="Q772" s="120" t="n">
        <v>10322.77757</v>
      </c>
      <c r="R772" s="120" t="n">
        <v>10322.77757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8.65765</v>
      </c>
      <c r="R773" s="116" t="n">
        <v>8.65765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-1579.02475</v>
      </c>
      <c r="R774" s="116" t="n">
        <v>-1579.02475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262517.099</v>
      </c>
      <c r="R776" s="116" t="n">
        <v>262517.099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5776.83654</v>
      </c>
      <c r="K777" s="116" t="n">
        <v>5776.83654</v>
      </c>
      <c r="L777" s="116" t="n">
        <v>0</v>
      </c>
      <c r="M777" s="116" t="n">
        <v>13088.75804</v>
      </c>
      <c r="N777" s="115" t="n"/>
      <c r="O777" s="116" t="n">
        <v>13088.75804</v>
      </c>
      <c r="P777" s="116" t="n">
        <v>0</v>
      </c>
      <c r="Q777" s="116" t="n">
        <v>117022.87617</v>
      </c>
      <c r="R777" s="116" t="n">
        <v>117022.87617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0.23985</v>
      </c>
      <c r="K779" s="116" t="n">
        <v>0.23985</v>
      </c>
      <c r="L779" s="116" t="n">
        <v>0</v>
      </c>
      <c r="M779" s="116" t="n">
        <v>876.69867</v>
      </c>
      <c r="N779" s="115" t="n"/>
      <c r="O779" s="116" t="n">
        <v>876.69867</v>
      </c>
      <c r="P779" s="116" t="n">
        <v>0</v>
      </c>
      <c r="Q779" s="116" t="n">
        <v>13527.1259</v>
      </c>
      <c r="R779" s="116" t="n">
        <v>13527.1259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84.56288000000001</v>
      </c>
      <c r="K781" s="116" t="n">
        <v>84.56288000000001</v>
      </c>
      <c r="L781" s="116" t="n">
        <v>0</v>
      </c>
      <c r="M781" s="116" t="n">
        <v>12839.95829</v>
      </c>
      <c r="N781" s="115" t="n"/>
      <c r="O781" s="116" t="n">
        <v>12839.95829</v>
      </c>
      <c r="P781" s="116" t="n">
        <v>0</v>
      </c>
      <c r="Q781" s="116" t="n">
        <v>93866.04485999999</v>
      </c>
      <c r="R781" s="116" t="n">
        <v>93866.04485999999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5861.63927</v>
      </c>
      <c r="K782" s="120" t="n">
        <v>5861.63927</v>
      </c>
      <c r="L782" s="120" t="n">
        <v>0</v>
      </c>
      <c r="M782" s="120" t="n">
        <v>26805.415</v>
      </c>
      <c r="N782" s="115" t="n"/>
      <c r="O782" s="120" t="n">
        <v>26805.415</v>
      </c>
      <c r="P782" s="120" t="n">
        <v>0</v>
      </c>
      <c r="Q782" s="120" t="n">
        <v>485362.77883</v>
      </c>
      <c r="R782" s="120" t="n">
        <v>485362.77883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5861.63927</v>
      </c>
      <c r="K783" s="120" t="n">
        <v>5861.63927</v>
      </c>
      <c r="L783" s="120" t="n">
        <v>0</v>
      </c>
      <c r="M783" s="120" t="n">
        <v>30231.8268</v>
      </c>
      <c r="N783" s="115" t="n"/>
      <c r="O783" s="120" t="n">
        <v>30231.8268</v>
      </c>
      <c r="P783" s="120" t="n">
        <v>0</v>
      </c>
      <c r="Q783" s="120" t="n">
        <v>547653.19077</v>
      </c>
      <c r="R783" s="120" t="n">
        <v>547653.19077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30.39752</v>
      </c>
      <c r="K784" s="116" t="n">
        <v>30.39752</v>
      </c>
      <c r="L784" s="116" t="n">
        <v>0</v>
      </c>
      <c r="M784" s="116" t="n">
        <v>1355.57364</v>
      </c>
      <c r="N784" s="115" t="n"/>
      <c r="O784" s="116" t="n">
        <v>1355.57364</v>
      </c>
      <c r="P784" s="116" t="n">
        <v>0</v>
      </c>
      <c r="Q784" s="116" t="n">
        <v>3610.01146</v>
      </c>
      <c r="R784" s="116" t="n">
        <v>3610.01146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7550.51216</v>
      </c>
      <c r="N785" s="115" t="n"/>
      <c r="O785" s="116" t="n">
        <v>7550.51216</v>
      </c>
      <c r="P785" s="116" t="n">
        <v>0</v>
      </c>
      <c r="Q785" s="116" t="n">
        <v>133965.55995</v>
      </c>
      <c r="R785" s="116" t="n">
        <v>133965.55995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30.39752</v>
      </c>
      <c r="K786" s="120" t="n">
        <v>30.39752</v>
      </c>
      <c r="L786" s="120" t="n">
        <v>0</v>
      </c>
      <c r="M786" s="120" t="n">
        <v>8906.085800000001</v>
      </c>
      <c r="N786" s="115" t="n"/>
      <c r="O786" s="120" t="n">
        <v>8906.085800000001</v>
      </c>
      <c r="P786" s="120" t="n">
        <v>0</v>
      </c>
      <c r="Q786" s="120" t="n">
        <v>137575.57141</v>
      </c>
      <c r="R786" s="120" t="n">
        <v>137575.57141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30.39752</v>
      </c>
      <c r="K787" s="120" t="n">
        <v>30.39752</v>
      </c>
      <c r="L787" s="120" t="n">
        <v>0</v>
      </c>
      <c r="M787" s="120" t="n">
        <v>8906.085800000001</v>
      </c>
      <c r="N787" s="115" t="n"/>
      <c r="O787" s="120" t="n">
        <v>8906.085800000001</v>
      </c>
      <c r="P787" s="120" t="n">
        <v>0</v>
      </c>
      <c r="Q787" s="120" t="n">
        <v>137575.57141</v>
      </c>
      <c r="R787" s="120" t="n">
        <v>137575.57141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35715.94254</v>
      </c>
      <c r="N788" s="115" t="n"/>
      <c r="O788" s="116" t="n">
        <v>35715.94254</v>
      </c>
      <c r="P788" s="116" t="n">
        <v>0</v>
      </c>
      <c r="Q788" s="116" t="n">
        <v>256011.99353</v>
      </c>
      <c r="R788" s="116" t="n">
        <v>256011.99353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0.02</v>
      </c>
      <c r="R789" s="116" t="n">
        <v>0.02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2125.01343</v>
      </c>
      <c r="K792" s="116" t="n">
        <v>2125.01343</v>
      </c>
      <c r="L792" s="116" t="n">
        <v>0</v>
      </c>
      <c r="M792" s="116" t="n">
        <v>12753.81809</v>
      </c>
      <c r="N792" s="115" t="n"/>
      <c r="O792" s="116" t="n">
        <v>12753.81809</v>
      </c>
      <c r="P792" s="116" t="n">
        <v>0</v>
      </c>
      <c r="Q792" s="116" t="n">
        <v>93498.96558</v>
      </c>
      <c r="R792" s="116" t="n">
        <v>93498.96558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2125.01343</v>
      </c>
      <c r="K793" s="120" t="n">
        <v>2125.01343</v>
      </c>
      <c r="L793" s="120" t="n">
        <v>0</v>
      </c>
      <c r="M793" s="120" t="n">
        <v>48469.76063</v>
      </c>
      <c r="N793" s="115" t="n"/>
      <c r="O793" s="120" t="n">
        <v>48469.76063</v>
      </c>
      <c r="P793" s="120" t="n">
        <v>0</v>
      </c>
      <c r="Q793" s="120" t="n">
        <v>349510.97911</v>
      </c>
      <c r="R793" s="120" t="n">
        <v>349510.97911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1163.76516</v>
      </c>
      <c r="K794" s="116" t="n">
        <v>1163.76516</v>
      </c>
      <c r="L794" s="116" t="n">
        <v>0</v>
      </c>
      <c r="M794" s="116" t="n">
        <v>1004797.85986</v>
      </c>
      <c r="N794" s="115" t="n"/>
      <c r="O794" s="116" t="n">
        <v>1004797.85986</v>
      </c>
      <c r="P794" s="116" t="n">
        <v>0</v>
      </c>
      <c r="Q794" s="116" t="n">
        <v>10719809.68442</v>
      </c>
      <c r="R794" s="116" t="n">
        <v>10719809.68442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41.35176</v>
      </c>
      <c r="K795" s="116" t="n">
        <v>41.35176</v>
      </c>
      <c r="L795" s="116" t="n">
        <v>0</v>
      </c>
      <c r="M795" s="116" t="n">
        <v>26276.32072</v>
      </c>
      <c r="N795" s="115" t="n"/>
      <c r="O795" s="116" t="n">
        <v>26276.32072</v>
      </c>
      <c r="P795" s="116" t="n">
        <v>0</v>
      </c>
      <c r="Q795" s="116" t="n">
        <v>263818.29775</v>
      </c>
      <c r="R795" s="116" t="n">
        <v>263818.29775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11.835</v>
      </c>
      <c r="N796" s="115" t="n"/>
      <c r="O796" s="116" t="n">
        <v>11.835</v>
      </c>
      <c r="P796" s="116" t="n">
        <v>0</v>
      </c>
      <c r="Q796" s="116" t="n">
        <v>4992.43291</v>
      </c>
      <c r="R796" s="116" t="n">
        <v>4992.43291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2.42566</v>
      </c>
      <c r="K797" s="116" t="n">
        <v>2.42566</v>
      </c>
      <c r="L797" s="116" t="n">
        <v>0</v>
      </c>
      <c r="M797" s="116" t="n">
        <v>29884.32524</v>
      </c>
      <c r="N797" s="115" t="n"/>
      <c r="O797" s="116" t="n">
        <v>29884.32524</v>
      </c>
      <c r="P797" s="116" t="n">
        <v>0</v>
      </c>
      <c r="Q797" s="116" t="n">
        <v>307439.88455</v>
      </c>
      <c r="R797" s="116" t="n">
        <v>307439.88455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0.48332</v>
      </c>
      <c r="K799" s="116" t="n">
        <v>0.48332</v>
      </c>
      <c r="L799" s="116" t="n">
        <v>0</v>
      </c>
      <c r="M799" s="116" t="n">
        <v>79712.6586</v>
      </c>
      <c r="N799" s="115" t="n"/>
      <c r="O799" s="116" t="n">
        <v>79712.6586</v>
      </c>
      <c r="P799" s="116" t="n">
        <v>0</v>
      </c>
      <c r="Q799" s="116" t="n">
        <v>381668.55496</v>
      </c>
      <c r="R799" s="116" t="n">
        <v>381668.55496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42812.60416</v>
      </c>
      <c r="K800" s="116" t="n">
        <v>42812.60416</v>
      </c>
      <c r="L800" s="116" t="n">
        <v>0</v>
      </c>
      <c r="M800" s="116" t="n">
        <v>161255.94456</v>
      </c>
      <c r="N800" s="115" t="n"/>
      <c r="O800" s="116" t="n">
        <v>161255.94456</v>
      </c>
      <c r="P800" s="116" t="n">
        <v>0</v>
      </c>
      <c r="Q800" s="116" t="n">
        <v>1250731.58768</v>
      </c>
      <c r="R800" s="116" t="n">
        <v>1250731.58768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44020.63006</v>
      </c>
      <c r="K801" s="120" t="n">
        <v>44020.63006</v>
      </c>
      <c r="L801" s="120" t="n">
        <v>0</v>
      </c>
      <c r="M801" s="120" t="n">
        <v>1301938.94398</v>
      </c>
      <c r="N801" s="115" t="n"/>
      <c r="O801" s="120" t="n">
        <v>1301938.94398</v>
      </c>
      <c r="P801" s="120" t="n">
        <v>0</v>
      </c>
      <c r="Q801" s="120" t="n">
        <v>12928460.44227</v>
      </c>
      <c r="R801" s="120" t="n">
        <v>12928460.44227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56</v>
      </c>
      <c r="K802" s="116" t="n">
        <v>56</v>
      </c>
      <c r="L802" s="116" t="n">
        <v>0</v>
      </c>
      <c r="M802" s="116" t="n">
        <v>5963.5608</v>
      </c>
      <c r="N802" s="115" t="n"/>
      <c r="O802" s="116" t="n">
        <v>5963.5608</v>
      </c>
      <c r="P802" s="116" t="n">
        <v>0</v>
      </c>
      <c r="Q802" s="116" t="n">
        <v>50731.5768</v>
      </c>
      <c r="R802" s="116" t="n">
        <v>50731.5768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56</v>
      </c>
      <c r="K803" s="120" t="n">
        <v>56</v>
      </c>
      <c r="L803" s="120" t="n">
        <v>0</v>
      </c>
      <c r="M803" s="120" t="n">
        <v>5963.5608</v>
      </c>
      <c r="N803" s="115" t="n"/>
      <c r="O803" s="120" t="n">
        <v>5963.5608</v>
      </c>
      <c r="P803" s="120" t="n">
        <v>0</v>
      </c>
      <c r="Q803" s="120" t="n">
        <v>50731.5768</v>
      </c>
      <c r="R803" s="120" t="n">
        <v>50731.5768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46201.64349</v>
      </c>
      <c r="K804" s="120" t="n">
        <v>46201.64349</v>
      </c>
      <c r="L804" s="120" t="n">
        <v>0</v>
      </c>
      <c r="M804" s="120" t="n">
        <v>1356372.26541</v>
      </c>
      <c r="N804" s="115" t="n"/>
      <c r="O804" s="120" t="n">
        <v>1356372.26541</v>
      </c>
      <c r="P804" s="120" t="n">
        <v>0</v>
      </c>
      <c r="Q804" s="120" t="n">
        <v>13328702.99818</v>
      </c>
      <c r="R804" s="120" t="n">
        <v>13328702.99818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5.27265</v>
      </c>
      <c r="R805" s="116" t="n">
        <v>5.27265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1009.39307</v>
      </c>
      <c r="N806" s="115" t="n"/>
      <c r="O806" s="116" t="n">
        <v>1009.39307</v>
      </c>
      <c r="P806" s="116" t="n">
        <v>0</v>
      </c>
      <c r="Q806" s="116" t="n">
        <v>25707.65144</v>
      </c>
      <c r="R806" s="116" t="n">
        <v>25707.65144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13.65904</v>
      </c>
      <c r="N807" s="115" t="n"/>
      <c r="O807" s="116" t="n">
        <v>13.65904</v>
      </c>
      <c r="P807" s="116" t="n">
        <v>0</v>
      </c>
      <c r="Q807" s="116" t="n">
        <v>154.04123</v>
      </c>
      <c r="R807" s="116" t="n">
        <v>154.04123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12.62677</v>
      </c>
      <c r="N808" s="115" t="n"/>
      <c r="O808" s="116" t="n">
        <v>12.62677</v>
      </c>
      <c r="P808" s="116" t="n">
        <v>0</v>
      </c>
      <c r="Q808" s="116" t="n">
        <v>130.90718</v>
      </c>
      <c r="R808" s="116" t="n">
        <v>130.90718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1035.67888</v>
      </c>
      <c r="N809" s="115" t="n"/>
      <c r="O809" s="120" t="n">
        <v>1035.67888</v>
      </c>
      <c r="P809" s="120" t="n">
        <v>0</v>
      </c>
      <c r="Q809" s="120" t="n">
        <v>25997.8725</v>
      </c>
      <c r="R809" s="120" t="n">
        <v>25997.8725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1035.67888</v>
      </c>
      <c r="N810" s="115" t="n"/>
      <c r="O810" s="120" t="n">
        <v>1035.67888</v>
      </c>
      <c r="P810" s="120" t="n">
        <v>0</v>
      </c>
      <c r="Q810" s="120" t="n">
        <v>25997.8725</v>
      </c>
      <c r="R810" s="120" t="n">
        <v>25997.8725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25484954.08077</v>
      </c>
      <c r="K811" s="120" t="n">
        <v>25484954.08077</v>
      </c>
      <c r="L811" s="120" t="n">
        <v>0</v>
      </c>
      <c r="M811" s="120" t="n">
        <v>31502395.70031</v>
      </c>
      <c r="N811" s="115" t="n"/>
      <c r="O811" s="120" t="n">
        <v>31502395.70031</v>
      </c>
      <c r="P811" s="120" t="n">
        <v>0</v>
      </c>
      <c r="Q811" s="120" t="n">
        <v>63965348.01195</v>
      </c>
      <c r="R811" s="120" t="n">
        <v>63965348.01195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25484954.08077</v>
      </c>
      <c r="K812" s="124" t="n">
        <v>25484954.08077</v>
      </c>
      <c r="L812" s="124" t="n">
        <v>0</v>
      </c>
      <c r="M812" s="124" t="n">
        <v>31502395.70031</v>
      </c>
      <c r="N812" s="123" t="n"/>
      <c r="O812" s="124" t="n">
        <v>31502395.70031</v>
      </c>
      <c r="P812" s="124" t="n">
        <v>0</v>
      </c>
      <c r="Q812" s="124" t="n">
        <v>63965348.01195</v>
      </c>
      <c r="R812" s="124" t="n">
        <v>63965348.01195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0.53425</v>
      </c>
      <c r="K815" s="116" t="n">
        <v>0.53425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0.53425</v>
      </c>
      <c r="R815" s="116" t="n">
        <v>0.53425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0.53425</v>
      </c>
      <c r="K816" s="120" t="n">
        <v>0.53425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0.53425</v>
      </c>
      <c r="R816" s="120" t="n">
        <v>0.53425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0</v>
      </c>
      <c r="R820" s="116" t="n">
        <v>0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2518.08779</v>
      </c>
      <c r="R823" s="116" t="n">
        <v>2518.08779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0</v>
      </c>
      <c r="K824" s="120" t="n">
        <v>0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2518.08779</v>
      </c>
      <c r="R824" s="120" t="n">
        <v>2518.08779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811622.68699</v>
      </c>
      <c r="K825" s="116" t="n">
        <v>811622.68699</v>
      </c>
      <c r="L825" s="116" t="n">
        <v>0</v>
      </c>
      <c r="M825" s="116" t="n">
        <v>0.63966</v>
      </c>
      <c r="N825" s="115" t="n"/>
      <c r="O825" s="116" t="n">
        <v>0.63966</v>
      </c>
      <c r="P825" s="116" t="n">
        <v>0</v>
      </c>
      <c r="Q825" s="116" t="n">
        <v>9566273.25271</v>
      </c>
      <c r="R825" s="116" t="n">
        <v>9566273.25271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159387.90615</v>
      </c>
      <c r="K827" s="116" t="n">
        <v>159387.90615</v>
      </c>
      <c r="L827" s="116" t="n">
        <v>0</v>
      </c>
      <c r="M827" s="116" t="n">
        <v>0</v>
      </c>
      <c r="N827" s="115" t="n"/>
      <c r="O827" s="116" t="n">
        <v>0</v>
      </c>
      <c r="P827" s="116" t="n">
        <v>0</v>
      </c>
      <c r="Q827" s="116" t="n">
        <v>1856178.43497</v>
      </c>
      <c r="R827" s="116" t="n">
        <v>1856178.43497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5286.38477</v>
      </c>
      <c r="K829" s="116" t="n">
        <v>5286.38477</v>
      </c>
      <c r="L829" s="116" t="n">
        <v>0</v>
      </c>
      <c r="M829" s="116" t="n">
        <v>63.10635</v>
      </c>
      <c r="N829" s="115" t="n"/>
      <c r="O829" s="116" t="n">
        <v>63.10635</v>
      </c>
      <c r="P829" s="116" t="n">
        <v>0</v>
      </c>
      <c r="Q829" s="116" t="n">
        <v>57235.04176</v>
      </c>
      <c r="R829" s="116" t="n">
        <v>57235.04176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976296.97791</v>
      </c>
      <c r="K831" s="120" t="n">
        <v>976296.97791</v>
      </c>
      <c r="L831" s="120" t="n">
        <v>0</v>
      </c>
      <c r="M831" s="120" t="n">
        <v>63.74601</v>
      </c>
      <c r="N831" s="115" t="n"/>
      <c r="O831" s="120" t="n">
        <v>63.74601</v>
      </c>
      <c r="P831" s="120" t="n">
        <v>0</v>
      </c>
      <c r="Q831" s="120" t="n">
        <v>11479686.72944</v>
      </c>
      <c r="R831" s="120" t="n">
        <v>11479686.72944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5009.90942</v>
      </c>
      <c r="K832" s="116" t="n">
        <v>5009.90942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44739.23179</v>
      </c>
      <c r="R832" s="116" t="n">
        <v>44739.23179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5009.90942</v>
      </c>
      <c r="K833" s="120" t="n">
        <v>5009.90942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44739.23179</v>
      </c>
      <c r="R833" s="120" t="n">
        <v>44739.23179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47947.87131</v>
      </c>
      <c r="K834" s="116" t="n">
        <v>47947.87131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516722.29045</v>
      </c>
      <c r="R834" s="116" t="n">
        <v>516722.29045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726780.54015</v>
      </c>
      <c r="K836" s="116" t="n">
        <v>726780.54015</v>
      </c>
      <c r="L836" s="116" t="n">
        <v>0</v>
      </c>
      <c r="M836" s="116" t="n">
        <v>0</v>
      </c>
      <c r="N836" s="115" t="n"/>
      <c r="O836" s="116" t="n">
        <v>0</v>
      </c>
      <c r="P836" s="116" t="n">
        <v>0</v>
      </c>
      <c r="Q836" s="116" t="n">
        <v>7600859.43304</v>
      </c>
      <c r="R836" s="116" t="n">
        <v>7600859.43304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145.47545</v>
      </c>
      <c r="K838" s="116" t="n">
        <v>145.47545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1607.16658</v>
      </c>
      <c r="R838" s="116" t="n">
        <v>1607.16658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774873.88691</v>
      </c>
      <c r="K840" s="120" t="n">
        <v>774873.88691</v>
      </c>
      <c r="L840" s="120" t="n">
        <v>0</v>
      </c>
      <c r="M840" s="120" t="n">
        <v>0</v>
      </c>
      <c r="N840" s="115" t="n"/>
      <c r="O840" s="120" t="n">
        <v>0</v>
      </c>
      <c r="P840" s="120" t="n">
        <v>0</v>
      </c>
      <c r="Q840" s="120" t="n">
        <v>8119188.89007</v>
      </c>
      <c r="R840" s="120" t="n">
        <v>8119188.89007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27989.55799</v>
      </c>
      <c r="K841" s="116" t="n">
        <v>27989.55799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289127.82185</v>
      </c>
      <c r="R841" s="116" t="n">
        <v>289127.82185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27989.55799</v>
      </c>
      <c r="K843" s="120" t="n">
        <v>27989.55799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289127.82185</v>
      </c>
      <c r="R843" s="120" t="n">
        <v>289127.82185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40228.87213</v>
      </c>
      <c r="K844" s="116" t="n">
        <v>40228.87213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461229.02244</v>
      </c>
      <c r="R844" s="116" t="n">
        <v>461229.02244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19245.59892</v>
      </c>
      <c r="K845" s="116" t="n">
        <v>19245.59892</v>
      </c>
      <c r="L845" s="116" t="n">
        <v>0</v>
      </c>
      <c r="M845" s="116" t="n">
        <v>0</v>
      </c>
      <c r="N845" s="115" t="n"/>
      <c r="O845" s="116" t="n">
        <v>0</v>
      </c>
      <c r="P845" s="116" t="n">
        <v>0</v>
      </c>
      <c r="Q845" s="116" t="n">
        <v>201723.19247</v>
      </c>
      <c r="R845" s="116" t="n">
        <v>201723.19247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59474.47105</v>
      </c>
      <c r="K847" s="120" t="n">
        <v>59474.47105</v>
      </c>
      <c r="L847" s="120" t="n">
        <v>0</v>
      </c>
      <c r="M847" s="120" t="n">
        <v>0</v>
      </c>
      <c r="N847" s="115" t="n"/>
      <c r="O847" s="120" t="n">
        <v>0</v>
      </c>
      <c r="P847" s="120" t="n">
        <v>0</v>
      </c>
      <c r="Q847" s="120" t="n">
        <v>662952.21491</v>
      </c>
      <c r="R847" s="120" t="n">
        <v>662952.21491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1843645.33753</v>
      </c>
      <c r="K848" s="120" t="n">
        <v>1843645.33753</v>
      </c>
      <c r="L848" s="120" t="n">
        <v>0</v>
      </c>
      <c r="M848" s="120" t="n">
        <v>63.74601</v>
      </c>
      <c r="N848" s="115" t="n"/>
      <c r="O848" s="120" t="n">
        <v>63.74601</v>
      </c>
      <c r="P848" s="120" t="n">
        <v>0</v>
      </c>
      <c r="Q848" s="120" t="n">
        <v>20598213.5101</v>
      </c>
      <c r="R848" s="120" t="n">
        <v>20598213.5101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0</v>
      </c>
      <c r="K852" s="116" t="n">
        <v>0</v>
      </c>
      <c r="L852" s="116" t="n">
        <v>0</v>
      </c>
      <c r="M852" s="116" t="n">
        <v>0</v>
      </c>
      <c r="N852" s="115" t="n"/>
      <c r="O852" s="116" t="n">
        <v>0</v>
      </c>
      <c r="P852" s="116" t="n">
        <v>0</v>
      </c>
      <c r="Q852" s="116" t="n">
        <v>0</v>
      </c>
      <c r="R852" s="116" t="n">
        <v>0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0</v>
      </c>
      <c r="R854" s="116" t="n">
        <v>0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0</v>
      </c>
      <c r="K856" s="120" t="n">
        <v>0</v>
      </c>
      <c r="L856" s="120" t="n">
        <v>0</v>
      </c>
      <c r="M856" s="120" t="n">
        <v>0</v>
      </c>
      <c r="N856" s="115" t="n"/>
      <c r="O856" s="120" t="n">
        <v>0</v>
      </c>
      <c r="P856" s="120" t="n">
        <v>0</v>
      </c>
      <c r="Q856" s="120" t="n">
        <v>0</v>
      </c>
      <c r="R856" s="120" t="n">
        <v>0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0</v>
      </c>
      <c r="K857" s="120" t="n">
        <v>0</v>
      </c>
      <c r="L857" s="120" t="n">
        <v>0</v>
      </c>
      <c r="M857" s="120" t="n">
        <v>0</v>
      </c>
      <c r="N857" s="115" t="n"/>
      <c r="O857" s="120" t="n">
        <v>0</v>
      </c>
      <c r="P857" s="120" t="n">
        <v>0</v>
      </c>
      <c r="Q857" s="120" t="n">
        <v>0</v>
      </c>
      <c r="R857" s="120" t="n">
        <v>0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250.54679</v>
      </c>
      <c r="K858" s="116" t="n">
        <v>250.54679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1906.88199</v>
      </c>
      <c r="R858" s="116" t="n">
        <v>1906.88199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46454.25353</v>
      </c>
      <c r="K859" s="116" t="n">
        <v>46454.25353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442995.36678</v>
      </c>
      <c r="R859" s="116" t="n">
        <v>442995.36678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46704.80032</v>
      </c>
      <c r="K860" s="120" t="n">
        <v>46704.80032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444902.24877</v>
      </c>
      <c r="R860" s="120" t="n">
        <v>444902.24877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4045.06556</v>
      </c>
      <c r="K861" s="116" t="n">
        <v>4045.06556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110111.05172</v>
      </c>
      <c r="R861" s="116" t="n">
        <v>110111.05172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4045.06556</v>
      </c>
      <c r="K862" s="120" t="n">
        <v>4045.06556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110111.05172</v>
      </c>
      <c r="R862" s="120" t="n">
        <v>110111.05172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4.53229</v>
      </c>
      <c r="K869" s="116" t="n">
        <v>4.53229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1261.00552</v>
      </c>
      <c r="R869" s="116" t="n">
        <v>1261.00552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4.53229</v>
      </c>
      <c r="K870" s="120" t="n">
        <v>4.53229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1261.00552</v>
      </c>
      <c r="R870" s="120" t="n">
        <v>1261.00552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71.42175</v>
      </c>
      <c r="R871" s="116" t="n">
        <v>71.42175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0</v>
      </c>
      <c r="K872" s="116" t="n">
        <v>0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0</v>
      </c>
      <c r="R872" s="116" t="n">
        <v>0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24427.7235</v>
      </c>
      <c r="R873" s="116" t="n">
        <v>24427.7235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4216.91657</v>
      </c>
      <c r="K875" s="116" t="n">
        <v>4216.91657</v>
      </c>
      <c r="L875" s="116" t="n">
        <v>0</v>
      </c>
      <c r="M875" s="116" t="n">
        <v>20.66017</v>
      </c>
      <c r="N875" s="115" t="n"/>
      <c r="O875" s="116" t="n">
        <v>20.66017</v>
      </c>
      <c r="P875" s="116" t="n">
        <v>0</v>
      </c>
      <c r="Q875" s="116" t="n">
        <v>43674.73681</v>
      </c>
      <c r="R875" s="116" t="n">
        <v>43674.73681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37242.14027</v>
      </c>
      <c r="K876" s="116" t="n">
        <v>37242.14027</v>
      </c>
      <c r="L876" s="116" t="n">
        <v>0</v>
      </c>
      <c r="M876" s="116" t="n">
        <v>265.7251</v>
      </c>
      <c r="N876" s="115" t="n"/>
      <c r="O876" s="116" t="n">
        <v>265.7251</v>
      </c>
      <c r="P876" s="116" t="n">
        <v>0</v>
      </c>
      <c r="Q876" s="116" t="n">
        <v>107920.08429</v>
      </c>
      <c r="R876" s="116" t="n">
        <v>107920.08429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5.07508</v>
      </c>
      <c r="K877" s="116" t="n">
        <v>5.07508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9543.51801</v>
      </c>
      <c r="R877" s="116" t="n">
        <v>9543.51801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148019.28098</v>
      </c>
      <c r="K879" s="116" t="n">
        <v>148019.28098</v>
      </c>
      <c r="L879" s="116" t="n">
        <v>0</v>
      </c>
      <c r="M879" s="116" t="n">
        <v>6968.72317</v>
      </c>
      <c r="N879" s="115" t="n"/>
      <c r="O879" s="116" t="n">
        <v>6968.72317</v>
      </c>
      <c r="P879" s="116" t="n">
        <v>0</v>
      </c>
      <c r="Q879" s="116" t="n">
        <v>1410720.21059</v>
      </c>
      <c r="R879" s="116" t="n">
        <v>1410720.21059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189483.4129</v>
      </c>
      <c r="K880" s="120" t="n">
        <v>189483.4129</v>
      </c>
      <c r="L880" s="120" t="n">
        <v>0</v>
      </c>
      <c r="M880" s="120" t="n">
        <v>7255.10844</v>
      </c>
      <c r="N880" s="115" t="n"/>
      <c r="O880" s="120" t="n">
        <v>7255.10844</v>
      </c>
      <c r="P880" s="120" t="n">
        <v>0</v>
      </c>
      <c r="Q880" s="120" t="n">
        <v>1596357.69495</v>
      </c>
      <c r="R880" s="120" t="n">
        <v>1596357.69495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240237.81107</v>
      </c>
      <c r="K881" s="120" t="n">
        <v>240237.81107</v>
      </c>
      <c r="L881" s="120" t="n">
        <v>0</v>
      </c>
      <c r="M881" s="120" t="n">
        <v>7255.10844</v>
      </c>
      <c r="N881" s="115" t="n"/>
      <c r="O881" s="120" t="n">
        <v>7255.10844</v>
      </c>
      <c r="P881" s="120" t="n">
        <v>0</v>
      </c>
      <c r="Q881" s="120" t="n">
        <v>2152632.00096</v>
      </c>
      <c r="R881" s="120" t="n">
        <v>2152632.00096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731403.8462199999</v>
      </c>
      <c r="K882" s="116" t="n">
        <v>731403.8462199999</v>
      </c>
      <c r="L882" s="116" t="n">
        <v>0</v>
      </c>
      <c r="M882" s="116" t="n">
        <v>12.3809</v>
      </c>
      <c r="N882" s="115" t="n"/>
      <c r="O882" s="116" t="n">
        <v>12.3809</v>
      </c>
      <c r="P882" s="116" t="n">
        <v>0</v>
      </c>
      <c r="Q882" s="116" t="n">
        <v>7331313.53328</v>
      </c>
      <c r="R882" s="116" t="n">
        <v>7331313.53328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159440.4505</v>
      </c>
      <c r="K883" s="116" t="n">
        <v>159440.4505</v>
      </c>
      <c r="L883" s="116" t="n">
        <v>0</v>
      </c>
      <c r="M883" s="116" t="n">
        <v>13.40144</v>
      </c>
      <c r="N883" s="115" t="n"/>
      <c r="O883" s="116" t="n">
        <v>13.40144</v>
      </c>
      <c r="P883" s="116" t="n">
        <v>0</v>
      </c>
      <c r="Q883" s="116" t="n">
        <v>1602549.13941</v>
      </c>
      <c r="R883" s="116" t="n">
        <v>1602549.13941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15106.1253</v>
      </c>
      <c r="K884" s="116" t="n">
        <v>15106.1253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195429.31331</v>
      </c>
      <c r="R884" s="116" t="n">
        <v>195429.31331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23.716</v>
      </c>
      <c r="K885" s="116" t="n">
        <v>23.716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831.92436</v>
      </c>
      <c r="R885" s="116" t="n">
        <v>831.92436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0</v>
      </c>
      <c r="R886" s="116" t="n">
        <v>0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55691.55076</v>
      </c>
      <c r="K887" s="116" t="n">
        <v>55691.55076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546820.47384</v>
      </c>
      <c r="R887" s="116" t="n">
        <v>546820.47384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961665.68878</v>
      </c>
      <c r="K888" s="120" t="n">
        <v>961665.68878</v>
      </c>
      <c r="L888" s="120" t="n">
        <v>0</v>
      </c>
      <c r="M888" s="120" t="n">
        <v>25.78234</v>
      </c>
      <c r="N888" s="115" t="n"/>
      <c r="O888" s="120" t="n">
        <v>25.78234</v>
      </c>
      <c r="P888" s="120" t="n">
        <v>0</v>
      </c>
      <c r="Q888" s="120" t="n">
        <v>9676944.384199999</v>
      </c>
      <c r="R888" s="120" t="n">
        <v>9676944.384199999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18013.93237</v>
      </c>
      <c r="K889" s="116" t="n">
        <v>18013.93237</v>
      </c>
      <c r="L889" s="116" t="n">
        <v>0</v>
      </c>
      <c r="M889" s="116" t="n">
        <v>218.05305</v>
      </c>
      <c r="N889" s="115" t="n"/>
      <c r="O889" s="116" t="n">
        <v>218.05305</v>
      </c>
      <c r="P889" s="116" t="n">
        <v>0</v>
      </c>
      <c r="Q889" s="116" t="n">
        <v>200121.86911</v>
      </c>
      <c r="R889" s="116" t="n">
        <v>200121.86911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4419.21866</v>
      </c>
      <c r="K890" s="116" t="n">
        <v>4419.21866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45158.86796</v>
      </c>
      <c r="R890" s="116" t="n">
        <v>45158.86796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120075.14351</v>
      </c>
      <c r="K891" s="116" t="n">
        <v>120075.14351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1243112.65691</v>
      </c>
      <c r="R891" s="116" t="n">
        <v>1243112.65691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4327.59295</v>
      </c>
      <c r="K892" s="116" t="n">
        <v>4327.59295</v>
      </c>
      <c r="L892" s="116" t="n">
        <v>0</v>
      </c>
      <c r="M892" s="116" t="n">
        <v>36.44473</v>
      </c>
      <c r="N892" s="115" t="n"/>
      <c r="O892" s="116" t="n">
        <v>36.44473</v>
      </c>
      <c r="P892" s="116" t="n">
        <v>0</v>
      </c>
      <c r="Q892" s="116" t="n">
        <v>39705.96846</v>
      </c>
      <c r="R892" s="116" t="n">
        <v>39705.96846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146835.88749</v>
      </c>
      <c r="K893" s="120" t="n">
        <v>146835.88749</v>
      </c>
      <c r="L893" s="120" t="n">
        <v>0</v>
      </c>
      <c r="M893" s="120" t="n">
        <v>254.49778</v>
      </c>
      <c r="N893" s="115" t="n"/>
      <c r="O893" s="120" t="n">
        <v>254.49778</v>
      </c>
      <c r="P893" s="120" t="n">
        <v>0</v>
      </c>
      <c r="Q893" s="120" t="n">
        <v>1528099.36244</v>
      </c>
      <c r="R893" s="120" t="n">
        <v>1528099.36244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269730.30944</v>
      </c>
      <c r="K894" s="116" t="n">
        <v>269730.30944</v>
      </c>
      <c r="L894" s="116" t="n">
        <v>0</v>
      </c>
      <c r="M894" s="116" t="n">
        <v>117.37821</v>
      </c>
      <c r="N894" s="115" t="n"/>
      <c r="O894" s="116" t="n">
        <v>117.37821</v>
      </c>
      <c r="P894" s="116" t="n">
        <v>0</v>
      </c>
      <c r="Q894" s="116" t="n">
        <v>3167802.63558</v>
      </c>
      <c r="R894" s="116" t="n">
        <v>3167802.63558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3612.28868</v>
      </c>
      <c r="K895" s="116" t="n">
        <v>3612.28868</v>
      </c>
      <c r="L895" s="116" t="n">
        <v>0</v>
      </c>
      <c r="M895" s="116" t="n">
        <v>20.74486</v>
      </c>
      <c r="N895" s="115" t="n"/>
      <c r="O895" s="116" t="n">
        <v>20.74486</v>
      </c>
      <c r="P895" s="116" t="n">
        <v>0</v>
      </c>
      <c r="Q895" s="116" t="n">
        <v>19872.16441</v>
      </c>
      <c r="R895" s="116" t="n">
        <v>19872.16441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266285.24932</v>
      </c>
      <c r="K896" s="116" t="n">
        <v>266285.24932</v>
      </c>
      <c r="L896" s="116" t="n">
        <v>0</v>
      </c>
      <c r="M896" s="116" t="n">
        <v>6.59007</v>
      </c>
      <c r="N896" s="115" t="n"/>
      <c r="O896" s="116" t="n">
        <v>6.59007</v>
      </c>
      <c r="P896" s="116" t="n">
        <v>0</v>
      </c>
      <c r="Q896" s="116" t="n">
        <v>2590113.08247</v>
      </c>
      <c r="R896" s="116" t="n">
        <v>2590113.08247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21110.7875</v>
      </c>
      <c r="K897" s="116" t="n">
        <v>21110.7875</v>
      </c>
      <c r="L897" s="116" t="n">
        <v>0</v>
      </c>
      <c r="M897" s="116" t="n">
        <v>61.55094</v>
      </c>
      <c r="N897" s="115" t="n"/>
      <c r="O897" s="116" t="n">
        <v>61.55094</v>
      </c>
      <c r="P897" s="116" t="n">
        <v>0</v>
      </c>
      <c r="Q897" s="116" t="n">
        <v>221453.83495</v>
      </c>
      <c r="R897" s="116" t="n">
        <v>221453.83495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560738.63494</v>
      </c>
      <c r="K898" s="120" t="n">
        <v>560738.63494</v>
      </c>
      <c r="L898" s="120" t="n">
        <v>0</v>
      </c>
      <c r="M898" s="120" t="n">
        <v>206.26408</v>
      </c>
      <c r="N898" s="115" t="n"/>
      <c r="O898" s="120" t="n">
        <v>206.26408</v>
      </c>
      <c r="P898" s="120" t="n">
        <v>0</v>
      </c>
      <c r="Q898" s="120" t="n">
        <v>5999241.71741</v>
      </c>
      <c r="R898" s="120" t="n">
        <v>5999241.71741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39028.71667</v>
      </c>
      <c r="K899" s="116" t="n">
        <v>39028.71667</v>
      </c>
      <c r="L899" s="116" t="n">
        <v>0</v>
      </c>
      <c r="M899" s="116" t="n">
        <v>4.66968</v>
      </c>
      <c r="N899" s="115" t="n"/>
      <c r="O899" s="116" t="n">
        <v>4.66968</v>
      </c>
      <c r="P899" s="116" t="n">
        <v>0</v>
      </c>
      <c r="Q899" s="116" t="n">
        <v>279693.57782</v>
      </c>
      <c r="R899" s="116" t="n">
        <v>279693.57782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26465.35766</v>
      </c>
      <c r="K900" s="116" t="n">
        <v>26465.35766</v>
      </c>
      <c r="L900" s="116" t="n">
        <v>0</v>
      </c>
      <c r="M900" s="116" t="n">
        <v>239.21975</v>
      </c>
      <c r="N900" s="115" t="n"/>
      <c r="O900" s="116" t="n">
        <v>239.21975</v>
      </c>
      <c r="P900" s="116" t="n">
        <v>0</v>
      </c>
      <c r="Q900" s="116" t="n">
        <v>251461.67901</v>
      </c>
      <c r="R900" s="116" t="n">
        <v>251461.67901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7859.02814</v>
      </c>
      <c r="K901" s="116" t="n">
        <v>7859.02814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82690.61161000001</v>
      </c>
      <c r="R901" s="116" t="n">
        <v>82690.61161000001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20291.46716</v>
      </c>
      <c r="K902" s="116" t="n">
        <v>20291.46716</v>
      </c>
      <c r="L902" s="116" t="n">
        <v>0</v>
      </c>
      <c r="M902" s="116" t="n">
        <v>52.24124</v>
      </c>
      <c r="N902" s="115" t="n"/>
      <c r="O902" s="116" t="n">
        <v>52.24124</v>
      </c>
      <c r="P902" s="116" t="n">
        <v>0</v>
      </c>
      <c r="Q902" s="116" t="n">
        <v>240346.4804</v>
      </c>
      <c r="R902" s="116" t="n">
        <v>240346.4804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93644.56963</v>
      </c>
      <c r="K903" s="120" t="n">
        <v>93644.56963</v>
      </c>
      <c r="L903" s="120" t="n">
        <v>0</v>
      </c>
      <c r="M903" s="120" t="n">
        <v>296.13067</v>
      </c>
      <c r="N903" s="115" t="n"/>
      <c r="O903" s="120" t="n">
        <v>296.13067</v>
      </c>
      <c r="P903" s="120" t="n">
        <v>0</v>
      </c>
      <c r="Q903" s="120" t="n">
        <v>854192.34884</v>
      </c>
      <c r="R903" s="120" t="n">
        <v>854192.34884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5355.96084</v>
      </c>
      <c r="K904" s="116" t="n">
        <v>5355.96084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53207.6005</v>
      </c>
      <c r="R904" s="116" t="n">
        <v>53207.6005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4318.79462</v>
      </c>
      <c r="K905" s="116" t="n">
        <v>4318.79462</v>
      </c>
      <c r="L905" s="116" t="n">
        <v>0</v>
      </c>
      <c r="M905" s="116" t="n">
        <v>0.0001</v>
      </c>
      <c r="N905" s="115" t="n"/>
      <c r="O905" s="116" t="n">
        <v>0.0001</v>
      </c>
      <c r="P905" s="116" t="n">
        <v>0</v>
      </c>
      <c r="Q905" s="116" t="n">
        <v>35195.92577</v>
      </c>
      <c r="R905" s="116" t="n">
        <v>35195.92577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0</v>
      </c>
      <c r="K906" s="116" t="n">
        <v>0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0</v>
      </c>
      <c r="R906" s="116" t="n">
        <v>0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14895.48059</v>
      </c>
      <c r="K907" s="116" t="n">
        <v>14895.48059</v>
      </c>
      <c r="L907" s="116" t="n">
        <v>0</v>
      </c>
      <c r="M907" s="116" t="n">
        <v>130.856</v>
      </c>
      <c r="N907" s="115" t="n"/>
      <c r="O907" s="116" t="n">
        <v>130.856</v>
      </c>
      <c r="P907" s="116" t="n">
        <v>0</v>
      </c>
      <c r="Q907" s="116" t="n">
        <v>96643.42965000001</v>
      </c>
      <c r="R907" s="116" t="n">
        <v>96643.42965000001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3621.30455</v>
      </c>
      <c r="K908" s="116" t="n">
        <v>3621.30455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74731.37827</v>
      </c>
      <c r="R908" s="116" t="n">
        <v>74731.37827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8.52549</v>
      </c>
      <c r="K909" s="116" t="n">
        <v>8.52549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10.50864</v>
      </c>
      <c r="R909" s="116" t="n">
        <v>10.50864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28200.06609</v>
      </c>
      <c r="K910" s="120" t="n">
        <v>28200.06609</v>
      </c>
      <c r="L910" s="120" t="n">
        <v>0</v>
      </c>
      <c r="M910" s="120" t="n">
        <v>130.8561</v>
      </c>
      <c r="N910" s="115" t="n"/>
      <c r="O910" s="120" t="n">
        <v>130.8561</v>
      </c>
      <c r="P910" s="120" t="n">
        <v>0</v>
      </c>
      <c r="Q910" s="120" t="n">
        <v>259788.84283</v>
      </c>
      <c r="R910" s="120" t="n">
        <v>259788.84283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858.85754</v>
      </c>
      <c r="R911" s="116" t="n">
        <v>858.85754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6600.65432</v>
      </c>
      <c r="K914" s="116" t="n">
        <v>6600.65432</v>
      </c>
      <c r="L914" s="116" t="n">
        <v>0</v>
      </c>
      <c r="M914" s="116" t="n">
        <v>2.38669</v>
      </c>
      <c r="N914" s="115" t="n"/>
      <c r="O914" s="116" t="n">
        <v>2.38669</v>
      </c>
      <c r="P914" s="116" t="n">
        <v>0</v>
      </c>
      <c r="Q914" s="116" t="n">
        <v>52089.10951</v>
      </c>
      <c r="R914" s="116" t="n">
        <v>52089.10951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6600.65432</v>
      </c>
      <c r="K915" s="120" t="n">
        <v>6600.65432</v>
      </c>
      <c r="L915" s="120" t="n">
        <v>0</v>
      </c>
      <c r="M915" s="120" t="n">
        <v>2.38669</v>
      </c>
      <c r="N915" s="115" t="n"/>
      <c r="O915" s="120" t="n">
        <v>2.38669</v>
      </c>
      <c r="P915" s="120" t="n">
        <v>0</v>
      </c>
      <c r="Q915" s="120" t="n">
        <v>52947.96705</v>
      </c>
      <c r="R915" s="120" t="n">
        <v>52947.96705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1797685.50125</v>
      </c>
      <c r="K916" s="120" t="n">
        <v>1797685.50125</v>
      </c>
      <c r="L916" s="120" t="n">
        <v>0</v>
      </c>
      <c r="M916" s="120" t="n">
        <v>915.91766</v>
      </c>
      <c r="N916" s="115" t="n"/>
      <c r="O916" s="120" t="n">
        <v>915.91766</v>
      </c>
      <c r="P916" s="120" t="n">
        <v>0</v>
      </c>
      <c r="Q916" s="120" t="n">
        <v>18371214.62277</v>
      </c>
      <c r="R916" s="120" t="n">
        <v>18371214.62277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408992.71881</v>
      </c>
      <c r="K917" s="116" t="n">
        <v>408992.71881</v>
      </c>
      <c r="L917" s="116" t="n">
        <v>0</v>
      </c>
      <c r="M917" s="116" t="n">
        <v>3.55225</v>
      </c>
      <c r="N917" s="115" t="n"/>
      <c r="O917" s="116" t="n">
        <v>3.55225</v>
      </c>
      <c r="P917" s="116" t="n">
        <v>0</v>
      </c>
      <c r="Q917" s="116" t="n">
        <v>3683322.04619</v>
      </c>
      <c r="R917" s="116" t="n">
        <v>3683322.04619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7133.64335</v>
      </c>
      <c r="K918" s="116" t="n">
        <v>7133.64335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68061.86861</v>
      </c>
      <c r="R918" s="116" t="n">
        <v>68061.86861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631.60393</v>
      </c>
      <c r="K919" s="116" t="n">
        <v>631.60393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6684.81306</v>
      </c>
      <c r="R919" s="116" t="n">
        <v>6684.81306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16411.50089</v>
      </c>
      <c r="K920" s="116" t="n">
        <v>16411.50089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166924.84499</v>
      </c>
      <c r="R920" s="116" t="n">
        <v>166924.84499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8037.23902</v>
      </c>
      <c r="K921" s="116" t="n">
        <v>8037.23902</v>
      </c>
      <c r="L921" s="116" t="n">
        <v>0</v>
      </c>
      <c r="M921" s="116" t="n">
        <v>0.08251</v>
      </c>
      <c r="N921" s="115" t="n"/>
      <c r="O921" s="116" t="n">
        <v>0.08251</v>
      </c>
      <c r="P921" s="116" t="n">
        <v>0</v>
      </c>
      <c r="Q921" s="116" t="n">
        <v>91026.88701000001</v>
      </c>
      <c r="R921" s="116" t="n">
        <v>91026.88701000001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461623.44616</v>
      </c>
      <c r="K922" s="116" t="n">
        <v>461623.44616</v>
      </c>
      <c r="L922" s="116" t="n">
        <v>0</v>
      </c>
      <c r="M922" s="116" t="n">
        <v>105.62722</v>
      </c>
      <c r="N922" s="115" t="n"/>
      <c r="O922" s="116" t="n">
        <v>105.62722</v>
      </c>
      <c r="P922" s="116" t="n">
        <v>0</v>
      </c>
      <c r="Q922" s="116" t="n">
        <v>2181029.81333</v>
      </c>
      <c r="R922" s="116" t="n">
        <v>2181029.81333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902830.1521600001</v>
      </c>
      <c r="K923" s="120" t="n">
        <v>902830.1521600001</v>
      </c>
      <c r="L923" s="120" t="n">
        <v>0</v>
      </c>
      <c r="M923" s="120" t="n">
        <v>109.26198</v>
      </c>
      <c r="N923" s="115" t="n"/>
      <c r="O923" s="120" t="n">
        <v>109.26198</v>
      </c>
      <c r="P923" s="120" t="n">
        <v>0</v>
      </c>
      <c r="Q923" s="120" t="n">
        <v>6197050.27319</v>
      </c>
      <c r="R923" s="120" t="n">
        <v>6197050.27319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6021.1608</v>
      </c>
      <c r="K924" s="116" t="n">
        <v>6021.1608</v>
      </c>
      <c r="L924" s="116" t="n">
        <v>0</v>
      </c>
      <c r="M924" s="116" t="n">
        <v>113.6</v>
      </c>
      <c r="N924" s="115" t="n"/>
      <c r="O924" s="116" t="n">
        <v>113.6</v>
      </c>
      <c r="P924" s="116" t="n">
        <v>0</v>
      </c>
      <c r="Q924" s="116" t="n">
        <v>50731.5768</v>
      </c>
      <c r="R924" s="116" t="n">
        <v>50731.5768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6021.1608</v>
      </c>
      <c r="K925" s="120" t="n">
        <v>6021.1608</v>
      </c>
      <c r="L925" s="120" t="n">
        <v>0</v>
      </c>
      <c r="M925" s="120" t="n">
        <v>113.6</v>
      </c>
      <c r="N925" s="115" t="n"/>
      <c r="O925" s="120" t="n">
        <v>113.6</v>
      </c>
      <c r="P925" s="120" t="n">
        <v>0</v>
      </c>
      <c r="Q925" s="120" t="n">
        <v>50731.5768</v>
      </c>
      <c r="R925" s="120" t="n">
        <v>50731.5768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908851.31296</v>
      </c>
      <c r="K926" s="120" t="n">
        <v>908851.31296</v>
      </c>
      <c r="L926" s="120" t="n">
        <v>0</v>
      </c>
      <c r="M926" s="120" t="n">
        <v>222.86198</v>
      </c>
      <c r="N926" s="115" t="n"/>
      <c r="O926" s="120" t="n">
        <v>222.86198</v>
      </c>
      <c r="P926" s="120" t="n">
        <v>0</v>
      </c>
      <c r="Q926" s="120" t="n">
        <v>6247781.84999</v>
      </c>
      <c r="R926" s="120" t="n">
        <v>6247781.84999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0</v>
      </c>
      <c r="K927" s="116" t="n">
        <v>0</v>
      </c>
      <c r="L927" s="116" t="n">
        <v>0</v>
      </c>
      <c r="M927" s="116" t="n">
        <v>0</v>
      </c>
      <c r="N927" s="115" t="n"/>
      <c r="O927" s="116" t="n">
        <v>0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-0.00127</v>
      </c>
      <c r="R928" s="116" t="n">
        <v>-0.00127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16.43916</v>
      </c>
      <c r="K929" s="116" t="n">
        <v>16.43916</v>
      </c>
      <c r="L929" s="116" t="n">
        <v>0</v>
      </c>
      <c r="M929" s="116" t="n">
        <v>28.59545</v>
      </c>
      <c r="N929" s="115" t="n"/>
      <c r="O929" s="116" t="n">
        <v>28.59545</v>
      </c>
      <c r="P929" s="116" t="n">
        <v>0</v>
      </c>
      <c r="Q929" s="116" t="n">
        <v>12.35502</v>
      </c>
      <c r="R929" s="116" t="n">
        <v>12.35502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-8599.38723</v>
      </c>
      <c r="R930" s="116" t="n">
        <v>-8599.38723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577835.6835</v>
      </c>
      <c r="K931" s="116" t="n">
        <v>577835.6835</v>
      </c>
      <c r="L931" s="116" t="n">
        <v>0</v>
      </c>
      <c r="M931" s="116" t="n">
        <v>348952.61611</v>
      </c>
      <c r="N931" s="115" t="n"/>
      <c r="O931" s="116" t="n">
        <v>348952.61611</v>
      </c>
      <c r="P931" s="116" t="n">
        <v>0</v>
      </c>
      <c r="Q931" s="116" t="n">
        <v>3671819.9366</v>
      </c>
      <c r="R931" s="116" t="n">
        <v>3671819.9366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-6679666.75566</v>
      </c>
      <c r="R932" s="116" t="n">
        <v>-6679666.75566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913884.04555</v>
      </c>
      <c r="K935" s="116" t="n">
        <v>913884.04555</v>
      </c>
      <c r="L935" s="116" t="n">
        <v>0</v>
      </c>
      <c r="M935" s="116" t="n">
        <v>888339.2585999999</v>
      </c>
      <c r="N935" s="115" t="n"/>
      <c r="O935" s="116" t="n">
        <v>888339.2585999999</v>
      </c>
      <c r="P935" s="116" t="n">
        <v>0</v>
      </c>
      <c r="Q935" s="116" t="n">
        <v>246521.51055</v>
      </c>
      <c r="R935" s="116" t="n">
        <v>246521.51055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-286418.72702</v>
      </c>
      <c r="R936" s="116" t="n">
        <v>-286418.72702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5452.65554</v>
      </c>
      <c r="K937" s="116" t="n">
        <v>5452.65554</v>
      </c>
      <c r="L937" s="116" t="n">
        <v>0</v>
      </c>
      <c r="M937" s="116" t="n">
        <v>3006.86403</v>
      </c>
      <c r="N937" s="115" t="n"/>
      <c r="O937" s="116" t="n">
        <v>3006.86403</v>
      </c>
      <c r="P937" s="116" t="n">
        <v>0</v>
      </c>
      <c r="Q937" s="116" t="n">
        <v>118773.50251</v>
      </c>
      <c r="R937" s="116" t="n">
        <v>118773.50251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-35837.60494</v>
      </c>
      <c r="R938" s="116" t="n">
        <v>-35837.60494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40462.31719</v>
      </c>
      <c r="K939" s="116" t="n">
        <v>40462.31719</v>
      </c>
      <c r="L939" s="116" t="n">
        <v>0</v>
      </c>
      <c r="M939" s="116" t="n">
        <v>14438.78197</v>
      </c>
      <c r="N939" s="115" t="n"/>
      <c r="O939" s="116" t="n">
        <v>14438.78197</v>
      </c>
      <c r="P939" s="116" t="n">
        <v>0</v>
      </c>
      <c r="Q939" s="116" t="n">
        <v>481623.4138</v>
      </c>
      <c r="R939" s="116" t="n">
        <v>481623.4138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-315029.58029</v>
      </c>
      <c r="R940" s="116" t="n">
        <v>-315029.58029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22823.58939</v>
      </c>
      <c r="K941" s="116" t="n">
        <v>22823.58939</v>
      </c>
      <c r="L941" s="116" t="n">
        <v>0</v>
      </c>
      <c r="M941" s="116" t="n">
        <v>18542.04315</v>
      </c>
      <c r="N941" s="115" t="n"/>
      <c r="O941" s="116" t="n">
        <v>18542.04315</v>
      </c>
      <c r="P941" s="116" t="n">
        <v>0</v>
      </c>
      <c r="Q941" s="116" t="n">
        <v>71089.69739</v>
      </c>
      <c r="R941" s="116" t="n">
        <v>71089.69739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-12503.28792</v>
      </c>
      <c r="R942" s="116" t="n">
        <v>-12503.28792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1560474.73033</v>
      </c>
      <c r="K943" s="120" t="n">
        <v>1560474.73033</v>
      </c>
      <c r="L943" s="120" t="n">
        <v>0</v>
      </c>
      <c r="M943" s="120" t="n">
        <v>1273308.15931</v>
      </c>
      <c r="N943" s="115" t="n"/>
      <c r="O943" s="120" t="n">
        <v>1273308.15931</v>
      </c>
      <c r="P943" s="120" t="n">
        <v>0</v>
      </c>
      <c r="Q943" s="120" t="n">
        <v>-2748214.92846</v>
      </c>
      <c r="R943" s="120" t="n">
        <v>-2748214.92846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1560474.73033</v>
      </c>
      <c r="K944" s="120" t="n">
        <v>1560474.73033</v>
      </c>
      <c r="L944" s="120" t="n">
        <v>0</v>
      </c>
      <c r="M944" s="120" t="n">
        <v>1273308.15931</v>
      </c>
      <c r="N944" s="115" t="n"/>
      <c r="O944" s="120" t="n">
        <v>1273308.15931</v>
      </c>
      <c r="P944" s="120" t="n">
        <v>0</v>
      </c>
      <c r="Q944" s="120" t="n">
        <v>-2748214.92846</v>
      </c>
      <c r="R944" s="120" t="n">
        <v>-2748214.92846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360000</v>
      </c>
      <c r="K945" s="116" t="n">
        <v>360000</v>
      </c>
      <c r="L945" s="116" t="n">
        <v>0</v>
      </c>
      <c r="M945" s="116" t="n">
        <v>411.91641</v>
      </c>
      <c r="N945" s="115" t="n"/>
      <c r="O945" s="116" t="n">
        <v>411.91641</v>
      </c>
      <c r="P945" s="116" t="n">
        <v>0</v>
      </c>
      <c r="Q945" s="116" t="n">
        <v>3739507.994</v>
      </c>
      <c r="R945" s="116" t="n">
        <v>3739507.994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-1287.67744</v>
      </c>
      <c r="R946" s="116" t="n">
        <v>-1287.67744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360000</v>
      </c>
      <c r="K947" s="120" t="n">
        <v>360000</v>
      </c>
      <c r="L947" s="120" t="n">
        <v>0</v>
      </c>
      <c r="M947" s="120" t="n">
        <v>411.91641</v>
      </c>
      <c r="N947" s="115" t="n"/>
      <c r="O947" s="120" t="n">
        <v>411.91641</v>
      </c>
      <c r="P947" s="120" t="n">
        <v>0</v>
      </c>
      <c r="Q947" s="120" t="n">
        <v>3738220.31656</v>
      </c>
      <c r="R947" s="120" t="n">
        <v>3738220.31656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360000</v>
      </c>
      <c r="K948" s="120" t="n">
        <v>360000</v>
      </c>
      <c r="L948" s="120" t="n">
        <v>0</v>
      </c>
      <c r="M948" s="120" t="n">
        <v>411.91641</v>
      </c>
      <c r="N948" s="115" t="n"/>
      <c r="O948" s="120" t="n">
        <v>411.91641</v>
      </c>
      <c r="P948" s="120" t="n">
        <v>0</v>
      </c>
      <c r="Q948" s="120" t="n">
        <v>3738220.31656</v>
      </c>
      <c r="R948" s="120" t="n">
        <v>3738220.31656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6710894.69314</v>
      </c>
      <c r="K949" s="120" t="n">
        <v>6710894.69314</v>
      </c>
      <c r="L949" s="120" t="n">
        <v>0</v>
      </c>
      <c r="M949" s="120" t="n">
        <v>1282177.70981</v>
      </c>
      <c r="N949" s="115" t="n"/>
      <c r="O949" s="120" t="n">
        <v>1282177.70981</v>
      </c>
      <c r="P949" s="120" t="n">
        <v>0</v>
      </c>
      <c r="Q949" s="120" t="n">
        <v>48359847.37192</v>
      </c>
      <c r="R949" s="120" t="n">
        <v>48359847.37192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6710894.69314</v>
      </c>
      <c r="K950" s="124" t="n">
        <v>6710894.69314</v>
      </c>
      <c r="L950" s="124" t="n">
        <v>0</v>
      </c>
      <c r="M950" s="124" t="n">
        <v>1282177.70981</v>
      </c>
      <c r="N950" s="123" t="n"/>
      <c r="O950" s="124" t="n">
        <v>1282177.70981</v>
      </c>
      <c r="P950" s="124" t="n">
        <v>0</v>
      </c>
      <c r="Q950" s="124" t="n">
        <v>48359847.37192</v>
      </c>
      <c r="R950" s="124" t="n">
        <v>48359847.37192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15605500.64003</v>
      </c>
      <c r="R951" s="131" t="n">
        <v>15605500.64003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500004.56634</v>
      </c>
      <c r="K955" s="116" t="n">
        <v>944.6</v>
      </c>
      <c r="L955" s="116" t="n">
        <v>499059.96634</v>
      </c>
      <c r="M955" s="116" t="n">
        <v>1942579.80539</v>
      </c>
      <c r="N955" s="115" t="n"/>
      <c r="O955" s="116" t="n">
        <v>6080.9015</v>
      </c>
      <c r="P955" s="116" t="n">
        <v>1936498.90389</v>
      </c>
      <c r="Q955" s="116" t="n">
        <v>23133883.79887</v>
      </c>
      <c r="R955" s="116" t="n">
        <v>1341015.023</v>
      </c>
      <c r="S955" s="117" t="n">
        <v>21792868.77587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0</v>
      </c>
      <c r="K957" s="116" t="n">
        <v>0</v>
      </c>
      <c r="L957" s="116" t="n">
        <v>0</v>
      </c>
      <c r="M957" s="116" t="n">
        <v>0</v>
      </c>
      <c r="N957" s="115" t="n"/>
      <c r="O957" s="116" t="n">
        <v>0</v>
      </c>
      <c r="P957" s="116" t="n">
        <v>0</v>
      </c>
      <c r="Q957" s="116" t="n">
        <v>0</v>
      </c>
      <c r="R957" s="116" t="n">
        <v>0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500004.56634</v>
      </c>
      <c r="K958" s="120" t="n">
        <v>944.6</v>
      </c>
      <c r="L958" s="120" t="n">
        <v>499059.96634</v>
      </c>
      <c r="M958" s="120" t="n">
        <v>1942579.80539</v>
      </c>
      <c r="N958" s="115" t="n"/>
      <c r="O958" s="120" t="n">
        <v>6080.9015</v>
      </c>
      <c r="P958" s="120" t="n">
        <v>1936498.90389</v>
      </c>
      <c r="Q958" s="120" t="n">
        <v>23133883.79887</v>
      </c>
      <c r="R958" s="120" t="n">
        <v>1341015.023</v>
      </c>
      <c r="S958" s="121" t="n">
        <v>21792868.77587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500004.56634</v>
      </c>
      <c r="K959" s="120" t="n">
        <v>944.6</v>
      </c>
      <c r="L959" s="120" t="n">
        <v>499059.96634</v>
      </c>
      <c r="M959" s="120" t="n">
        <v>1942579.80539</v>
      </c>
      <c r="N959" s="115" t="n"/>
      <c r="O959" s="120" t="n">
        <v>6080.9015</v>
      </c>
      <c r="P959" s="120" t="n">
        <v>1936498.90389</v>
      </c>
      <c r="Q959" s="120" t="n">
        <v>23133883.79887</v>
      </c>
      <c r="R959" s="120" t="n">
        <v>1341015.023</v>
      </c>
      <c r="S959" s="121" t="n">
        <v>21792868.77587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13708.14473</v>
      </c>
      <c r="K962" s="116" t="n">
        <v>0</v>
      </c>
      <c r="L962" s="116" t="n">
        <v>13708.14473</v>
      </c>
      <c r="M962" s="116" t="n">
        <v>45432.2807</v>
      </c>
      <c r="N962" s="115" t="n"/>
      <c r="O962" s="116" t="n">
        <v>0</v>
      </c>
      <c r="P962" s="116" t="n">
        <v>45432.2807</v>
      </c>
      <c r="Q962" s="116" t="n">
        <v>838612.4919</v>
      </c>
      <c r="R962" s="116" t="n">
        <v>0</v>
      </c>
      <c r="S962" s="117" t="n">
        <v>838612.4919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14887731.25235</v>
      </c>
      <c r="K963" s="116" t="n">
        <v>11773926.54421</v>
      </c>
      <c r="L963" s="116" t="n">
        <v>3113804.70814</v>
      </c>
      <c r="M963" s="116" t="n">
        <v>13703024.5206</v>
      </c>
      <c r="N963" s="115" t="n"/>
      <c r="O963" s="116" t="n">
        <v>10584589.70931</v>
      </c>
      <c r="P963" s="116" t="n">
        <v>3118434.81129</v>
      </c>
      <c r="Q963" s="116" t="n">
        <v>63274067.74439</v>
      </c>
      <c r="R963" s="116" t="n">
        <v>47906297.34509</v>
      </c>
      <c r="S963" s="117" t="n">
        <v>15367770.3993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14901439.39708</v>
      </c>
      <c r="K964" s="120" t="n">
        <v>11773926.54421</v>
      </c>
      <c r="L964" s="120" t="n">
        <v>3127512.85287</v>
      </c>
      <c r="M964" s="120" t="n">
        <v>13748456.8013</v>
      </c>
      <c r="N964" s="115" t="n"/>
      <c r="O964" s="120" t="n">
        <v>10584589.70931</v>
      </c>
      <c r="P964" s="120" t="n">
        <v>3163867.09199</v>
      </c>
      <c r="Q964" s="120" t="n">
        <v>64112680.23629</v>
      </c>
      <c r="R964" s="120" t="n">
        <v>47906297.34509</v>
      </c>
      <c r="S964" s="121" t="n">
        <v>16206382.8912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14901439.39708</v>
      </c>
      <c r="K965" s="120" t="n">
        <v>11773926.54421</v>
      </c>
      <c r="L965" s="120" t="n">
        <v>3127512.85287</v>
      </c>
      <c r="M965" s="120" t="n">
        <v>13748456.8013</v>
      </c>
      <c r="N965" s="115" t="n"/>
      <c r="O965" s="120" t="n">
        <v>10584589.70931</v>
      </c>
      <c r="P965" s="120" t="n">
        <v>3163867.09199</v>
      </c>
      <c r="Q965" s="120" t="n">
        <v>64112680.23629</v>
      </c>
      <c r="R965" s="120" t="n">
        <v>47906297.34509</v>
      </c>
      <c r="S965" s="121" t="n">
        <v>16206382.8912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32924854.66871</v>
      </c>
      <c r="K966" s="116" t="n">
        <v>0</v>
      </c>
      <c r="L966" s="116" t="n">
        <v>32924854.66871</v>
      </c>
      <c r="M966" s="116" t="n">
        <v>33342411.48768</v>
      </c>
      <c r="N966" s="115" t="n"/>
      <c r="O966" s="116" t="n">
        <v>0</v>
      </c>
      <c r="P966" s="116" t="n">
        <v>33342411.48768</v>
      </c>
      <c r="Q966" s="116" t="n">
        <v>1839727.36408</v>
      </c>
      <c r="R966" s="116" t="n">
        <v>0</v>
      </c>
      <c r="S966" s="117" t="n">
        <v>1839727.36408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0</v>
      </c>
      <c r="K968" s="116" t="n">
        <v>0</v>
      </c>
      <c r="L968" s="116" t="n">
        <v>0</v>
      </c>
      <c r="M968" s="116" t="n">
        <v>0</v>
      </c>
      <c r="N968" s="115" t="n"/>
      <c r="O968" s="116" t="n">
        <v>0</v>
      </c>
      <c r="P968" s="116" t="n">
        <v>0</v>
      </c>
      <c r="Q968" s="116" t="n">
        <v>0</v>
      </c>
      <c r="R968" s="116" t="n">
        <v>0</v>
      </c>
      <c r="S968" s="117" t="n">
        <v>0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32924854.66871</v>
      </c>
      <c r="K969" s="120" t="n">
        <v>0</v>
      </c>
      <c r="L969" s="120" t="n">
        <v>32924854.66871</v>
      </c>
      <c r="M969" s="120" t="n">
        <v>33342411.48768</v>
      </c>
      <c r="N969" s="115" t="n"/>
      <c r="O969" s="120" t="n">
        <v>0</v>
      </c>
      <c r="P969" s="120" t="n">
        <v>33342411.48768</v>
      </c>
      <c r="Q969" s="120" t="n">
        <v>1839727.36408</v>
      </c>
      <c r="R969" s="120" t="n">
        <v>0</v>
      </c>
      <c r="S969" s="121" t="n">
        <v>1839727.36408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32924854.66871</v>
      </c>
      <c r="K972" s="120" t="n">
        <v>0</v>
      </c>
      <c r="L972" s="120" t="n">
        <v>32924854.66871</v>
      </c>
      <c r="M972" s="120" t="n">
        <v>33342411.48768</v>
      </c>
      <c r="N972" s="115" t="n"/>
      <c r="O972" s="120" t="n">
        <v>0</v>
      </c>
      <c r="P972" s="120" t="n">
        <v>33342411.48768</v>
      </c>
      <c r="Q972" s="120" t="n">
        <v>1839727.36408</v>
      </c>
      <c r="R972" s="120" t="n">
        <v>0</v>
      </c>
      <c r="S972" s="121" t="n">
        <v>1839727.36408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6634216.98721</v>
      </c>
      <c r="K975" s="116" t="n">
        <v>5021474.21446</v>
      </c>
      <c r="L975" s="116" t="n">
        <v>1612742.77275</v>
      </c>
      <c r="M975" s="116" t="n">
        <v>6634216.98721</v>
      </c>
      <c r="N975" s="115" t="n"/>
      <c r="O975" s="116" t="n">
        <v>5021474.21446</v>
      </c>
      <c r="P975" s="116" t="n">
        <v>1612742.77275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6634216.98721</v>
      </c>
      <c r="K978" s="120" t="n">
        <v>5021474.21446</v>
      </c>
      <c r="L978" s="120" t="n">
        <v>1612742.77275</v>
      </c>
      <c r="M978" s="120" t="n">
        <v>6634216.98721</v>
      </c>
      <c r="N978" s="115" t="n"/>
      <c r="O978" s="120" t="n">
        <v>5021474.21446</v>
      </c>
      <c r="P978" s="120" t="n">
        <v>1612742.77275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6634216.98721</v>
      </c>
      <c r="K979" s="120" t="n">
        <v>5021474.21446</v>
      </c>
      <c r="L979" s="120" t="n">
        <v>1612742.77275</v>
      </c>
      <c r="M979" s="120" t="n">
        <v>6634216.98721</v>
      </c>
      <c r="N979" s="115" t="n"/>
      <c r="O979" s="120" t="n">
        <v>5021474.21446</v>
      </c>
      <c r="P979" s="120" t="n">
        <v>1612742.77275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5706004.46286</v>
      </c>
      <c r="K980" s="116" t="n">
        <v>5666854.56343</v>
      </c>
      <c r="L980" s="116" t="n">
        <v>39149.89943</v>
      </c>
      <c r="M980" s="116" t="n">
        <v>5662759.36721</v>
      </c>
      <c r="N980" s="115" t="n"/>
      <c r="O980" s="116" t="n">
        <v>5631626.02102</v>
      </c>
      <c r="P980" s="116" t="n">
        <v>31133.34619</v>
      </c>
      <c r="Q980" s="116" t="n">
        <v>95414811.18188</v>
      </c>
      <c r="R980" s="116" t="n">
        <v>93684569.66790999</v>
      </c>
      <c r="S980" s="117" t="n">
        <v>1730241.51397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0</v>
      </c>
      <c r="R981" s="116" t="n">
        <v>0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5706004.46286</v>
      </c>
      <c r="K982" s="120" t="n">
        <v>5666854.56343</v>
      </c>
      <c r="L982" s="120" t="n">
        <v>39149.89943</v>
      </c>
      <c r="M982" s="120" t="n">
        <v>5662759.36721</v>
      </c>
      <c r="N982" s="115" t="n"/>
      <c r="O982" s="120" t="n">
        <v>5631626.02102</v>
      </c>
      <c r="P982" s="120" t="n">
        <v>31133.34619</v>
      </c>
      <c r="Q982" s="120" t="n">
        <v>95414811.18188</v>
      </c>
      <c r="R982" s="120" t="n">
        <v>93684569.66790999</v>
      </c>
      <c r="S982" s="121" t="n">
        <v>1730241.51397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376567.97857</v>
      </c>
      <c r="K983" s="116" t="n">
        <v>376460.7979</v>
      </c>
      <c r="L983" s="116" t="n">
        <v>107.18067</v>
      </c>
      <c r="M983" s="116" t="n">
        <v>226958.98867</v>
      </c>
      <c r="N983" s="115" t="n"/>
      <c r="O983" s="116" t="n">
        <v>226886.0825</v>
      </c>
      <c r="P983" s="116" t="n">
        <v>72.90617</v>
      </c>
      <c r="Q983" s="116" t="n">
        <v>4745328.73316</v>
      </c>
      <c r="R983" s="116" t="n">
        <v>4740658.92537</v>
      </c>
      <c r="S983" s="117" t="n">
        <v>4669.80779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814955.13398</v>
      </c>
      <c r="K984" s="116" t="n">
        <v>814481.03798</v>
      </c>
      <c r="L984" s="116" t="n">
        <v>474.096</v>
      </c>
      <c r="M984" s="116" t="n">
        <v>329956.0517</v>
      </c>
      <c r="N984" s="115" t="n"/>
      <c r="O984" s="116" t="n">
        <v>329640.9635</v>
      </c>
      <c r="P984" s="116" t="n">
        <v>315.0882</v>
      </c>
      <c r="Q984" s="116" t="n">
        <v>28415593.62612</v>
      </c>
      <c r="R984" s="116" t="n">
        <v>28385467.96692</v>
      </c>
      <c r="S984" s="117" t="n">
        <v>30125.6592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3418218.2055</v>
      </c>
      <c r="K985" s="116" t="n">
        <v>3417758.055</v>
      </c>
      <c r="L985" s="116" t="n">
        <v>460.1505</v>
      </c>
      <c r="M985" s="116" t="n">
        <v>1675466.00725</v>
      </c>
      <c r="N985" s="115" t="n"/>
      <c r="O985" s="116" t="n">
        <v>1675153.00482</v>
      </c>
      <c r="P985" s="116" t="n">
        <v>313.00243</v>
      </c>
      <c r="Q985" s="116" t="n">
        <v>53331875.17662</v>
      </c>
      <c r="R985" s="116" t="n">
        <v>53311826.65257</v>
      </c>
      <c r="S985" s="117" t="n">
        <v>20048.52405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4609741.31805</v>
      </c>
      <c r="K986" s="120" t="n">
        <v>4608699.89088</v>
      </c>
      <c r="L986" s="120" t="n">
        <v>1041.42717</v>
      </c>
      <c r="M986" s="120" t="n">
        <v>2232381.04762</v>
      </c>
      <c r="N986" s="115" t="n"/>
      <c r="O986" s="120" t="n">
        <v>2231680.05082</v>
      </c>
      <c r="P986" s="120" t="n">
        <v>700.9968</v>
      </c>
      <c r="Q986" s="120" t="n">
        <v>86492797.5359</v>
      </c>
      <c r="R986" s="120" t="n">
        <v>86437953.54486001</v>
      </c>
      <c r="S986" s="121" t="n">
        <v>54843.99104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10315745.78091</v>
      </c>
      <c r="K987" s="120" t="n">
        <v>10275554.45431</v>
      </c>
      <c r="L987" s="120" t="n">
        <v>40191.3266</v>
      </c>
      <c r="M987" s="120" t="n">
        <v>7895140.41483</v>
      </c>
      <c r="N987" s="115" t="n"/>
      <c r="O987" s="120" t="n">
        <v>7863306.07184</v>
      </c>
      <c r="P987" s="120" t="n">
        <v>31834.34299</v>
      </c>
      <c r="Q987" s="120" t="n">
        <v>181907608.71778</v>
      </c>
      <c r="R987" s="120" t="n">
        <v>180122523.21277</v>
      </c>
      <c r="S987" s="121" t="n">
        <v>1785085.50501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55.71898</v>
      </c>
      <c r="K989" s="116" t="n">
        <v>10.54362</v>
      </c>
      <c r="L989" s="116" t="n">
        <v>45.17536</v>
      </c>
      <c r="M989" s="116" t="n">
        <v>36.92546</v>
      </c>
      <c r="N989" s="115" t="n"/>
      <c r="O989" s="116" t="n">
        <v>0.26</v>
      </c>
      <c r="P989" s="116" t="n">
        <v>36.66546</v>
      </c>
      <c r="Q989" s="116" t="n">
        <v>4351.23087</v>
      </c>
      <c r="R989" s="116" t="n">
        <v>1550.48022</v>
      </c>
      <c r="S989" s="117" t="n">
        <v>2800.75065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55.71898</v>
      </c>
      <c r="K990" s="120" t="n">
        <v>10.54362</v>
      </c>
      <c r="L990" s="120" t="n">
        <v>45.17536</v>
      </c>
      <c r="M990" s="120" t="n">
        <v>36.92546</v>
      </c>
      <c r="N990" s="115" t="n"/>
      <c r="O990" s="120" t="n">
        <v>0.26</v>
      </c>
      <c r="P990" s="120" t="n">
        <v>36.66546</v>
      </c>
      <c r="Q990" s="120" t="n">
        <v>4351.23087</v>
      </c>
      <c r="R990" s="120" t="n">
        <v>1550.48022</v>
      </c>
      <c r="S990" s="121" t="n">
        <v>2800.75065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86586.34961999999</v>
      </c>
      <c r="K991" s="116" t="n">
        <v>0</v>
      </c>
      <c r="L991" s="116" t="n">
        <v>86586.34961999999</v>
      </c>
      <c r="M991" s="116" t="n">
        <v>57759.68295</v>
      </c>
      <c r="N991" s="115" t="n"/>
      <c r="O991" s="116" t="n">
        <v>0</v>
      </c>
      <c r="P991" s="116" t="n">
        <v>57759.68295</v>
      </c>
      <c r="Q991" s="116" t="n">
        <v>5914478.89489</v>
      </c>
      <c r="R991" s="116" t="n">
        <v>673382.39193</v>
      </c>
      <c r="S991" s="117" t="n">
        <v>5241096.50296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1202806.77454</v>
      </c>
      <c r="K992" s="116" t="n">
        <v>16708.3827</v>
      </c>
      <c r="L992" s="116" t="n">
        <v>1186098.39184</v>
      </c>
      <c r="M992" s="116" t="n">
        <v>790968.8516000001</v>
      </c>
      <c r="N992" s="115" t="n"/>
      <c r="O992" s="116" t="n">
        <v>816.13548</v>
      </c>
      <c r="P992" s="116" t="n">
        <v>790152.71612</v>
      </c>
      <c r="Q992" s="116" t="n">
        <v>73062518.61904</v>
      </c>
      <c r="R992" s="116" t="n">
        <v>6154360.06195</v>
      </c>
      <c r="S992" s="117" t="n">
        <v>66908158.55709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69816.5</v>
      </c>
      <c r="R993" s="116" t="n">
        <v>69816.5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6001.36731</v>
      </c>
      <c r="K994" s="116" t="n">
        <v>476.42853</v>
      </c>
      <c r="L994" s="116" t="n">
        <v>5524.93878</v>
      </c>
      <c r="M994" s="116" t="n">
        <v>3683.67255</v>
      </c>
      <c r="N994" s="115" t="n"/>
      <c r="O994" s="116" t="n">
        <v>11.75118</v>
      </c>
      <c r="P994" s="116" t="n">
        <v>3671.92137</v>
      </c>
      <c r="Q994" s="116" t="n">
        <v>2047584.98462</v>
      </c>
      <c r="R994" s="116" t="n">
        <v>1696512.44956</v>
      </c>
      <c r="S994" s="117" t="n">
        <v>351072.53506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2422.75538</v>
      </c>
      <c r="K995" s="116" t="n">
        <v>795.72892</v>
      </c>
      <c r="L995" s="116" t="n">
        <v>1627.02646</v>
      </c>
      <c r="M995" s="116" t="n">
        <v>6586.79699</v>
      </c>
      <c r="N995" s="115" t="n"/>
      <c r="O995" s="116" t="n">
        <v>5538.6723</v>
      </c>
      <c r="P995" s="116" t="n">
        <v>1048.12469</v>
      </c>
      <c r="Q995" s="116" t="n">
        <v>522719.76008</v>
      </c>
      <c r="R995" s="116" t="n">
        <v>452584.33181</v>
      </c>
      <c r="S995" s="117" t="n">
        <v>70135.42827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2863.67958</v>
      </c>
      <c r="K996" s="116" t="n">
        <v>220.841</v>
      </c>
      <c r="L996" s="116" t="n">
        <v>2642.83858</v>
      </c>
      <c r="M996" s="116" t="n">
        <v>724.05062</v>
      </c>
      <c r="N996" s="115" t="n"/>
      <c r="O996" s="116" t="n">
        <v>189.90649</v>
      </c>
      <c r="P996" s="116" t="n">
        <v>534.14413</v>
      </c>
      <c r="Q996" s="116" t="n">
        <v>124566.14535</v>
      </c>
      <c r="R996" s="116" t="n">
        <v>75434.80189</v>
      </c>
      <c r="S996" s="117" t="n">
        <v>49131.34346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1300680.92643</v>
      </c>
      <c r="K997" s="120" t="n">
        <v>18201.38115</v>
      </c>
      <c r="L997" s="120" t="n">
        <v>1282479.54528</v>
      </c>
      <c r="M997" s="120" t="n">
        <v>859723.0547100001</v>
      </c>
      <c r="N997" s="115" t="n"/>
      <c r="O997" s="120" t="n">
        <v>6556.46545</v>
      </c>
      <c r="P997" s="120" t="n">
        <v>853166.58926</v>
      </c>
      <c r="Q997" s="120" t="n">
        <v>81741684.90398</v>
      </c>
      <c r="R997" s="120" t="n">
        <v>9122090.537140001</v>
      </c>
      <c r="S997" s="121" t="n">
        <v>72619594.36684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1300736.64541</v>
      </c>
      <c r="K1001" s="120" t="n">
        <v>18211.92477</v>
      </c>
      <c r="L1001" s="120" t="n">
        <v>1282524.72064</v>
      </c>
      <c r="M1001" s="120" t="n">
        <v>859759.98017</v>
      </c>
      <c r="N1001" s="115" t="n"/>
      <c r="O1001" s="120" t="n">
        <v>6556.72545</v>
      </c>
      <c r="P1001" s="120" t="n">
        <v>853203.25472</v>
      </c>
      <c r="Q1001" s="120" t="n">
        <v>81746036.13485</v>
      </c>
      <c r="R1001" s="120" t="n">
        <v>9123641.01736</v>
      </c>
      <c r="S1001" s="121" t="n">
        <v>72622395.11748999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1.328</v>
      </c>
      <c r="K1002" s="116" t="n">
        <v>0</v>
      </c>
      <c r="L1002" s="116" t="n">
        <v>1.328</v>
      </c>
      <c r="M1002" s="116" t="n">
        <v>0.8826000000000001</v>
      </c>
      <c r="N1002" s="115" t="n"/>
      <c r="O1002" s="116" t="n">
        <v>0</v>
      </c>
      <c r="P1002" s="116" t="n">
        <v>0.8826000000000001</v>
      </c>
      <c r="Q1002" s="116" t="n">
        <v>209.72889</v>
      </c>
      <c r="R1002" s="116" t="n">
        <v>125.34329</v>
      </c>
      <c r="S1002" s="117" t="n">
        <v>84.3856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0.038</v>
      </c>
      <c r="K1003" s="116" t="n">
        <v>0.038</v>
      </c>
      <c r="L1003" s="116" t="n">
        <v>0</v>
      </c>
      <c r="M1003" s="116" t="n">
        <v>0.041</v>
      </c>
      <c r="N1003" s="115" t="n"/>
      <c r="O1003" s="116" t="n">
        <v>0.041</v>
      </c>
      <c r="P1003" s="116" t="n">
        <v>0</v>
      </c>
      <c r="Q1003" s="116" t="n">
        <v>21.45283</v>
      </c>
      <c r="R1003" s="116" t="n">
        <v>21.45283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1.366</v>
      </c>
      <c r="K1004" s="120" t="n">
        <v>0.038</v>
      </c>
      <c r="L1004" s="120" t="n">
        <v>1.328</v>
      </c>
      <c r="M1004" s="120" t="n">
        <v>0.9236</v>
      </c>
      <c r="N1004" s="115" t="n"/>
      <c r="O1004" s="120" t="n">
        <v>0.041</v>
      </c>
      <c r="P1004" s="120" t="n">
        <v>0.8826000000000001</v>
      </c>
      <c r="Q1004" s="120" t="n">
        <v>231.18172</v>
      </c>
      <c r="R1004" s="120" t="n">
        <v>146.79612</v>
      </c>
      <c r="S1004" s="121" t="n">
        <v>84.3856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0.04642</v>
      </c>
      <c r="K1005" s="116" t="n">
        <v>0.04642</v>
      </c>
      <c r="L1005" s="116" t="n">
        <v>0</v>
      </c>
      <c r="M1005" s="116" t="n">
        <v>4.3958</v>
      </c>
      <c r="N1005" s="115" t="n"/>
      <c r="O1005" s="116" t="n">
        <v>4.3958</v>
      </c>
      <c r="P1005" s="116" t="n">
        <v>0</v>
      </c>
      <c r="Q1005" s="116" t="n">
        <v>183690.66538</v>
      </c>
      <c r="R1005" s="116" t="n">
        <v>183690.66538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1.15907</v>
      </c>
      <c r="K1007" s="116" t="n">
        <v>1.15907</v>
      </c>
      <c r="L1007" s="116" t="n">
        <v>0</v>
      </c>
      <c r="M1007" s="116" t="n">
        <v>0.02561</v>
      </c>
      <c r="N1007" s="115" t="n"/>
      <c r="O1007" s="116" t="n">
        <v>0.02561</v>
      </c>
      <c r="P1007" s="116" t="n">
        <v>0</v>
      </c>
      <c r="Q1007" s="116" t="n">
        <v>2340.82297</v>
      </c>
      <c r="R1007" s="116" t="n">
        <v>2340.82297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3.92598</v>
      </c>
      <c r="K1008" s="116" t="n">
        <v>3.92598</v>
      </c>
      <c r="L1008" s="116" t="n">
        <v>0</v>
      </c>
      <c r="M1008" s="116" t="n">
        <v>3.92598</v>
      </c>
      <c r="N1008" s="115" t="n"/>
      <c r="O1008" s="116" t="n">
        <v>3.92598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0.53577</v>
      </c>
      <c r="K1009" s="116" t="n">
        <v>0.53577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697.79984</v>
      </c>
      <c r="R1009" s="116" t="n">
        <v>697.79984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0.05937</v>
      </c>
      <c r="K1010" s="116" t="n">
        <v>0.05937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65.29848</v>
      </c>
      <c r="R1010" s="116" t="n">
        <v>65.29848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5.72661</v>
      </c>
      <c r="K1011" s="120" t="n">
        <v>5.72661</v>
      </c>
      <c r="L1011" s="120" t="n">
        <v>0</v>
      </c>
      <c r="M1011" s="120" t="n">
        <v>8.347390000000001</v>
      </c>
      <c r="N1011" s="115" t="n"/>
      <c r="O1011" s="120" t="n">
        <v>8.347390000000001</v>
      </c>
      <c r="P1011" s="120" t="n">
        <v>0</v>
      </c>
      <c r="Q1011" s="120" t="n">
        <v>186794.58667</v>
      </c>
      <c r="R1011" s="120" t="n">
        <v>186794.58667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300</v>
      </c>
      <c r="R1013" s="116" t="n">
        <v>300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300</v>
      </c>
      <c r="R1014" s="120" t="n">
        <v>300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49.19661</v>
      </c>
      <c r="K1015" s="116" t="n">
        <v>49.19661</v>
      </c>
      <c r="L1015" s="116" t="n">
        <v>0</v>
      </c>
      <c r="M1015" s="116" t="n">
        <v>49.19661</v>
      </c>
      <c r="N1015" s="115" t="n"/>
      <c r="O1015" s="116" t="n">
        <v>49.19661</v>
      </c>
      <c r="P1015" s="116" t="n">
        <v>0</v>
      </c>
      <c r="Q1015" s="116" t="n">
        <v>107649486.47754</v>
      </c>
      <c r="R1015" s="116" t="n">
        <v>107649486.47754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49.19661</v>
      </c>
      <c r="K1016" s="120" t="n">
        <v>49.19661</v>
      </c>
      <c r="L1016" s="120" t="n">
        <v>0</v>
      </c>
      <c r="M1016" s="120" t="n">
        <v>49.19661</v>
      </c>
      <c r="N1016" s="115" t="n"/>
      <c r="O1016" s="120" t="n">
        <v>49.19661</v>
      </c>
      <c r="P1016" s="120" t="n">
        <v>0</v>
      </c>
      <c r="Q1016" s="120" t="n">
        <v>107649486.47754</v>
      </c>
      <c r="R1016" s="120" t="n">
        <v>107649486.47754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3.32475</v>
      </c>
      <c r="K1017" s="116" t="n">
        <v>3.32475</v>
      </c>
      <c r="L1017" s="116" t="n">
        <v>0</v>
      </c>
      <c r="M1017" s="116" t="n">
        <v>1.79162</v>
      </c>
      <c r="N1017" s="115" t="n"/>
      <c r="O1017" s="116" t="n">
        <v>1.79162</v>
      </c>
      <c r="P1017" s="116" t="n">
        <v>0</v>
      </c>
      <c r="Q1017" s="116" t="n">
        <v>109.18906</v>
      </c>
      <c r="R1017" s="116" t="n">
        <v>109.18906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3.32475</v>
      </c>
      <c r="K1018" s="120" t="n">
        <v>3.32475</v>
      </c>
      <c r="L1018" s="120" t="n">
        <v>0</v>
      </c>
      <c r="M1018" s="120" t="n">
        <v>1.79162</v>
      </c>
      <c r="N1018" s="115" t="n"/>
      <c r="O1018" s="120" t="n">
        <v>1.79162</v>
      </c>
      <c r="P1018" s="120" t="n">
        <v>0</v>
      </c>
      <c r="Q1018" s="120" t="n">
        <v>109.18906</v>
      </c>
      <c r="R1018" s="120" t="n">
        <v>109.18906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59.61397</v>
      </c>
      <c r="K1026" s="120" t="n">
        <v>58.28597</v>
      </c>
      <c r="L1026" s="120" t="n">
        <v>1.328</v>
      </c>
      <c r="M1026" s="120" t="n">
        <v>60.25922</v>
      </c>
      <c r="N1026" s="115" t="n"/>
      <c r="O1026" s="120" t="n">
        <v>59.37662</v>
      </c>
      <c r="P1026" s="120" t="n">
        <v>0.8826000000000001</v>
      </c>
      <c r="Q1026" s="120" t="n">
        <v>107836921.43499</v>
      </c>
      <c r="R1026" s="120" t="n">
        <v>107836837.04939</v>
      </c>
      <c r="S1026" s="121" t="n">
        <v>84.3856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0</v>
      </c>
      <c r="R1027" s="116" t="n">
        <v>0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55158.89632</v>
      </c>
      <c r="K1029" s="116" t="n">
        <v>0</v>
      </c>
      <c r="L1029" s="116" t="n">
        <v>55158.89632</v>
      </c>
      <c r="M1029" s="116" t="n">
        <v>101306.08494</v>
      </c>
      <c r="N1029" s="115" t="n"/>
      <c r="O1029" s="116" t="n">
        <v>0</v>
      </c>
      <c r="P1029" s="116" t="n">
        <v>101306.08494</v>
      </c>
      <c r="Q1029" s="116" t="n">
        <v>772974.75414</v>
      </c>
      <c r="R1029" s="116" t="n">
        <v>0</v>
      </c>
      <c r="S1029" s="117" t="n">
        <v>772974.75414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70.84099999999999</v>
      </c>
      <c r="K1030" s="116" t="n">
        <v>70.84099999999999</v>
      </c>
      <c r="L1030" s="116" t="n">
        <v>0</v>
      </c>
      <c r="M1030" s="116" t="n">
        <v>42.597</v>
      </c>
      <c r="N1030" s="115" t="n"/>
      <c r="O1030" s="116" t="n">
        <v>42.597</v>
      </c>
      <c r="P1030" s="116" t="n">
        <v>0</v>
      </c>
      <c r="Q1030" s="116" t="n">
        <v>1440.355</v>
      </c>
      <c r="R1030" s="116" t="n">
        <v>1440.355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55229.73732</v>
      </c>
      <c r="K1031" s="120" t="n">
        <v>70.84099999999999</v>
      </c>
      <c r="L1031" s="120" t="n">
        <v>55158.89632</v>
      </c>
      <c r="M1031" s="120" t="n">
        <v>101348.68194</v>
      </c>
      <c r="N1031" s="115" t="n"/>
      <c r="O1031" s="120" t="n">
        <v>42.597</v>
      </c>
      <c r="P1031" s="120" t="n">
        <v>101306.08494</v>
      </c>
      <c r="Q1031" s="120" t="n">
        <v>774415.10914</v>
      </c>
      <c r="R1031" s="120" t="n">
        <v>1440.355</v>
      </c>
      <c r="S1031" s="121" t="n">
        <v>772974.75414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58.573</v>
      </c>
      <c r="K1032" s="116" t="n">
        <v>58.573</v>
      </c>
      <c r="L1032" s="116" t="n">
        <v>0</v>
      </c>
      <c r="M1032" s="116" t="n">
        <v>58.547</v>
      </c>
      <c r="N1032" s="115" t="n"/>
      <c r="O1032" s="116" t="n">
        <v>58.547</v>
      </c>
      <c r="P1032" s="116" t="n">
        <v>0</v>
      </c>
      <c r="Q1032" s="116" t="n">
        <v>1.524</v>
      </c>
      <c r="R1032" s="116" t="n">
        <v>1.524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0</v>
      </c>
      <c r="R1033" s="116" t="n">
        <v>0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0.343</v>
      </c>
      <c r="K1034" s="116" t="n">
        <v>0.343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444.97918</v>
      </c>
      <c r="R1034" s="116" t="n">
        <v>444.97918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20448578.06</v>
      </c>
      <c r="K1035" s="116" t="n">
        <v>20448578.06</v>
      </c>
      <c r="L1035" s="116" t="n">
        <v>0</v>
      </c>
      <c r="M1035" s="116" t="n">
        <v>20788883.06</v>
      </c>
      <c r="N1035" s="115" t="n"/>
      <c r="O1035" s="116" t="n">
        <v>20788883.06</v>
      </c>
      <c r="P1035" s="116" t="n">
        <v>0</v>
      </c>
      <c r="Q1035" s="116" t="n">
        <v>7253645</v>
      </c>
      <c r="R1035" s="116" t="n">
        <v>7253645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3645.05962</v>
      </c>
      <c r="K1036" s="116" t="n">
        <v>1792.942</v>
      </c>
      <c r="L1036" s="116" t="n">
        <v>1852.11762</v>
      </c>
      <c r="M1036" s="116" t="n">
        <v>3666.80903</v>
      </c>
      <c r="N1036" s="115" t="n"/>
      <c r="O1036" s="116" t="n">
        <v>1844.76</v>
      </c>
      <c r="P1036" s="116" t="n">
        <v>1822.04903</v>
      </c>
      <c r="Q1036" s="116" t="n">
        <v>2703.38465</v>
      </c>
      <c r="R1036" s="116" t="n">
        <v>2613.24573</v>
      </c>
      <c r="S1036" s="117" t="n">
        <v>90.13892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20452282.03562</v>
      </c>
      <c r="K1037" s="120" t="n">
        <v>20450429.918</v>
      </c>
      <c r="L1037" s="120" t="n">
        <v>1852.11762</v>
      </c>
      <c r="M1037" s="120" t="n">
        <v>20792608.41603</v>
      </c>
      <c r="N1037" s="115" t="n"/>
      <c r="O1037" s="120" t="n">
        <v>20790786.367</v>
      </c>
      <c r="P1037" s="120" t="n">
        <v>1822.04903</v>
      </c>
      <c r="Q1037" s="120" t="n">
        <v>7256794.88783</v>
      </c>
      <c r="R1037" s="120" t="n">
        <v>7256704.74891</v>
      </c>
      <c r="S1037" s="121" t="n">
        <v>90.13892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0.122</v>
      </c>
      <c r="K1038" s="116" t="n">
        <v>0.122</v>
      </c>
      <c r="L1038" s="116" t="n">
        <v>0</v>
      </c>
      <c r="M1038" s="116" t="n">
        <v>0.144</v>
      </c>
      <c r="N1038" s="115" t="n"/>
      <c r="O1038" s="116" t="n">
        <v>0.144</v>
      </c>
      <c r="P1038" s="116" t="n">
        <v>0</v>
      </c>
      <c r="Q1038" s="116" t="n">
        <v>7.213</v>
      </c>
      <c r="R1038" s="116" t="n">
        <v>7.213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111.671</v>
      </c>
      <c r="K1039" s="116" t="n">
        <v>111.671</v>
      </c>
      <c r="L1039" s="116" t="n">
        <v>0</v>
      </c>
      <c r="M1039" s="116" t="n">
        <v>112.83</v>
      </c>
      <c r="N1039" s="115" t="n"/>
      <c r="O1039" s="116" t="n">
        <v>112.83</v>
      </c>
      <c r="P1039" s="116" t="n">
        <v>0</v>
      </c>
      <c r="Q1039" s="116" t="n">
        <v>406.787</v>
      </c>
      <c r="R1039" s="116" t="n">
        <v>406.787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111.793</v>
      </c>
      <c r="K1040" s="120" t="n">
        <v>111.793</v>
      </c>
      <c r="L1040" s="120" t="n">
        <v>0</v>
      </c>
      <c r="M1040" s="120" t="n">
        <v>112.974</v>
      </c>
      <c r="N1040" s="115" t="n"/>
      <c r="O1040" s="120" t="n">
        <v>112.974</v>
      </c>
      <c r="P1040" s="120" t="n">
        <v>0</v>
      </c>
      <c r="Q1040" s="120" t="n">
        <v>414</v>
      </c>
      <c r="R1040" s="120" t="n">
        <v>414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87.34284</v>
      </c>
      <c r="K1041" s="116" t="n">
        <v>0</v>
      </c>
      <c r="L1041" s="116" t="n">
        <v>87.34284</v>
      </c>
      <c r="M1041" s="116" t="n">
        <v>70.78058</v>
      </c>
      <c r="N1041" s="115" t="n"/>
      <c r="O1041" s="116" t="n">
        <v>0</v>
      </c>
      <c r="P1041" s="116" t="n">
        <v>70.78058</v>
      </c>
      <c r="Q1041" s="116" t="n">
        <v>1541.82997</v>
      </c>
      <c r="R1041" s="116" t="n">
        <v>0</v>
      </c>
      <c r="S1041" s="117" t="n">
        <v>1541.82997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69.63943999999999</v>
      </c>
      <c r="K1042" s="116" t="n">
        <v>0</v>
      </c>
      <c r="L1042" s="116" t="n">
        <v>69.63943999999999</v>
      </c>
      <c r="M1042" s="116" t="n">
        <v>46.37074</v>
      </c>
      <c r="N1042" s="115" t="n"/>
      <c r="O1042" s="116" t="n">
        <v>0</v>
      </c>
      <c r="P1042" s="116" t="n">
        <v>46.37074</v>
      </c>
      <c r="Q1042" s="116" t="n">
        <v>1978.06629</v>
      </c>
      <c r="R1042" s="116" t="n">
        <v>0</v>
      </c>
      <c r="S1042" s="117" t="n">
        <v>1978.06629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156.98228</v>
      </c>
      <c r="K1043" s="120" t="n">
        <v>0</v>
      </c>
      <c r="L1043" s="120" t="n">
        <v>156.98228</v>
      </c>
      <c r="M1043" s="120" t="n">
        <v>117.15132</v>
      </c>
      <c r="N1043" s="115" t="n"/>
      <c r="O1043" s="120" t="n">
        <v>0</v>
      </c>
      <c r="P1043" s="120" t="n">
        <v>117.15132</v>
      </c>
      <c r="Q1043" s="120" t="n">
        <v>3519.89626</v>
      </c>
      <c r="R1043" s="120" t="n">
        <v>0</v>
      </c>
      <c r="S1043" s="121" t="n">
        <v>3519.89626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22.04855</v>
      </c>
      <c r="R1044" s="116" t="n">
        <v>22.04855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22.04855</v>
      </c>
      <c r="R1045" s="120" t="n">
        <v>22.04855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0.082</v>
      </c>
      <c r="K1050" s="116" t="n">
        <v>0.082</v>
      </c>
      <c r="L1050" s="116" t="n">
        <v>0</v>
      </c>
      <c r="M1050" s="116" t="n">
        <v>0.082</v>
      </c>
      <c r="N1050" s="115" t="n"/>
      <c r="O1050" s="116" t="n">
        <v>0.082</v>
      </c>
      <c r="P1050" s="116" t="n">
        <v>0</v>
      </c>
      <c r="Q1050" s="116" t="n">
        <v>0.005</v>
      </c>
      <c r="R1050" s="116" t="n">
        <v>0.005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251.765</v>
      </c>
      <c r="K1051" s="116" t="n">
        <v>251.765</v>
      </c>
      <c r="L1051" s="116" t="n">
        <v>0</v>
      </c>
      <c r="M1051" s="116" t="n">
        <v>516.059</v>
      </c>
      <c r="N1051" s="115" t="n"/>
      <c r="O1051" s="116" t="n">
        <v>516.059</v>
      </c>
      <c r="P1051" s="116" t="n">
        <v>0</v>
      </c>
      <c r="Q1051" s="116" t="n">
        <v>1540.179</v>
      </c>
      <c r="R1051" s="116" t="n">
        <v>1540.179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1.31</v>
      </c>
      <c r="K1052" s="116" t="n">
        <v>1.31</v>
      </c>
      <c r="L1052" s="116" t="n">
        <v>0</v>
      </c>
      <c r="M1052" s="116" t="n">
        <v>1.302</v>
      </c>
      <c r="N1052" s="115" t="n"/>
      <c r="O1052" s="116" t="n">
        <v>1.302</v>
      </c>
      <c r="P1052" s="116" t="n">
        <v>0</v>
      </c>
      <c r="Q1052" s="116" t="n">
        <v>0.01</v>
      </c>
      <c r="R1052" s="116" t="n">
        <v>0.01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813.7981</v>
      </c>
      <c r="K1053" s="116" t="n">
        <v>482.268</v>
      </c>
      <c r="L1053" s="116" t="n">
        <v>331.5301</v>
      </c>
      <c r="M1053" s="116" t="n">
        <v>835.37956</v>
      </c>
      <c r="N1053" s="115" t="n"/>
      <c r="O1053" s="116" t="n">
        <v>477.828</v>
      </c>
      <c r="P1053" s="116" t="n">
        <v>357.55156</v>
      </c>
      <c r="Q1053" s="116" t="n">
        <v>425.473</v>
      </c>
      <c r="R1053" s="116" t="n">
        <v>425.473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4915633.46427</v>
      </c>
      <c r="K1054" s="116" t="n">
        <v>4914116.423</v>
      </c>
      <c r="L1054" s="116" t="n">
        <v>1517.04127</v>
      </c>
      <c r="M1054" s="116" t="n">
        <v>4915324.01737</v>
      </c>
      <c r="N1054" s="115" t="n"/>
      <c r="O1054" s="116" t="n">
        <v>4914039.555</v>
      </c>
      <c r="P1054" s="116" t="n">
        <v>1284.46237</v>
      </c>
      <c r="Q1054" s="116" t="n">
        <v>893.13851</v>
      </c>
      <c r="R1054" s="116" t="n">
        <v>186.657</v>
      </c>
      <c r="S1054" s="117" t="n">
        <v>706.48151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4916700.41937</v>
      </c>
      <c r="K1055" s="120" t="n">
        <v>4914851.848</v>
      </c>
      <c r="L1055" s="120" t="n">
        <v>1848.57137</v>
      </c>
      <c r="M1055" s="120" t="n">
        <v>4916676.83993</v>
      </c>
      <c r="N1055" s="115" t="n"/>
      <c r="O1055" s="120" t="n">
        <v>4915034.826</v>
      </c>
      <c r="P1055" s="120" t="n">
        <v>1642.01393</v>
      </c>
      <c r="Q1055" s="120" t="n">
        <v>2858.80551</v>
      </c>
      <c r="R1055" s="120" t="n">
        <v>2152.324</v>
      </c>
      <c r="S1055" s="121" t="n">
        <v>706.48151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25424480.96759</v>
      </c>
      <c r="K1056" s="120" t="n">
        <v>25365464.4</v>
      </c>
      <c r="L1056" s="120" t="n">
        <v>59016.56759</v>
      </c>
      <c r="M1056" s="120" t="n">
        <v>25810864.06322</v>
      </c>
      <c r="N1056" s="115" t="n"/>
      <c r="O1056" s="120" t="n">
        <v>25705976.764</v>
      </c>
      <c r="P1056" s="120" t="n">
        <v>104887.29922</v>
      </c>
      <c r="Q1056" s="120" t="n">
        <v>8038024.74729</v>
      </c>
      <c r="R1056" s="120" t="n">
        <v>7260733.47646</v>
      </c>
      <c r="S1056" s="121" t="n">
        <v>777291.2708300001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92001538.62722</v>
      </c>
      <c r="K1057" s="120" t="n">
        <v>52455634.42372</v>
      </c>
      <c r="L1057" s="120" t="n">
        <v>39545904.2035</v>
      </c>
      <c r="M1057" s="120" t="n">
        <v>90233489.79902001</v>
      </c>
      <c r="N1057" s="115" t="n"/>
      <c r="O1057" s="120" t="n">
        <v>49188043.76318</v>
      </c>
      <c r="P1057" s="120" t="n">
        <v>41045446.03584</v>
      </c>
      <c r="Q1057" s="120" t="n">
        <v>468614882.43415</v>
      </c>
      <c r="R1057" s="120" t="n">
        <v>353591047.12407</v>
      </c>
      <c r="S1057" s="121" t="n">
        <v>115023835.31008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92001538.62722</v>
      </c>
      <c r="K1058" s="124" t="n">
        <v>52455634.42372</v>
      </c>
      <c r="L1058" s="124" t="n">
        <v>39545904.2035</v>
      </c>
      <c r="M1058" s="124" t="n">
        <v>90233489.79902001</v>
      </c>
      <c r="N1058" s="123" t="n"/>
      <c r="O1058" s="124" t="n">
        <v>49188043.76318</v>
      </c>
      <c r="P1058" s="124" t="n">
        <v>41045446.03584</v>
      </c>
      <c r="Q1058" s="124" t="n">
        <v>468614882.43415</v>
      </c>
      <c r="R1058" s="124" t="n">
        <v>353591047.12407</v>
      </c>
      <c r="S1058" s="125" t="n">
        <v>115023835.31008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108863547.61526</v>
      </c>
      <c r="K1059" s="116" t="n">
        <v>37241849.89987</v>
      </c>
      <c r="L1059" s="116" t="n">
        <v>71621697.71539</v>
      </c>
      <c r="M1059" s="116" t="n">
        <v>117153731.92422</v>
      </c>
      <c r="N1059" s="115" t="n"/>
      <c r="O1059" s="116" t="n">
        <v>41294837.15368</v>
      </c>
      <c r="P1059" s="116" t="n">
        <v>75858894.77054</v>
      </c>
      <c r="Q1059" s="116" t="n">
        <v>262471832.90722</v>
      </c>
      <c r="R1059" s="116" t="n">
        <v>125376226.92059</v>
      </c>
      <c r="S1059" s="117" t="n">
        <v>137095605.98663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108863547.61526</v>
      </c>
      <c r="K1064" s="120" t="n">
        <v>37241849.89987</v>
      </c>
      <c r="L1064" s="120" t="n">
        <v>71621697.71539</v>
      </c>
      <c r="M1064" s="120" t="n">
        <v>117153731.92422</v>
      </c>
      <c r="N1064" s="115" t="n"/>
      <c r="O1064" s="120" t="n">
        <v>41294837.15368</v>
      </c>
      <c r="P1064" s="120" t="n">
        <v>75858894.77054</v>
      </c>
      <c r="Q1064" s="120" t="n">
        <v>262471832.90722</v>
      </c>
      <c r="R1064" s="120" t="n">
        <v>125376226.92059</v>
      </c>
      <c r="S1064" s="121" t="n">
        <v>137095605.98663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21753254.67449</v>
      </c>
      <c r="K1065" s="116" t="n">
        <v>20797771.3675</v>
      </c>
      <c r="L1065" s="116" t="n">
        <v>955483.30699</v>
      </c>
      <c r="M1065" s="116" t="n">
        <v>21807847.59885</v>
      </c>
      <c r="N1065" s="115" t="n"/>
      <c r="O1065" s="116" t="n">
        <v>20468913.11217</v>
      </c>
      <c r="P1065" s="116" t="n">
        <v>1338934.48668</v>
      </c>
      <c r="Q1065" s="116" t="n">
        <v>119.03768</v>
      </c>
      <c r="R1065" s="116" t="n">
        <v>0</v>
      </c>
      <c r="S1065" s="117" t="n">
        <v>119.03768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21753254.67449</v>
      </c>
      <c r="K1070" s="120" t="n">
        <v>20797771.3675</v>
      </c>
      <c r="L1070" s="120" t="n">
        <v>955483.30699</v>
      </c>
      <c r="M1070" s="120" t="n">
        <v>21807847.59885</v>
      </c>
      <c r="N1070" s="115" t="n"/>
      <c r="O1070" s="120" t="n">
        <v>20468913.11217</v>
      </c>
      <c r="P1070" s="120" t="n">
        <v>1338934.48668</v>
      </c>
      <c r="Q1070" s="120" t="n">
        <v>119.03768</v>
      </c>
      <c r="R1070" s="120" t="n">
        <v>0</v>
      </c>
      <c r="S1070" s="121" t="n">
        <v>119.03768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0</v>
      </c>
      <c r="K1071" s="116" t="n">
        <v>0</v>
      </c>
      <c r="L1071" s="116" t="n">
        <v>0</v>
      </c>
      <c r="M1071" s="116" t="n">
        <v>0</v>
      </c>
      <c r="N1071" s="115" t="n"/>
      <c r="O1071" s="116" t="n">
        <v>0</v>
      </c>
      <c r="P1071" s="116" t="n">
        <v>0</v>
      </c>
      <c r="Q1071" s="116" t="n">
        <v>0</v>
      </c>
      <c r="R1071" s="116" t="n">
        <v>0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0</v>
      </c>
      <c r="K1072" s="120" t="n">
        <v>0</v>
      </c>
      <c r="L1072" s="120" t="n">
        <v>0</v>
      </c>
      <c r="M1072" s="120" t="n">
        <v>0</v>
      </c>
      <c r="N1072" s="115" t="n"/>
      <c r="O1072" s="120" t="n">
        <v>0</v>
      </c>
      <c r="P1072" s="120" t="n">
        <v>0</v>
      </c>
      <c r="Q1072" s="120" t="n">
        <v>0</v>
      </c>
      <c r="R1072" s="120" t="n">
        <v>0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130616802.28975</v>
      </c>
      <c r="K1073" s="120" t="n">
        <v>58039621.26737</v>
      </c>
      <c r="L1073" s="120" t="n">
        <v>72577181.02237999</v>
      </c>
      <c r="M1073" s="120" t="n">
        <v>138961579.52307</v>
      </c>
      <c r="N1073" s="115" t="n"/>
      <c r="O1073" s="120" t="n">
        <v>61763750.26585</v>
      </c>
      <c r="P1073" s="120" t="n">
        <v>77197829.25722</v>
      </c>
      <c r="Q1073" s="120" t="n">
        <v>262471951.9449</v>
      </c>
      <c r="R1073" s="120" t="n">
        <v>125376226.92059</v>
      </c>
      <c r="S1073" s="121" t="n">
        <v>137095725.02431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130616802.28975</v>
      </c>
      <c r="K1074" s="120" t="n">
        <v>58039621.26737</v>
      </c>
      <c r="L1074" s="120" t="n">
        <v>72577181.02237999</v>
      </c>
      <c r="M1074" s="120" t="n">
        <v>138961579.52307</v>
      </c>
      <c r="N1074" s="115" t="n"/>
      <c r="O1074" s="120" t="n">
        <v>61763750.26585</v>
      </c>
      <c r="P1074" s="120" t="n">
        <v>77197829.25722</v>
      </c>
      <c r="Q1074" s="120" t="n">
        <v>262471951.9449</v>
      </c>
      <c r="R1074" s="120" t="n">
        <v>125376226.92059</v>
      </c>
      <c r="S1074" s="121" t="n">
        <v>137095725.02431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130616802.28975</v>
      </c>
      <c r="K1075" s="124" t="n">
        <v>58039621.26737</v>
      </c>
      <c r="L1075" s="124" t="n">
        <v>72577181.02237999</v>
      </c>
      <c r="M1075" s="124" t="n">
        <v>138961579.52307</v>
      </c>
      <c r="N1075" s="123" t="n"/>
      <c r="O1075" s="124" t="n">
        <v>61763750.26585</v>
      </c>
      <c r="P1075" s="124" t="n">
        <v>77197829.25722</v>
      </c>
      <c r="Q1075" s="124" t="n">
        <v>262471951.9449</v>
      </c>
      <c r="R1075" s="124" t="n">
        <v>125376226.92059</v>
      </c>
      <c r="S1075" s="125" t="n">
        <v>137095725.02431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222618340.91697</v>
      </c>
      <c r="K1076" s="131" t="n">
        <v>110495255.69109</v>
      </c>
      <c r="L1076" s="131" t="n">
        <v>112123085.22588</v>
      </c>
      <c r="M1076" s="131" t="n">
        <v>229195069.32209</v>
      </c>
      <c r="N1076" s="123" t="n"/>
      <c r="O1076" s="131" t="n">
        <v>110951794.02903</v>
      </c>
      <c r="P1076" s="131" t="n">
        <v>118243275.29306</v>
      </c>
      <c r="Q1076" s="131" t="n">
        <v>731086834.37905</v>
      </c>
      <c r="R1076" s="131" t="n">
        <v>478967274.04466</v>
      </c>
      <c r="S1076" s="132" t="n">
        <v>252119560.33439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334091.98795</v>
      </c>
      <c r="K1078" s="116" t="n">
        <v>139376.02539</v>
      </c>
      <c r="L1078" s="116" t="n">
        <v>194715.96256</v>
      </c>
      <c r="M1078" s="116" t="n">
        <v>34206.9667</v>
      </c>
      <c r="N1078" s="115" t="n"/>
      <c r="O1078" s="116" t="n">
        <v>0</v>
      </c>
      <c r="P1078" s="116" t="n">
        <v>34206.9667</v>
      </c>
      <c r="Q1078" s="116" t="n">
        <v>40337810.57607</v>
      </c>
      <c r="R1078" s="116" t="n">
        <v>38336166.23914</v>
      </c>
      <c r="S1078" s="117" t="n">
        <v>2001644.33693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12459497.12538</v>
      </c>
      <c r="K1079" s="116" t="n">
        <v>4138607.50304</v>
      </c>
      <c r="L1079" s="116" t="n">
        <v>8320889.62234</v>
      </c>
      <c r="M1079" s="116" t="n">
        <v>6883074.75783</v>
      </c>
      <c r="N1079" s="115" t="n"/>
      <c r="O1079" s="116" t="n">
        <v>3883463.3097</v>
      </c>
      <c r="P1079" s="116" t="n">
        <v>2999611.44813</v>
      </c>
      <c r="Q1079" s="116" t="n">
        <v>438083064.21092</v>
      </c>
      <c r="R1079" s="116" t="n">
        <v>267061572.26574</v>
      </c>
      <c r="S1079" s="117" t="n">
        <v>171021491.94518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0</v>
      </c>
      <c r="K1080" s="116" t="n">
        <v>0</v>
      </c>
      <c r="L1080" s="116" t="n">
        <v>0</v>
      </c>
      <c r="M1080" s="116" t="n">
        <v>0</v>
      </c>
      <c r="N1080" s="115" t="n"/>
      <c r="O1080" s="116" t="n">
        <v>0</v>
      </c>
      <c r="P1080" s="116" t="n">
        <v>0</v>
      </c>
      <c r="Q1080" s="116" t="n">
        <v>0</v>
      </c>
      <c r="R1080" s="116" t="n">
        <v>0</v>
      </c>
      <c r="S1080" s="117" t="n">
        <v>0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12793589.11333</v>
      </c>
      <c r="K1081" s="120" t="n">
        <v>4277983.52843</v>
      </c>
      <c r="L1081" s="120" t="n">
        <v>8515605.584899999</v>
      </c>
      <c r="M1081" s="120" t="n">
        <v>6917281.72453</v>
      </c>
      <c r="N1081" s="115" t="n"/>
      <c r="O1081" s="120" t="n">
        <v>3883463.3097</v>
      </c>
      <c r="P1081" s="120" t="n">
        <v>3033818.41483</v>
      </c>
      <c r="Q1081" s="120" t="n">
        <v>478420874.78699</v>
      </c>
      <c r="R1081" s="120" t="n">
        <v>305397738.50488</v>
      </c>
      <c r="S1081" s="121" t="n">
        <v>173023136.28211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12793589.11333</v>
      </c>
      <c r="K1082" s="120" t="n">
        <v>4277983.52843</v>
      </c>
      <c r="L1082" s="120" t="n">
        <v>8515605.584899999</v>
      </c>
      <c r="M1082" s="120" t="n">
        <v>6917281.72453</v>
      </c>
      <c r="N1082" s="115" t="n"/>
      <c r="O1082" s="120" t="n">
        <v>3883463.3097</v>
      </c>
      <c r="P1082" s="120" t="n">
        <v>3033818.41483</v>
      </c>
      <c r="Q1082" s="120" t="n">
        <v>478420874.78699</v>
      </c>
      <c r="R1082" s="120" t="n">
        <v>305397738.50488</v>
      </c>
      <c r="S1082" s="121" t="n">
        <v>173023136.28211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38150</v>
      </c>
      <c r="K1083" s="116" t="n">
        <v>0</v>
      </c>
      <c r="L1083" s="116" t="n">
        <v>38150</v>
      </c>
      <c r="M1083" s="116" t="n">
        <v>56085</v>
      </c>
      <c r="N1083" s="115" t="n"/>
      <c r="O1083" s="116" t="n">
        <v>0</v>
      </c>
      <c r="P1083" s="116" t="n">
        <v>56085</v>
      </c>
      <c r="Q1083" s="116" t="n">
        <v>2443595</v>
      </c>
      <c r="R1083" s="116" t="n">
        <v>0</v>
      </c>
      <c r="S1083" s="117" t="n">
        <v>2443595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447000</v>
      </c>
      <c r="K1084" s="116" t="n">
        <v>447000</v>
      </c>
      <c r="L1084" s="116" t="n">
        <v>0</v>
      </c>
      <c r="M1084" s="116" t="n">
        <v>72904.6796</v>
      </c>
      <c r="N1084" s="115" t="n"/>
      <c r="O1084" s="116" t="n">
        <v>72904.6796</v>
      </c>
      <c r="P1084" s="116" t="n">
        <v>0</v>
      </c>
      <c r="Q1084" s="116" t="n">
        <v>2437254.83462</v>
      </c>
      <c r="R1084" s="116" t="n">
        <v>2437254.83462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485150</v>
      </c>
      <c r="K1085" s="120" t="n">
        <v>447000</v>
      </c>
      <c r="L1085" s="120" t="n">
        <v>38150</v>
      </c>
      <c r="M1085" s="120" t="n">
        <v>128989.6796</v>
      </c>
      <c r="N1085" s="115" t="n"/>
      <c r="O1085" s="120" t="n">
        <v>72904.6796</v>
      </c>
      <c r="P1085" s="120" t="n">
        <v>56085</v>
      </c>
      <c r="Q1085" s="120" t="n">
        <v>4880849.83462</v>
      </c>
      <c r="R1085" s="120" t="n">
        <v>2437254.83462</v>
      </c>
      <c r="S1085" s="121" t="n">
        <v>2443595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485150</v>
      </c>
      <c r="K1086" s="120" t="n">
        <v>447000</v>
      </c>
      <c r="L1086" s="120" t="n">
        <v>38150</v>
      </c>
      <c r="M1086" s="120" t="n">
        <v>128989.6796</v>
      </c>
      <c r="N1086" s="115" t="n"/>
      <c r="O1086" s="120" t="n">
        <v>72904.6796</v>
      </c>
      <c r="P1086" s="120" t="n">
        <v>56085</v>
      </c>
      <c r="Q1086" s="120" t="n">
        <v>4880849.83462</v>
      </c>
      <c r="R1086" s="120" t="n">
        <v>2437254.83462</v>
      </c>
      <c r="S1086" s="121" t="n">
        <v>2443595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33334609.53783</v>
      </c>
      <c r="K1087" s="116" t="n">
        <v>4414783.315</v>
      </c>
      <c r="L1087" s="116" t="n">
        <v>28919826.22283</v>
      </c>
      <c r="M1087" s="116" t="n">
        <v>32919748.24072</v>
      </c>
      <c r="N1087" s="115" t="n"/>
      <c r="O1087" s="116" t="n">
        <v>4656259.915</v>
      </c>
      <c r="P1087" s="116" t="n">
        <v>28263488.32572</v>
      </c>
      <c r="Q1087" s="116" t="n">
        <v>1841081.44659</v>
      </c>
      <c r="R1087" s="116" t="n">
        <v>304315.2</v>
      </c>
      <c r="S1087" s="117" t="n">
        <v>1536766.24659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0</v>
      </c>
      <c r="K1089" s="116" t="n">
        <v>0</v>
      </c>
      <c r="L1089" s="116" t="n">
        <v>0</v>
      </c>
      <c r="M1089" s="116" t="n">
        <v>0</v>
      </c>
      <c r="N1089" s="115" t="n"/>
      <c r="O1089" s="116" t="n">
        <v>0</v>
      </c>
      <c r="P1089" s="116" t="n">
        <v>0</v>
      </c>
      <c r="Q1089" s="116" t="n">
        <v>0</v>
      </c>
      <c r="R1089" s="116" t="n">
        <v>0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33334609.53783</v>
      </c>
      <c r="K1090" s="120" t="n">
        <v>4414783.315</v>
      </c>
      <c r="L1090" s="120" t="n">
        <v>28919826.22283</v>
      </c>
      <c r="M1090" s="120" t="n">
        <v>32919748.24072</v>
      </c>
      <c r="N1090" s="115" t="n"/>
      <c r="O1090" s="120" t="n">
        <v>4656259.915</v>
      </c>
      <c r="P1090" s="120" t="n">
        <v>28263488.32572</v>
      </c>
      <c r="Q1090" s="120" t="n">
        <v>1841081.44659</v>
      </c>
      <c r="R1090" s="120" t="n">
        <v>304315.2</v>
      </c>
      <c r="S1090" s="121" t="n">
        <v>1536766.24659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33334609.53783</v>
      </c>
      <c r="K1093" s="120" t="n">
        <v>4414783.315</v>
      </c>
      <c r="L1093" s="120" t="n">
        <v>28919826.22283</v>
      </c>
      <c r="M1093" s="120" t="n">
        <v>32919748.24072</v>
      </c>
      <c r="N1093" s="115" t="n"/>
      <c r="O1093" s="120" t="n">
        <v>4656259.915</v>
      </c>
      <c r="P1093" s="120" t="n">
        <v>28263488.32572</v>
      </c>
      <c r="Q1093" s="120" t="n">
        <v>1841081.44659</v>
      </c>
      <c r="R1093" s="120" t="n">
        <v>304315.2</v>
      </c>
      <c r="S1093" s="121" t="n">
        <v>1536766.24659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6634216.98721</v>
      </c>
      <c r="K1096" s="116" t="n">
        <v>5021474.21446</v>
      </c>
      <c r="L1096" s="116" t="n">
        <v>1612742.77275</v>
      </c>
      <c r="M1096" s="116" t="n">
        <v>6634216.98721</v>
      </c>
      <c r="N1096" s="115" t="n"/>
      <c r="O1096" s="116" t="n">
        <v>5021474.21446</v>
      </c>
      <c r="P1096" s="116" t="n">
        <v>1612742.77275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6634216.98721</v>
      </c>
      <c r="K1099" s="120" t="n">
        <v>5021474.21446</v>
      </c>
      <c r="L1099" s="120" t="n">
        <v>1612742.77275</v>
      </c>
      <c r="M1099" s="120" t="n">
        <v>6634216.98721</v>
      </c>
      <c r="N1099" s="115" t="n"/>
      <c r="O1099" s="120" t="n">
        <v>5021474.21446</v>
      </c>
      <c r="P1099" s="120" t="n">
        <v>1612742.77275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6634216.98721</v>
      </c>
      <c r="K1100" s="120" t="n">
        <v>5021474.21446</v>
      </c>
      <c r="L1100" s="120" t="n">
        <v>1612742.77275</v>
      </c>
      <c r="M1100" s="120" t="n">
        <v>6634216.98721</v>
      </c>
      <c r="N1100" s="115" t="n"/>
      <c r="O1100" s="120" t="n">
        <v>5021474.21446</v>
      </c>
      <c r="P1100" s="120" t="n">
        <v>1612742.77275</v>
      </c>
      <c r="Q1100" s="120" t="n">
        <v>0</v>
      </c>
      <c r="R1100" s="120" t="n">
        <v>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61696.28281</v>
      </c>
      <c r="K1101" s="116" t="n">
        <v>61696.28281</v>
      </c>
      <c r="L1101" s="116" t="n">
        <v>0</v>
      </c>
      <c r="M1101" s="116" t="n">
        <v>1179.156</v>
      </c>
      <c r="N1101" s="115" t="n"/>
      <c r="O1101" s="116" t="n">
        <v>1179.156</v>
      </c>
      <c r="P1101" s="116" t="n">
        <v>0</v>
      </c>
      <c r="Q1101" s="116" t="n">
        <v>19420270.61874</v>
      </c>
      <c r="R1101" s="116" t="n">
        <v>19420270.61874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61696.28281</v>
      </c>
      <c r="K1102" s="120" t="n">
        <v>61696.28281</v>
      </c>
      <c r="L1102" s="120" t="n">
        <v>0</v>
      </c>
      <c r="M1102" s="120" t="n">
        <v>1179.156</v>
      </c>
      <c r="N1102" s="115" t="n"/>
      <c r="O1102" s="120" t="n">
        <v>1179.156</v>
      </c>
      <c r="P1102" s="120" t="n">
        <v>0</v>
      </c>
      <c r="Q1102" s="120" t="n">
        <v>19420270.61874</v>
      </c>
      <c r="R1102" s="120" t="n">
        <v>19420270.61874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131117.728</v>
      </c>
      <c r="N1103" s="115" t="n"/>
      <c r="O1103" s="116" t="n">
        <v>131117.728</v>
      </c>
      <c r="P1103" s="116" t="n">
        <v>0</v>
      </c>
      <c r="Q1103" s="116" t="n">
        <v>11858357.1192</v>
      </c>
      <c r="R1103" s="116" t="n">
        <v>11858357.1192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131117.728</v>
      </c>
      <c r="N1104" s="115" t="n"/>
      <c r="O1104" s="120" t="n">
        <v>131117.728</v>
      </c>
      <c r="P1104" s="120" t="n">
        <v>0</v>
      </c>
      <c r="Q1104" s="120" t="n">
        <v>11858357.1192</v>
      </c>
      <c r="R1104" s="120" t="n">
        <v>11858357.1192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7172.84589</v>
      </c>
      <c r="R1105" s="116" t="n">
        <v>7172.84589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7172.84589</v>
      </c>
      <c r="R1106" s="120" t="n">
        <v>7172.84589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61696.28281</v>
      </c>
      <c r="K1107" s="120" t="n">
        <v>61696.28281</v>
      </c>
      <c r="L1107" s="120" t="n">
        <v>0</v>
      </c>
      <c r="M1107" s="120" t="n">
        <v>132296.884</v>
      </c>
      <c r="N1107" s="115" t="n"/>
      <c r="O1107" s="120" t="n">
        <v>132296.884</v>
      </c>
      <c r="P1107" s="120" t="n">
        <v>0</v>
      </c>
      <c r="Q1107" s="120" t="n">
        <v>31285800.58383</v>
      </c>
      <c r="R1107" s="120" t="n">
        <v>31285800.58383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53309261.92118</v>
      </c>
      <c r="K1114" s="120" t="n">
        <v>14222937.3407</v>
      </c>
      <c r="L1114" s="120" t="n">
        <v>39086324.58048</v>
      </c>
      <c r="M1114" s="120" t="n">
        <v>46732533.51606</v>
      </c>
      <c r="N1114" s="115" t="n"/>
      <c r="O1114" s="120" t="n">
        <v>13766399.00276</v>
      </c>
      <c r="P1114" s="120" t="n">
        <v>32966134.5133</v>
      </c>
      <c r="Q1114" s="120" t="n">
        <v>516428606.65203</v>
      </c>
      <c r="R1114" s="120" t="n">
        <v>339425109.12333</v>
      </c>
      <c r="S1114" s="121" t="n">
        <v>177003497.5287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53309261.92118</v>
      </c>
      <c r="K1115" s="124" t="n">
        <v>14222937.3407</v>
      </c>
      <c r="L1115" s="124" t="n">
        <v>39086324.58048</v>
      </c>
      <c r="M1115" s="124" t="n">
        <v>46732533.51606</v>
      </c>
      <c r="N1115" s="123" t="n"/>
      <c r="O1115" s="124" t="n">
        <v>13766399.00276</v>
      </c>
      <c r="P1115" s="124" t="n">
        <v>32966134.5133</v>
      </c>
      <c r="Q1115" s="124" t="n">
        <v>516428606.65203</v>
      </c>
      <c r="R1115" s="124" t="n">
        <v>339425109.12333</v>
      </c>
      <c r="S1115" s="125" t="n">
        <v>177003497.5287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17037126.37221</v>
      </c>
      <c r="R1116" s="116" t="n">
        <v>15320953.37812</v>
      </c>
      <c r="S1116" s="117" t="n">
        <v>1716172.99409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17037126.37221</v>
      </c>
      <c r="R1120" s="120" t="n">
        <v>15320953.37812</v>
      </c>
      <c r="S1120" s="121" t="n">
        <v>1716172.99409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197621101.35481</v>
      </c>
      <c r="R1121" s="116" t="n">
        <v>124221211.54321</v>
      </c>
      <c r="S1121" s="117" t="n">
        <v>73399889.8116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197621101.35481</v>
      </c>
      <c r="R1126" s="120" t="n">
        <v>124221211.54321</v>
      </c>
      <c r="S1126" s="121" t="n">
        <v>73399889.8116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0</v>
      </c>
      <c r="R1127" s="116" t="n">
        <v>0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0</v>
      </c>
      <c r="R1128" s="120" t="n">
        <v>0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214658227.72702</v>
      </c>
      <c r="R1129" s="120" t="n">
        <v>139542164.92133</v>
      </c>
      <c r="S1129" s="121" t="n">
        <v>75116062.80569001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214658227.72702</v>
      </c>
      <c r="R1130" s="120" t="n">
        <v>139542164.92133</v>
      </c>
      <c r="S1130" s="121" t="n">
        <v>75116062.80569001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214658227.72702</v>
      </c>
      <c r="R1131" s="124" t="n">
        <v>139542164.92133</v>
      </c>
      <c r="S1131" s="125" t="n">
        <v>75116062.80569001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53309261.92118</v>
      </c>
      <c r="K1132" s="131" t="n">
        <v>14222937.3407</v>
      </c>
      <c r="L1132" s="131" t="n">
        <v>39086324.58048</v>
      </c>
      <c r="M1132" s="131" t="n">
        <v>46732533.51606</v>
      </c>
      <c r="N1132" s="123" t="n"/>
      <c r="O1132" s="131" t="n">
        <v>13766399.00276</v>
      </c>
      <c r="P1132" s="131" t="n">
        <v>32966134.5133</v>
      </c>
      <c r="Q1132" s="131" t="n">
        <v>731086834.37905</v>
      </c>
      <c r="R1132" s="131" t="n">
        <v>478967274.04466</v>
      </c>
      <c r="S1132" s="132" t="n">
        <v>252119560.33439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7">
      <c r="I1137" s="141" t="inlineStr">
        <is>
          <t>Index</t>
        </is>
      </c>
      <c r="J1137" s="141" t="inlineStr">
        <is>
          <t>debit_total</t>
        </is>
      </c>
      <c r="K1137" s="141" t="inlineStr">
        <is>
          <t>debit_nc</t>
        </is>
      </c>
      <c r="L1137" s="141" t="inlineStr">
        <is>
          <t>debit_ic</t>
        </is>
      </c>
      <c r="M1137" s="141" t="inlineStr">
        <is>
          <t>credit_total</t>
        </is>
      </c>
      <c r="N1137" s="141" t="inlineStr">
        <is>
          <t>credit_nc</t>
        </is>
      </c>
      <c r="O1137" s="141" t="inlineStr">
        <is>
          <t>credit_ic</t>
        </is>
      </c>
      <c r="P1137" s="141" t="inlineStr">
        <is>
          <t>balance_total</t>
        </is>
      </c>
      <c r="Q1137" s="141" t="inlineStr">
        <is>
          <t>balance_nc</t>
        </is>
      </c>
      <c r="R1137" s="141" t="inlineStr">
        <is>
          <t>balance_ic</t>
        </is>
      </c>
    </row>
    <row r="1138">
      <c r="I1138" s="142" t="inlineStr">
        <is>
          <t>Проценти по ОВДП (коди 6120-6122)</t>
        </is>
      </c>
      <c r="J1138" s="142" t="n">
        <v/>
      </c>
      <c r="K1138" s="142" t="n">
        <v/>
      </c>
      <c r="L1138" s="142" t="n">
        <v/>
      </c>
      <c r="M1138" s="142" t="n">
        <v/>
      </c>
      <c r="N1138" s="142" t="n">
        <v/>
      </c>
      <c r="O1138" s="142" t="n">
        <v/>
      </c>
      <c r="P1138" s="142">
        <f>SUM(Q713:Q717)</f>
        <v/>
      </c>
      <c r="Q1138" s="142">
        <f>SUM(R713:R717)</f>
        <v/>
      </c>
      <c r="R1138" s="142">
        <f>SUM(S713:S717)</f>
        <v/>
      </c>
    </row>
    <row r="1139">
      <c r="I1139" s="143" t="inlineStr">
        <is>
          <t>Проценти по ДС (коди 6127-6128)</t>
        </is>
      </c>
      <c r="J1139" s="143" t="n">
        <v/>
      </c>
      <c r="K1139" s="143" t="n">
        <v/>
      </c>
      <c r="L1139" s="143" t="n">
        <v/>
      </c>
      <c r="M1139" s="143" t="n">
        <v/>
      </c>
      <c r="N1139" s="143" t="n">
        <v/>
      </c>
      <c r="O1139" s="143" t="n">
        <v/>
      </c>
      <c r="P1139" s="143">
        <f>SUM(Q723:Q726)</f>
        <v/>
      </c>
      <c r="Q1139" s="143">
        <f>SUM(R723:R726)</f>
        <v/>
      </c>
      <c r="R1139" s="143">
        <f>SUM(S723:S726)</f>
        <v/>
      </c>
    </row>
    <row r="1140">
      <c r="I1140" s="142" t="inlineStr">
        <is>
          <t>Обсяг ДС дебит (середні, поділено на кількість банк.днів) (код 1430, 1440)</t>
        </is>
      </c>
      <c r="J1140" s="142">
        <f>J60+J66</f>
        <v/>
      </c>
      <c r="K1140" s="142">
        <f>K60+K66</f>
        <v/>
      </c>
      <c r="L1140" s="142">
        <f>L60+L66</f>
        <v/>
      </c>
      <c r="M1140" s="142" t="n">
        <v/>
      </c>
      <c r="N1140" s="142" t="n">
        <v/>
      </c>
      <c r="O1140" s="142" t="n"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Обсяг ДС кредит (середні, поділено на кількість банк.днів) (код 1430, 1440)</t>
        </is>
      </c>
      <c r="J1141" s="143" t="n">
        <v/>
      </c>
      <c r="K1141" s="143" t="n">
        <v/>
      </c>
      <c r="L1141" s="143" t="n">
        <v/>
      </c>
      <c r="M1141" s="143">
        <f>M60+M66</f>
        <v/>
      </c>
      <c r="N1141" s="143">
        <f>O60+O66</f>
        <v/>
      </c>
      <c r="O1141" s="143">
        <f>P60+P66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Кошти в НБУ (кор.рахунок) (кредит) (код 1200)</t>
        </is>
      </c>
      <c r="J1142" s="142" t="n">
        <v/>
      </c>
      <c r="K1142" s="142" t="n">
        <v/>
      </c>
      <c r="L1142" s="142" t="n">
        <v/>
      </c>
      <c r="M1142" s="142">
        <f>M31</f>
        <v/>
      </c>
      <c r="N1142" s="142">
        <f>O31</f>
        <v/>
      </c>
      <c r="O1142" s="142">
        <f>P31</f>
        <v/>
      </c>
      <c r="P1142" s="142" t="n">
        <v/>
      </c>
      <c r="Q1142" s="142" t="n">
        <v/>
      </c>
      <c r="R1142" s="142" t="n">
        <v/>
      </c>
    </row>
    <row r="1143">
      <c r="I1143" s="143" t="inlineStr">
        <is>
          <t>Кошти в НБУ (УСЬОГО) (кредит) (розділ 12)</t>
        </is>
      </c>
      <c r="J1143" s="143" t="n">
        <v/>
      </c>
      <c r="K1143" s="143" t="n">
        <v/>
      </c>
      <c r="L1143" s="143" t="n">
        <v/>
      </c>
      <c r="M1143" s="143">
        <f>M31+M34</f>
        <v/>
      </c>
      <c r="N1143" s="143">
        <f>O31+O34</f>
        <v/>
      </c>
      <c r="O1143" s="143">
        <f>P31+P34</f>
        <v/>
      </c>
      <c r="P1143" s="143" t="n">
        <v/>
      </c>
      <c r="Q1143" s="143" t="n">
        <v/>
      </c>
      <c r="R1143" s="143" t="n">
        <v/>
      </c>
    </row>
    <row r="1144">
      <c r="I1144" s="142" t="inlineStr">
        <is>
          <t>Процентні доходи (коди р.60,р.61)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Q645+Q646+SUM(Q648:Q659)+SUM(Q661:Q676)+SUM(Q678:Q683)+SUM(Q685:Q688)+SUM(Q690:Q697)+SUM(Q699:Q704)+SUM(Q706:Q707)+SUM(Q710:Q711)+SUM(Q713:Q726)+Q728+Q729</f>
        <v/>
      </c>
      <c r="Q1144" s="142">
        <f>R645+R646+SUM(R648:R659)+SUM(R661:R676)+SUM(R678:R683)+SUM(R685:R688)+SUM(R690:R697)+SUM(R699:R704)+SUM(R706:R707)+SUM(R710:R711)+SUM(R713:R726)+R728+R729</f>
        <v/>
      </c>
      <c r="R1144" s="142">
        <f>S645+S646+SUM(S648:S659)+SUM(S661:S676)+SUM(S678:S683)+SUM(S685:S688)+SUM(S690:S697)+SUM(S699:S704)+SUM(S706:S707)+SUM(S710:S711)+SUM(S713:S726)+S728+S729</f>
        <v/>
      </c>
    </row>
    <row r="1145">
      <c r="I1145" s="143" t="inlineStr">
        <is>
          <t>Проценти по ДС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P1139/P1144*100</f>
        <v/>
      </c>
      <c r="Q1145" s="143">
        <f>Q1139/Q1144*100</f>
        <v/>
      </c>
      <c r="R1145" s="143">
        <f>R1139/R1144*100</f>
        <v/>
      </c>
    </row>
    <row r="1146">
      <c r="I1146" s="142" t="inlineStr">
        <is>
          <t>Проценти по ОВДП у % до процентних доходів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P1138/P1144*100</f>
        <v/>
      </c>
      <c r="Q1146" s="142">
        <f>Q1138/Q1144*100</f>
        <v/>
      </c>
      <c r="R1146" s="142">
        <f>R1138/R1144*100</f>
        <v/>
      </c>
    </row>
    <row r="1147">
      <c r="I1147" s="143" t="inlineStr">
        <is>
          <t>Проценти по ДС+ОВДП у % до процентних доходів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P1145+P1146</f>
        <v/>
      </c>
      <c r="Q1147" s="143">
        <f>Q1145+Q1146</f>
        <v/>
      </c>
      <c r="R1147" s="143">
        <f>R1145+R1146</f>
        <v/>
      </c>
    </row>
    <row r="1148">
      <c r="I1148" s="142" t="inlineStr">
        <is>
          <t>Проценти за кредитами НК (коди 602, 603, 609)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SUM(Q661:Q676)+SUM(Q678:Q683)+SUM(Q706:Q707)</f>
        <v/>
      </c>
      <c r="Q1148" s="142">
        <f>SUM(R661:R676)+SUM(R678:R683)+SUM(R706:R707)</f>
        <v/>
      </c>
      <c r="R1148" s="142">
        <f>SUM(S661:S676)+SUM(S678:S683)+SUM(S706:S707)</f>
        <v/>
      </c>
    </row>
    <row r="1149">
      <c r="I1149" s="143" t="inlineStr">
        <is>
          <t>Проценти за кредитами ДГ (коди 605, 606, 611)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SUM(Q690:Q697)+SUM(Q699:Q704)+SUM(Q710:Q711)</f>
        <v/>
      </c>
      <c r="Q1149" s="143">
        <f>SUM(R690:R697)+SUM(R699:R704)+SUM(R710:R711)</f>
        <v/>
      </c>
      <c r="R1149" s="143">
        <f>SUM(S690:S697)+SUM(S699:S704)+SUM(S710:S711)</f>
        <v/>
      </c>
    </row>
    <row r="1150">
      <c r="I1150" s="142" t="inlineStr">
        <is>
          <t>Проценти за кредитами ЗДУ (код 604)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SUM(Q685:Q688)</f>
        <v/>
      </c>
      <c r="Q1150" s="142">
        <f>SUM(R685:R688)</f>
        <v/>
      </c>
      <c r="R1150" s="142">
        <f>SUM(S685:S688)</f>
        <v/>
      </c>
    </row>
    <row r="1151">
      <c r="I1151" s="143" t="inlineStr">
        <is>
          <t>Проценти за поточними вкладами ДГ (код 7040)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Q834+Q835</f>
        <v/>
      </c>
      <c r="Q1151" s="143">
        <f>R834+R835</f>
        <v/>
      </c>
      <c r="R1151" s="143">
        <f>S834+S835</f>
        <v/>
      </c>
    </row>
    <row r="1152">
      <c r="I1152" s="142" t="inlineStr">
        <is>
          <t>Проценти за строковими вкладами ДГ (код 7041)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Q836+Q837</f>
        <v/>
      </c>
      <c r="Q1152" s="142">
        <f>R836+R837</f>
        <v/>
      </c>
      <c r="R1152" s="142">
        <f>S836+S837</f>
        <v/>
      </c>
    </row>
    <row r="1153">
      <c r="I1153" s="143" t="inlineStr">
        <is>
          <t xml:space="preserve">Процентні витрати банків ДГ - всього 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P1151+P1152</f>
        <v/>
      </c>
      <c r="Q1153" s="143">
        <f>Q1151+Q1152</f>
        <v/>
      </c>
      <c r="R1153" s="143">
        <f>R1151+R1152</f>
        <v/>
      </c>
    </row>
    <row r="1154">
      <c r="I1154" s="142" t="inlineStr">
        <is>
          <t>Кредити субʼєктам господарювання (р.20, р.23, 260)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SUM(Q105:Q149)+SUM(Q198:Q208)+SUM(Q220:Q222)</f>
        <v/>
      </c>
      <c r="Q1154" s="142">
        <f>SUM(R105:R149)+SUM(R198:R208)+SUM(R220:R222)</f>
        <v/>
      </c>
      <c r="R1154" s="142">
        <f>SUM(S105:S149)+SUM(S198:S208)+SUM(S220:S222)</f>
        <v/>
      </c>
    </row>
    <row r="1155">
      <c r="I1155" s="143" t="inlineStr">
        <is>
          <t>Кредити ЗДУ (р.21)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SUM(Q152:Q167)</f>
        <v/>
      </c>
      <c r="Q1155" s="143">
        <f>SUM(R152:R167)</f>
        <v/>
      </c>
      <c r="R1155" s="143">
        <f>SUM(S152:S167)</f>
        <v/>
      </c>
    </row>
    <row r="1156">
      <c r="I1156" s="142" t="inlineStr">
        <is>
          <t>Кредити фізичним особам (р. 22, 24, 262)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SUM(Q170:Q195)+SUM(Q211:Q217)+SUM(Q224:Q227)</f>
        <v/>
      </c>
      <c r="Q1156" s="142">
        <f>SUM(R170:R195)+SUM(R211:R217)+SUM(R224:R227)</f>
        <v/>
      </c>
      <c r="R1156" s="142">
        <f>SUM(S170:S195)+SUM(S211:S217)+SUM(S224:S227)</f>
        <v/>
      </c>
    </row>
    <row r="1157">
      <c r="I1157" s="143" t="inlineStr">
        <is>
          <t>Кредити небанківським установам (265)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SUM(Q229:Q231)</f>
        <v/>
      </c>
      <c r="Q1157" s="143">
        <f>SUM(R229:R231)</f>
        <v/>
      </c>
      <c r="R1157" s="143">
        <f>SUM(S229:S231)</f>
        <v/>
      </c>
    </row>
    <row r="1158">
      <c r="I1158" s="142" t="inlineStr">
        <is>
          <t>Прибуток звітного року (5040)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Q623</f>
        <v/>
      </c>
      <c r="Q1158" s="142">
        <f>R623</f>
        <v/>
      </c>
      <c r="R1158" s="142">
        <f>S623</f>
        <v/>
      </c>
    </row>
    <row r="1159">
      <c r="I1159" s="143" t="inlineStr">
        <is>
          <t>Збиток звітного року (5041)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Q624</f>
        <v/>
      </c>
      <c r="Q1159" s="143">
        <f>R624</f>
        <v/>
      </c>
      <c r="R1159" s="143">
        <f>S624</f>
        <v/>
      </c>
    </row>
    <row r="1160">
      <c r="I1160" s="142" t="inlineStr">
        <is>
          <t>Податок на прибуток (7900)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Q945+Q946</f>
        <v/>
      </c>
      <c r="Q1160" s="142">
        <f>R945+R946</f>
        <v/>
      </c>
      <c r="R1160" s="142">
        <f>S945+S946</f>
        <v/>
      </c>
    </row>
    <row r="1161">
      <c r="I1161" s="143" t="inlineStr">
        <is>
          <t>Інші податки (741)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SUM(Q889:Q892)</f>
        <v/>
      </c>
      <c r="Q1161" s="143">
        <f>SUM(R889:R892)</f>
        <v/>
      </c>
      <c r="R1161" s="143">
        <f>SUM(S889:S892)</f>
        <v/>
      </c>
    </row>
    <row r="1162">
      <c r="I1162" s="142" t="inlineStr">
        <is>
          <t>Відрахування в резерви (770)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SUM(Q927:Q942)</f>
        <v/>
      </c>
      <c r="Q1162" s="142">
        <f>SUM(R927:R942)</f>
        <v/>
      </c>
      <c r="R1162" s="142">
        <f>SUM(S927:S942)</f>
        <v/>
      </c>
    </row>
    <row r="1163">
      <c r="I1163" s="143" t="inlineStr">
        <is>
          <t>Загальні доходи (6)</t>
        </is>
      </c>
      <c r="J1163" s="143" t="n">
        <v/>
      </c>
      <c r="K1163" s="143" t="n">
        <v/>
      </c>
      <c r="L1163" s="143" t="n">
        <v/>
      </c>
      <c r="M1163" s="143" t="n">
        <v/>
      </c>
      <c r="N1163" s="143" t="n">
        <v/>
      </c>
      <c r="O1163" s="143" t="n">
        <v/>
      </c>
      <c r="P1163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2" t="inlineStr">
        <is>
          <t>Загальні витрати (7)</t>
        </is>
      </c>
      <c r="J1164" s="142" t="n">
        <v/>
      </c>
      <c r="K1164" s="142" t="n">
        <v/>
      </c>
      <c r="L1164" s="142" t="n">
        <v/>
      </c>
      <c r="M1164" s="142" t="n">
        <v/>
      </c>
      <c r="N1164" s="142" t="n">
        <v/>
      </c>
      <c r="O1164" s="142" t="n">
        <v/>
      </c>
      <c r="P1164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"БАНК АЛЬЯНС"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0</v>
      </c>
      <c r="K11" s="116" t="n">
        <v>0</v>
      </c>
      <c r="L11" s="116" t="n">
        <v>0</v>
      </c>
      <c r="M11" s="116" t="n">
        <v>0</v>
      </c>
      <c r="N11" s="115" t="n"/>
      <c r="O11" s="116" t="n">
        <v>0</v>
      </c>
      <c r="P11" s="116" t="n">
        <v>0</v>
      </c>
      <c r="Q11" s="116" t="n">
        <v>0</v>
      </c>
      <c r="R11" s="116" t="n">
        <v>0</v>
      </c>
      <c r="S11" s="117" t="n">
        <v>0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2593930.29227</v>
      </c>
      <c r="K12" s="116" t="n">
        <v>1334258.57923</v>
      </c>
      <c r="L12" s="116" t="n">
        <v>1259671.71304</v>
      </c>
      <c r="M12" s="116" t="n">
        <v>2598171.34994</v>
      </c>
      <c r="N12" s="115" t="n"/>
      <c r="O12" s="116" t="n">
        <v>1369256.98073</v>
      </c>
      <c r="P12" s="116" t="n">
        <v>1228914.36921</v>
      </c>
      <c r="Q12" s="116" t="n">
        <v>334285.10276</v>
      </c>
      <c r="R12" s="116" t="n">
        <v>261019.391</v>
      </c>
      <c r="S12" s="117" t="n">
        <v>73265.71176000001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706213.2342600001</v>
      </c>
      <c r="K13" s="116" t="n">
        <v>370477.18</v>
      </c>
      <c r="L13" s="116" t="n">
        <v>335736.05426</v>
      </c>
      <c r="M13" s="116" t="n">
        <v>686788.70897</v>
      </c>
      <c r="N13" s="115" t="n"/>
      <c r="O13" s="116" t="n">
        <v>345935.06</v>
      </c>
      <c r="P13" s="116" t="n">
        <v>340853.64897</v>
      </c>
      <c r="Q13" s="116" t="n">
        <v>60657.86668</v>
      </c>
      <c r="R13" s="116" t="n">
        <v>40737.359</v>
      </c>
      <c r="S13" s="117" t="n">
        <v>19920.50768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10646.7875</v>
      </c>
      <c r="K14" s="116" t="n">
        <v>10646.7875</v>
      </c>
      <c r="L14" s="116" t="n">
        <v>0</v>
      </c>
      <c r="M14" s="116" t="n">
        <v>10646.7875</v>
      </c>
      <c r="N14" s="115" t="n"/>
      <c r="O14" s="116" t="n">
        <v>10646.7875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865633.91533</v>
      </c>
      <c r="K16" s="116" t="n">
        <v>461294.02</v>
      </c>
      <c r="L16" s="116" t="n">
        <v>404339.89533</v>
      </c>
      <c r="M16" s="116" t="n">
        <v>865633.91533</v>
      </c>
      <c r="N16" s="115" t="n"/>
      <c r="O16" s="116" t="n">
        <v>461294.02</v>
      </c>
      <c r="P16" s="116" t="n">
        <v>404339.89533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4176424.22936</v>
      </c>
      <c r="K17" s="120" t="n">
        <v>2176676.56673</v>
      </c>
      <c r="L17" s="120" t="n">
        <v>1999747.66263</v>
      </c>
      <c r="M17" s="120" t="n">
        <v>4161240.76174</v>
      </c>
      <c r="N17" s="115" t="n"/>
      <c r="O17" s="120" t="n">
        <v>2187132.84823</v>
      </c>
      <c r="P17" s="120" t="n">
        <v>1974107.91351</v>
      </c>
      <c r="Q17" s="120" t="n">
        <v>394942.96944</v>
      </c>
      <c r="R17" s="120" t="n">
        <v>301756.75</v>
      </c>
      <c r="S17" s="121" t="n">
        <v>93186.21944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0</v>
      </c>
      <c r="K21" s="116" t="n">
        <v>0</v>
      </c>
      <c r="L21" s="116" t="n">
        <v>0</v>
      </c>
      <c r="M21" s="116" t="n">
        <v>0</v>
      </c>
      <c r="N21" s="115" t="n"/>
      <c r="O21" s="116" t="n">
        <v>0</v>
      </c>
      <c r="P21" s="116" t="n">
        <v>0</v>
      </c>
      <c r="Q21" s="116" t="n">
        <v>0</v>
      </c>
      <c r="R21" s="116" t="n">
        <v>0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0</v>
      </c>
      <c r="K22" s="120" t="n">
        <v>0</v>
      </c>
      <c r="L22" s="120" t="n">
        <v>0</v>
      </c>
      <c r="M22" s="120" t="n">
        <v>0</v>
      </c>
      <c r="N22" s="115" t="n"/>
      <c r="O22" s="120" t="n">
        <v>0</v>
      </c>
      <c r="P22" s="120" t="n">
        <v>0</v>
      </c>
      <c r="Q22" s="120" t="n">
        <v>0</v>
      </c>
      <c r="R22" s="120" t="n">
        <v>0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4176424.22936</v>
      </c>
      <c r="K23" s="120" t="n">
        <v>2176676.56673</v>
      </c>
      <c r="L23" s="120" t="n">
        <v>1999747.66263</v>
      </c>
      <c r="M23" s="120" t="n">
        <v>4161240.76174</v>
      </c>
      <c r="N23" s="115" t="n"/>
      <c r="O23" s="120" t="n">
        <v>2187132.84823</v>
      </c>
      <c r="P23" s="120" t="n">
        <v>1974107.91351</v>
      </c>
      <c r="Q23" s="120" t="n">
        <v>394942.96944</v>
      </c>
      <c r="R23" s="120" t="n">
        <v>301756.75</v>
      </c>
      <c r="S23" s="121" t="n">
        <v>93186.21944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10979.89507</v>
      </c>
      <c r="K25" s="116" t="n">
        <v>0</v>
      </c>
      <c r="L25" s="116" t="n">
        <v>10979.89507</v>
      </c>
      <c r="M25" s="116" t="n">
        <v>5905.99718</v>
      </c>
      <c r="N25" s="115" t="n"/>
      <c r="O25" s="116" t="n">
        <v>0</v>
      </c>
      <c r="P25" s="116" t="n">
        <v>5905.99718</v>
      </c>
      <c r="Q25" s="116" t="n">
        <v>5073.89789</v>
      </c>
      <c r="R25" s="116" t="n">
        <v>0</v>
      </c>
      <c r="S25" s="117" t="n">
        <v>5073.89789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5012.49475</v>
      </c>
      <c r="K26" s="116" t="n">
        <v>0</v>
      </c>
      <c r="L26" s="116" t="n">
        <v>5012.49475</v>
      </c>
      <c r="M26" s="116" t="n">
        <v>5012.49475</v>
      </c>
      <c r="N26" s="115" t="n"/>
      <c r="O26" s="116" t="n">
        <v>0</v>
      </c>
      <c r="P26" s="116" t="n">
        <v>5012.49475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15992.38982</v>
      </c>
      <c r="K27" s="120" t="n">
        <v>0</v>
      </c>
      <c r="L27" s="120" t="n">
        <v>15992.38982</v>
      </c>
      <c r="M27" s="120" t="n">
        <v>10918.49193</v>
      </c>
      <c r="N27" s="115" t="n"/>
      <c r="O27" s="120" t="n">
        <v>0</v>
      </c>
      <c r="P27" s="120" t="n">
        <v>10918.49193</v>
      </c>
      <c r="Q27" s="120" t="n">
        <v>5073.89789</v>
      </c>
      <c r="R27" s="120" t="n">
        <v>0</v>
      </c>
      <c r="S27" s="121" t="n">
        <v>5073.89789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15992.38982</v>
      </c>
      <c r="K30" s="120" t="n">
        <v>0</v>
      </c>
      <c r="L30" s="120" t="n">
        <v>15992.38982</v>
      </c>
      <c r="M30" s="120" t="n">
        <v>10918.49193</v>
      </c>
      <c r="N30" s="115" t="n"/>
      <c r="O30" s="120" t="n">
        <v>0</v>
      </c>
      <c r="P30" s="120" t="n">
        <v>10918.49193</v>
      </c>
      <c r="Q30" s="120" t="n">
        <v>5073.89789</v>
      </c>
      <c r="R30" s="120" t="n">
        <v>0</v>
      </c>
      <c r="S30" s="121" t="n">
        <v>5073.89789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68964021.01556</v>
      </c>
      <c r="K31" s="116" t="n">
        <v>68964021.01556</v>
      </c>
      <c r="L31" s="116" t="n">
        <v>0</v>
      </c>
      <c r="M31" s="116" t="n">
        <v>69354427.91755</v>
      </c>
      <c r="N31" s="115" t="n"/>
      <c r="O31" s="116" t="n">
        <v>69354427.91755</v>
      </c>
      <c r="P31" s="116" t="n">
        <v>0</v>
      </c>
      <c r="Q31" s="116" t="n">
        <v>193019.5209</v>
      </c>
      <c r="R31" s="116" t="n">
        <v>193019.5209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68964021.01556</v>
      </c>
      <c r="K35" s="120" t="n">
        <v>68964021.01556</v>
      </c>
      <c r="L35" s="120" t="n">
        <v>0</v>
      </c>
      <c r="M35" s="120" t="n">
        <v>69354427.91755</v>
      </c>
      <c r="N35" s="115" t="n"/>
      <c r="O35" s="120" t="n">
        <v>69354427.91755</v>
      </c>
      <c r="P35" s="120" t="n">
        <v>0</v>
      </c>
      <c r="Q35" s="120" t="n">
        <v>193019.5209</v>
      </c>
      <c r="R35" s="120" t="n">
        <v>193019.5209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68964021.01556</v>
      </c>
      <c r="K36" s="120" t="n">
        <v>68964021.01556</v>
      </c>
      <c r="L36" s="120" t="n">
        <v>0</v>
      </c>
      <c r="M36" s="120" t="n">
        <v>69354427.91755</v>
      </c>
      <c r="N36" s="115" t="n"/>
      <c r="O36" s="120" t="n">
        <v>69354427.91755</v>
      </c>
      <c r="P36" s="120" t="n">
        <v>0</v>
      </c>
      <c r="Q36" s="120" t="n">
        <v>193019.5209</v>
      </c>
      <c r="R36" s="120" t="n">
        <v>193019.5209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0</v>
      </c>
      <c r="K37" s="116" t="n">
        <v>0</v>
      </c>
      <c r="L37" s="116" t="n">
        <v>0</v>
      </c>
      <c r="M37" s="116" t="n">
        <v>0</v>
      </c>
      <c r="N37" s="115" t="n"/>
      <c r="O37" s="116" t="n">
        <v>0</v>
      </c>
      <c r="P37" s="116" t="n">
        <v>0</v>
      </c>
      <c r="Q37" s="116" t="n">
        <v>0</v>
      </c>
      <c r="R37" s="116" t="n">
        <v>0</v>
      </c>
      <c r="S37" s="117" t="n">
        <v>0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0</v>
      </c>
      <c r="K38" s="116" t="n">
        <v>0</v>
      </c>
      <c r="L38" s="116" t="n">
        <v>0</v>
      </c>
      <c r="M38" s="116" t="n">
        <v>0</v>
      </c>
      <c r="N38" s="115" t="n"/>
      <c r="O38" s="116" t="n">
        <v>0</v>
      </c>
      <c r="P38" s="116" t="n">
        <v>0</v>
      </c>
      <c r="Q38" s="116" t="n">
        <v>0</v>
      </c>
      <c r="R38" s="116" t="n">
        <v>0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0</v>
      </c>
      <c r="R39" s="116" t="n">
        <v>0</v>
      </c>
      <c r="S39" s="117" t="n">
        <v>0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0</v>
      </c>
      <c r="K40" s="116" t="n">
        <v>0</v>
      </c>
      <c r="L40" s="116" t="n">
        <v>0</v>
      </c>
      <c r="M40" s="116" t="n">
        <v>0</v>
      </c>
      <c r="N40" s="115" t="n"/>
      <c r="O40" s="116" t="n">
        <v>0</v>
      </c>
      <c r="P40" s="116" t="n">
        <v>0</v>
      </c>
      <c r="Q40" s="116" t="n">
        <v>0</v>
      </c>
      <c r="R40" s="116" t="n">
        <v>0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0</v>
      </c>
      <c r="R41" s="116" t="n">
        <v>0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0</v>
      </c>
      <c r="K42" s="116" t="n">
        <v>0</v>
      </c>
      <c r="L42" s="116" t="n">
        <v>0</v>
      </c>
      <c r="M42" s="116" t="n">
        <v>0</v>
      </c>
      <c r="N42" s="115" t="n"/>
      <c r="O42" s="116" t="n">
        <v>0</v>
      </c>
      <c r="P42" s="116" t="n">
        <v>0</v>
      </c>
      <c r="Q42" s="116" t="n">
        <v>0</v>
      </c>
      <c r="R42" s="116" t="n">
        <v>0</v>
      </c>
      <c r="S42" s="117" t="n">
        <v>0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0</v>
      </c>
      <c r="K43" s="120" t="n">
        <v>0</v>
      </c>
      <c r="L43" s="120" t="n">
        <v>0</v>
      </c>
      <c r="M43" s="120" t="n">
        <v>0</v>
      </c>
      <c r="N43" s="115" t="n"/>
      <c r="O43" s="120" t="n">
        <v>0</v>
      </c>
      <c r="P43" s="120" t="n">
        <v>0</v>
      </c>
      <c r="Q43" s="120" t="n">
        <v>0</v>
      </c>
      <c r="R43" s="120" t="n">
        <v>0</v>
      </c>
      <c r="S43" s="121" t="n">
        <v>0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0</v>
      </c>
      <c r="R44" s="116" t="n">
        <v>0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0</v>
      </c>
      <c r="K47" s="116" t="n">
        <v>0</v>
      </c>
      <c r="L47" s="116" t="n">
        <v>0</v>
      </c>
      <c r="M47" s="116" t="n">
        <v>0</v>
      </c>
      <c r="N47" s="115" t="n"/>
      <c r="O47" s="116" t="n">
        <v>0</v>
      </c>
      <c r="P47" s="116" t="n">
        <v>0</v>
      </c>
      <c r="Q47" s="116" t="n">
        <v>0</v>
      </c>
      <c r="R47" s="116" t="n">
        <v>0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0</v>
      </c>
      <c r="K49" s="116" t="n">
        <v>0</v>
      </c>
      <c r="L49" s="116" t="n">
        <v>0</v>
      </c>
      <c r="M49" s="116" t="n">
        <v>0</v>
      </c>
      <c r="N49" s="115" t="n"/>
      <c r="O49" s="116" t="n">
        <v>0</v>
      </c>
      <c r="P49" s="116" t="n">
        <v>0</v>
      </c>
      <c r="Q49" s="116" t="n">
        <v>0</v>
      </c>
      <c r="R49" s="116" t="n">
        <v>0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0</v>
      </c>
      <c r="R50" s="116" t="n">
        <v>0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0</v>
      </c>
      <c r="K51" s="116" t="n">
        <v>0</v>
      </c>
      <c r="L51" s="116" t="n">
        <v>0</v>
      </c>
      <c r="M51" s="116" t="n">
        <v>0</v>
      </c>
      <c r="N51" s="115" t="n"/>
      <c r="O51" s="116" t="n">
        <v>0</v>
      </c>
      <c r="P51" s="116" t="n">
        <v>0</v>
      </c>
      <c r="Q51" s="116" t="n">
        <v>0</v>
      </c>
      <c r="R51" s="116" t="n">
        <v>0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0</v>
      </c>
      <c r="K53" s="120" t="n">
        <v>0</v>
      </c>
      <c r="L53" s="120" t="n">
        <v>0</v>
      </c>
      <c r="M53" s="120" t="n">
        <v>0</v>
      </c>
      <c r="N53" s="115" t="n"/>
      <c r="O53" s="120" t="n">
        <v>0</v>
      </c>
      <c r="P53" s="120" t="n">
        <v>0</v>
      </c>
      <c r="Q53" s="120" t="n">
        <v>0</v>
      </c>
      <c r="R53" s="120" t="n">
        <v>0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2793870</v>
      </c>
      <c r="R54" s="116" t="n">
        <v>2793870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3421.10656</v>
      </c>
      <c r="K55" s="116" t="n">
        <v>3421.10656</v>
      </c>
      <c r="L55" s="116" t="n">
        <v>0</v>
      </c>
      <c r="M55" s="116" t="n">
        <v>1910.31198</v>
      </c>
      <c r="N55" s="115" t="n"/>
      <c r="O55" s="116" t="n">
        <v>1910.31198</v>
      </c>
      <c r="P55" s="116" t="n">
        <v>0</v>
      </c>
      <c r="Q55" s="116" t="n">
        <v>21934.38624</v>
      </c>
      <c r="R55" s="116" t="n">
        <v>21934.38624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-62760.95366</v>
      </c>
      <c r="R56" s="116" t="n">
        <v>-62760.95366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34336.62714</v>
      </c>
      <c r="K57" s="116" t="n">
        <v>34336.62714</v>
      </c>
      <c r="L57" s="116" t="n">
        <v>0</v>
      </c>
      <c r="M57" s="116" t="n">
        <v>76453.0866</v>
      </c>
      <c r="N57" s="115" t="n"/>
      <c r="O57" s="116" t="n">
        <v>76453.0866</v>
      </c>
      <c r="P57" s="116" t="n">
        <v>0</v>
      </c>
      <c r="Q57" s="116" t="n">
        <v>64444.57346</v>
      </c>
      <c r="R57" s="116" t="n">
        <v>64444.57346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0</v>
      </c>
      <c r="K58" s="116" t="n">
        <v>0</v>
      </c>
      <c r="L58" s="116" t="n">
        <v>0</v>
      </c>
      <c r="M58" s="116" t="n">
        <v>0</v>
      </c>
      <c r="N58" s="115" t="n"/>
      <c r="O58" s="116" t="n">
        <v>0</v>
      </c>
      <c r="P58" s="116" t="n">
        <v>0</v>
      </c>
      <c r="Q58" s="116" t="n">
        <v>0</v>
      </c>
      <c r="R58" s="116" t="n">
        <v>0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37757.7337</v>
      </c>
      <c r="K59" s="120" t="n">
        <v>37757.7337</v>
      </c>
      <c r="L59" s="120" t="n">
        <v>0</v>
      </c>
      <c r="M59" s="120" t="n">
        <v>78363.39857999999</v>
      </c>
      <c r="N59" s="115" t="n"/>
      <c r="O59" s="120" t="n">
        <v>78363.39857999999</v>
      </c>
      <c r="P59" s="120" t="n">
        <v>0</v>
      </c>
      <c r="Q59" s="120" t="n">
        <v>2817488.00604</v>
      </c>
      <c r="R59" s="120" t="n">
        <v>2817488.00604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43140000</v>
      </c>
      <c r="K66" s="116" t="n">
        <v>43140000</v>
      </c>
      <c r="L66" s="116" t="n">
        <v>0</v>
      </c>
      <c r="M66" s="116" t="n">
        <v>40640000</v>
      </c>
      <c r="N66" s="115" t="n"/>
      <c r="O66" s="116" t="n">
        <v>40640000</v>
      </c>
      <c r="P66" s="116" t="n">
        <v>0</v>
      </c>
      <c r="Q66" s="116" t="n">
        <v>2500000</v>
      </c>
      <c r="R66" s="116" t="n">
        <v>2500000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27291.286</v>
      </c>
      <c r="K69" s="116" t="n">
        <v>27291.286</v>
      </c>
      <c r="L69" s="116" t="n">
        <v>0</v>
      </c>
      <c r="M69" s="116" t="n">
        <v>23933.759</v>
      </c>
      <c r="N69" s="115" t="n"/>
      <c r="O69" s="116" t="n">
        <v>23933.759</v>
      </c>
      <c r="P69" s="116" t="n">
        <v>0</v>
      </c>
      <c r="Q69" s="116" t="n">
        <v>3357.527</v>
      </c>
      <c r="R69" s="116" t="n">
        <v>3357.527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43167291.286</v>
      </c>
      <c r="K70" s="120" t="n">
        <v>43167291.286</v>
      </c>
      <c r="L70" s="120" t="n">
        <v>0</v>
      </c>
      <c r="M70" s="120" t="n">
        <v>40663933.759</v>
      </c>
      <c r="N70" s="115" t="n"/>
      <c r="O70" s="120" t="n">
        <v>40663933.759</v>
      </c>
      <c r="P70" s="120" t="n">
        <v>0</v>
      </c>
      <c r="Q70" s="120" t="n">
        <v>2503357.527</v>
      </c>
      <c r="R70" s="120" t="n">
        <v>2503357.527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43205049.0197</v>
      </c>
      <c r="K71" s="120" t="n">
        <v>43205049.0197</v>
      </c>
      <c r="L71" s="120" t="n">
        <v>0</v>
      </c>
      <c r="M71" s="120" t="n">
        <v>40742297.15758</v>
      </c>
      <c r="N71" s="115" t="n"/>
      <c r="O71" s="120" t="n">
        <v>40742297.15758</v>
      </c>
      <c r="P71" s="120" t="n">
        <v>0</v>
      </c>
      <c r="Q71" s="120" t="n">
        <v>5320845.53304</v>
      </c>
      <c r="R71" s="120" t="n">
        <v>5320845.53304</v>
      </c>
      <c r="S71" s="121" t="n">
        <v>0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38565038.34848</v>
      </c>
      <c r="K72" s="116" t="n">
        <v>1077344.56575</v>
      </c>
      <c r="L72" s="116" t="n">
        <v>37487693.78273</v>
      </c>
      <c r="M72" s="116" t="n">
        <v>38525087.42385</v>
      </c>
      <c r="N72" s="115" t="n"/>
      <c r="O72" s="116" t="n">
        <v>1048954.77354</v>
      </c>
      <c r="P72" s="116" t="n">
        <v>37476132.65031</v>
      </c>
      <c r="Q72" s="116" t="n">
        <v>2628045.18609</v>
      </c>
      <c r="R72" s="116" t="n">
        <v>28602.35785</v>
      </c>
      <c r="S72" s="117" t="n">
        <v>2599442.82824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67345.48466</v>
      </c>
      <c r="K74" s="116" t="n">
        <v>56.2372</v>
      </c>
      <c r="L74" s="116" t="n">
        <v>67289.24746</v>
      </c>
      <c r="M74" s="116" t="n">
        <v>68647.48543</v>
      </c>
      <c r="N74" s="115" t="n"/>
      <c r="O74" s="116" t="n">
        <v>1270.83381</v>
      </c>
      <c r="P74" s="116" t="n">
        <v>67376.65162</v>
      </c>
      <c r="Q74" s="116" t="n">
        <v>-67789.81483</v>
      </c>
      <c r="R74" s="116" t="n">
        <v>-1270.83381</v>
      </c>
      <c r="S74" s="117" t="n">
        <v>-66518.98102000001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38632383.83314</v>
      </c>
      <c r="K75" s="120" t="n">
        <v>1077400.80295</v>
      </c>
      <c r="L75" s="120" t="n">
        <v>37554983.03019</v>
      </c>
      <c r="M75" s="120" t="n">
        <v>38593734.90928</v>
      </c>
      <c r="N75" s="115" t="n"/>
      <c r="O75" s="120" t="n">
        <v>1050225.60735</v>
      </c>
      <c r="P75" s="120" t="n">
        <v>37543509.30193</v>
      </c>
      <c r="Q75" s="120" t="n">
        <v>2560255.37126</v>
      </c>
      <c r="R75" s="120" t="n">
        <v>27331.52404</v>
      </c>
      <c r="S75" s="121" t="n">
        <v>2532923.84722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2338299.65</v>
      </c>
      <c r="K83" s="116" t="n">
        <v>75000</v>
      </c>
      <c r="L83" s="116" t="n">
        <v>2263299.65</v>
      </c>
      <c r="M83" s="116" t="n">
        <v>2338299.65</v>
      </c>
      <c r="N83" s="115" t="n"/>
      <c r="O83" s="116" t="n">
        <v>75000</v>
      </c>
      <c r="P83" s="116" t="n">
        <v>2263299.65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208.84236</v>
      </c>
      <c r="K88" s="116" t="n">
        <v>69.24657999999999</v>
      </c>
      <c r="L88" s="116" t="n">
        <v>139.59578</v>
      </c>
      <c r="M88" s="116" t="n">
        <v>208.84236</v>
      </c>
      <c r="N88" s="115" t="n"/>
      <c r="O88" s="116" t="n">
        <v>69.24657999999999</v>
      </c>
      <c r="P88" s="116" t="n">
        <v>139.59578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0</v>
      </c>
      <c r="N89" s="115" t="n"/>
      <c r="O89" s="116" t="n">
        <v>0</v>
      </c>
      <c r="P89" s="116" t="n">
        <v>0</v>
      </c>
      <c r="Q89" s="116" t="n">
        <v>0</v>
      </c>
      <c r="R89" s="116" t="n">
        <v>0</v>
      </c>
      <c r="S89" s="117" t="n">
        <v>0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2338508.49236</v>
      </c>
      <c r="K90" s="120" t="n">
        <v>75069.24658000001</v>
      </c>
      <c r="L90" s="120" t="n">
        <v>2263439.24578</v>
      </c>
      <c r="M90" s="120" t="n">
        <v>2338508.49236</v>
      </c>
      <c r="N90" s="115" t="n"/>
      <c r="O90" s="120" t="n">
        <v>75069.24658000001</v>
      </c>
      <c r="P90" s="120" t="n">
        <v>2263439.24578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40970892.3255</v>
      </c>
      <c r="K91" s="120" t="n">
        <v>1152470.04953</v>
      </c>
      <c r="L91" s="120" t="n">
        <v>39818422.27597</v>
      </c>
      <c r="M91" s="120" t="n">
        <v>40932243.40164</v>
      </c>
      <c r="N91" s="115" t="n"/>
      <c r="O91" s="120" t="n">
        <v>1125294.85393</v>
      </c>
      <c r="P91" s="120" t="n">
        <v>39806948.54771</v>
      </c>
      <c r="Q91" s="120" t="n">
        <v>2560255.37126</v>
      </c>
      <c r="R91" s="120" t="n">
        <v>27331.52404</v>
      </c>
      <c r="S91" s="121" t="n">
        <v>2532923.84722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0</v>
      </c>
      <c r="K92" s="116" t="n">
        <v>0</v>
      </c>
      <c r="L92" s="116" t="n">
        <v>0</v>
      </c>
      <c r="M92" s="116" t="n">
        <v>0</v>
      </c>
      <c r="N92" s="115" t="n"/>
      <c r="O92" s="116" t="n">
        <v>0</v>
      </c>
      <c r="P92" s="116" t="n">
        <v>0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0</v>
      </c>
      <c r="K93" s="120" t="n">
        <v>0</v>
      </c>
      <c r="L93" s="120" t="n">
        <v>0</v>
      </c>
      <c r="M93" s="120" t="n">
        <v>0</v>
      </c>
      <c r="N93" s="115" t="n"/>
      <c r="O93" s="120" t="n">
        <v>0</v>
      </c>
      <c r="P93" s="120" t="n">
        <v>0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0</v>
      </c>
      <c r="K94" s="120" t="n">
        <v>0</v>
      </c>
      <c r="L94" s="120" t="n">
        <v>0</v>
      </c>
      <c r="M94" s="120" t="n">
        <v>0</v>
      </c>
      <c r="N94" s="115" t="n"/>
      <c r="O94" s="120" t="n">
        <v>0</v>
      </c>
      <c r="P94" s="120" t="n">
        <v>0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2000896.0419</v>
      </c>
      <c r="K95" s="116" t="n">
        <v>803561.4</v>
      </c>
      <c r="L95" s="116" t="n">
        <v>1197334.6419</v>
      </c>
      <c r="M95" s="116" t="n">
        <v>2000896.0419</v>
      </c>
      <c r="N95" s="115" t="n"/>
      <c r="O95" s="116" t="n">
        <v>803561.4</v>
      </c>
      <c r="P95" s="116" t="n">
        <v>1197334.6419</v>
      </c>
      <c r="Q95" s="116" t="n">
        <v>0</v>
      </c>
      <c r="R95" s="116" t="n">
        <v>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500</v>
      </c>
      <c r="K96" s="116" t="n">
        <v>500</v>
      </c>
      <c r="L96" s="116" t="n">
        <v>0</v>
      </c>
      <c r="M96" s="116" t="n">
        <v>500</v>
      </c>
      <c r="N96" s="115" t="n"/>
      <c r="O96" s="116" t="n">
        <v>500</v>
      </c>
      <c r="P96" s="116" t="n">
        <v>0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2001396.0419</v>
      </c>
      <c r="K97" s="120" t="n">
        <v>804061.4</v>
      </c>
      <c r="L97" s="120" t="n">
        <v>1197334.6419</v>
      </c>
      <c r="M97" s="120" t="n">
        <v>2001396.0419</v>
      </c>
      <c r="N97" s="115" t="n"/>
      <c r="O97" s="120" t="n">
        <v>804061.4</v>
      </c>
      <c r="P97" s="120" t="n">
        <v>1197334.6419</v>
      </c>
      <c r="Q97" s="120" t="n">
        <v>0</v>
      </c>
      <c r="R97" s="120" t="n">
        <v>0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0</v>
      </c>
      <c r="K98" s="116" t="n">
        <v>0</v>
      </c>
      <c r="L98" s="116" t="n">
        <v>0</v>
      </c>
      <c r="M98" s="116" t="n">
        <v>0</v>
      </c>
      <c r="N98" s="115" t="n"/>
      <c r="O98" s="116" t="n">
        <v>0</v>
      </c>
      <c r="P98" s="116" t="n">
        <v>0</v>
      </c>
      <c r="Q98" s="116" t="n">
        <v>8100</v>
      </c>
      <c r="R98" s="116" t="n">
        <v>8100</v>
      </c>
      <c r="S98" s="117" t="n">
        <v>0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0.00162</v>
      </c>
      <c r="K99" s="116" t="n">
        <v>0</v>
      </c>
      <c r="L99" s="116" t="n">
        <v>0.00162</v>
      </c>
      <c r="M99" s="116" t="n">
        <v>0.00162</v>
      </c>
      <c r="N99" s="115" t="n"/>
      <c r="O99" s="116" t="n">
        <v>0</v>
      </c>
      <c r="P99" s="116" t="n">
        <v>0.00162</v>
      </c>
      <c r="Q99" s="116" t="n">
        <v>0</v>
      </c>
      <c r="R99" s="116" t="n">
        <v>0</v>
      </c>
      <c r="S99" s="117" t="n">
        <v>0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0.00162</v>
      </c>
      <c r="K100" s="120" t="n">
        <v>0</v>
      </c>
      <c r="L100" s="120" t="n">
        <v>0.00162</v>
      </c>
      <c r="M100" s="120" t="n">
        <v>0.00162</v>
      </c>
      <c r="N100" s="115" t="n"/>
      <c r="O100" s="120" t="n">
        <v>0</v>
      </c>
      <c r="P100" s="120" t="n">
        <v>0.00162</v>
      </c>
      <c r="Q100" s="120" t="n">
        <v>8100</v>
      </c>
      <c r="R100" s="120" t="n">
        <v>8100</v>
      </c>
      <c r="S100" s="121" t="n">
        <v>0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0</v>
      </c>
      <c r="K101" s="116" t="n">
        <v>0</v>
      </c>
      <c r="L101" s="116" t="n">
        <v>0</v>
      </c>
      <c r="M101" s="116" t="n">
        <v>0</v>
      </c>
      <c r="N101" s="115" t="n"/>
      <c r="O101" s="116" t="n">
        <v>0</v>
      </c>
      <c r="P101" s="116" t="n">
        <v>0</v>
      </c>
      <c r="Q101" s="116" t="n">
        <v>0</v>
      </c>
      <c r="R101" s="116" t="n">
        <v>0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0</v>
      </c>
      <c r="K102" s="120" t="n">
        <v>0</v>
      </c>
      <c r="L102" s="120" t="n">
        <v>0</v>
      </c>
      <c r="M102" s="120" t="n">
        <v>0</v>
      </c>
      <c r="N102" s="115" t="n"/>
      <c r="O102" s="120" t="n">
        <v>0</v>
      </c>
      <c r="P102" s="120" t="n">
        <v>0</v>
      </c>
      <c r="Q102" s="120" t="n">
        <v>0</v>
      </c>
      <c r="R102" s="120" t="n">
        <v>0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2001396.04352</v>
      </c>
      <c r="K103" s="120" t="n">
        <v>804061.4</v>
      </c>
      <c r="L103" s="120" t="n">
        <v>1197334.64352</v>
      </c>
      <c r="M103" s="120" t="n">
        <v>2001396.04352</v>
      </c>
      <c r="N103" s="115" t="n"/>
      <c r="O103" s="120" t="n">
        <v>804061.4</v>
      </c>
      <c r="P103" s="120" t="n">
        <v>1197334.64352</v>
      </c>
      <c r="Q103" s="120" t="n">
        <v>8100</v>
      </c>
      <c r="R103" s="120" t="n">
        <v>8100</v>
      </c>
      <c r="S103" s="121" t="n">
        <v>0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159333775.02346</v>
      </c>
      <c r="K104" s="120" t="n">
        <v>116302278.05152</v>
      </c>
      <c r="L104" s="120" t="n">
        <v>43031496.97194</v>
      </c>
      <c r="M104" s="120" t="n">
        <v>157202523.77396</v>
      </c>
      <c r="N104" s="115" t="n"/>
      <c r="O104" s="120" t="n">
        <v>114213214.17729</v>
      </c>
      <c r="P104" s="120" t="n">
        <v>42989309.59667</v>
      </c>
      <c r="Q104" s="120" t="n">
        <v>8482237.29253</v>
      </c>
      <c r="R104" s="120" t="n">
        <v>5851053.32798</v>
      </c>
      <c r="S104" s="121" t="n">
        <v>2631183.96455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15178.99485</v>
      </c>
      <c r="K117" s="116" t="n">
        <v>15178.99485</v>
      </c>
      <c r="L117" s="116" t="n">
        <v>0</v>
      </c>
      <c r="M117" s="116" t="n">
        <v>18244.76907</v>
      </c>
      <c r="N117" s="115" t="n"/>
      <c r="O117" s="116" t="n">
        <v>18244.76907</v>
      </c>
      <c r="P117" s="116" t="n">
        <v>0</v>
      </c>
      <c r="Q117" s="116" t="n">
        <v>25864.80779</v>
      </c>
      <c r="R117" s="116" t="n">
        <v>25864.80779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51.91818</v>
      </c>
      <c r="K118" s="116" t="n">
        <v>51.91818</v>
      </c>
      <c r="L118" s="116" t="n">
        <v>0</v>
      </c>
      <c r="M118" s="116" t="n">
        <v>48.21562</v>
      </c>
      <c r="N118" s="115" t="n"/>
      <c r="O118" s="116" t="n">
        <v>48.21562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456.36647</v>
      </c>
      <c r="K121" s="116" t="n">
        <v>456.36647</v>
      </c>
      <c r="L121" s="116" t="n">
        <v>0</v>
      </c>
      <c r="M121" s="116" t="n">
        <v>175.8807</v>
      </c>
      <c r="N121" s="115" t="n"/>
      <c r="O121" s="116" t="n">
        <v>175.8807</v>
      </c>
      <c r="P121" s="116" t="n">
        <v>0</v>
      </c>
      <c r="Q121" s="116" t="n">
        <v>-175.8807</v>
      </c>
      <c r="R121" s="116" t="n">
        <v>-175.8807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15687.2795</v>
      </c>
      <c r="K122" s="120" t="n">
        <v>15687.2795</v>
      </c>
      <c r="L122" s="120" t="n">
        <v>0</v>
      </c>
      <c r="M122" s="120" t="n">
        <v>18468.86539</v>
      </c>
      <c r="N122" s="115" t="n"/>
      <c r="O122" s="120" t="n">
        <v>18468.86539</v>
      </c>
      <c r="P122" s="120" t="n">
        <v>0</v>
      </c>
      <c r="Q122" s="120" t="n">
        <v>25688.92709</v>
      </c>
      <c r="R122" s="120" t="n">
        <v>25688.92709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0</v>
      </c>
      <c r="K123" s="116" t="n">
        <v>0</v>
      </c>
      <c r="L123" s="116" t="n">
        <v>0</v>
      </c>
      <c r="M123" s="116" t="n">
        <v>0</v>
      </c>
      <c r="N123" s="115" t="n"/>
      <c r="O123" s="116" t="n">
        <v>0</v>
      </c>
      <c r="P123" s="116" t="n">
        <v>0</v>
      </c>
      <c r="Q123" s="116" t="n">
        <v>0</v>
      </c>
      <c r="R123" s="116" t="n">
        <v>0</v>
      </c>
      <c r="S123" s="117" t="n">
        <v>0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0</v>
      </c>
      <c r="K126" s="116" t="n">
        <v>0</v>
      </c>
      <c r="L126" s="116" t="n">
        <v>0</v>
      </c>
      <c r="M126" s="116" t="n">
        <v>0</v>
      </c>
      <c r="N126" s="115" t="n"/>
      <c r="O126" s="116" t="n">
        <v>0</v>
      </c>
      <c r="P126" s="116" t="n">
        <v>0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0</v>
      </c>
      <c r="R127" s="116" t="n">
        <v>0</v>
      </c>
      <c r="S127" s="117" t="n">
        <v>0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0</v>
      </c>
      <c r="K128" s="116" t="n">
        <v>0</v>
      </c>
      <c r="L128" s="116" t="n">
        <v>0</v>
      </c>
      <c r="M128" s="116" t="n">
        <v>0</v>
      </c>
      <c r="N128" s="115" t="n"/>
      <c r="O128" s="116" t="n">
        <v>0</v>
      </c>
      <c r="P128" s="116" t="n">
        <v>0</v>
      </c>
      <c r="Q128" s="116" t="n">
        <v>0</v>
      </c>
      <c r="R128" s="116" t="n">
        <v>0</v>
      </c>
      <c r="S128" s="117" t="n">
        <v>0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0</v>
      </c>
      <c r="K129" s="116" t="n">
        <v>0</v>
      </c>
      <c r="L129" s="116" t="n">
        <v>0</v>
      </c>
      <c r="M129" s="116" t="n">
        <v>0</v>
      </c>
      <c r="N129" s="115" t="n"/>
      <c r="O129" s="116" t="n">
        <v>0</v>
      </c>
      <c r="P129" s="116" t="n">
        <v>0</v>
      </c>
      <c r="Q129" s="116" t="n">
        <v>0</v>
      </c>
      <c r="R129" s="116" t="n">
        <v>0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0</v>
      </c>
      <c r="R130" s="116" t="n">
        <v>0</v>
      </c>
      <c r="S130" s="117" t="n">
        <v>0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0</v>
      </c>
      <c r="K131" s="120" t="n">
        <v>0</v>
      </c>
      <c r="L131" s="120" t="n">
        <v>0</v>
      </c>
      <c r="M131" s="120" t="n">
        <v>0</v>
      </c>
      <c r="N131" s="115" t="n"/>
      <c r="O131" s="120" t="n">
        <v>0</v>
      </c>
      <c r="P131" s="120" t="n">
        <v>0</v>
      </c>
      <c r="Q131" s="120" t="n">
        <v>0</v>
      </c>
      <c r="R131" s="120" t="n">
        <v>0</v>
      </c>
      <c r="S131" s="121" t="n">
        <v>0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7330.47447</v>
      </c>
      <c r="K132" s="116" t="n">
        <v>1000</v>
      </c>
      <c r="L132" s="116" t="n">
        <v>6330.47447</v>
      </c>
      <c r="M132" s="116" t="n">
        <v>3968.50051</v>
      </c>
      <c r="N132" s="115" t="n"/>
      <c r="O132" s="116" t="n">
        <v>0</v>
      </c>
      <c r="P132" s="116" t="n">
        <v>3968.50051</v>
      </c>
      <c r="Q132" s="116" t="n">
        <v>381288.58486</v>
      </c>
      <c r="R132" s="116" t="n">
        <v>1500</v>
      </c>
      <c r="S132" s="117" t="n">
        <v>379788.58486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434825.23179</v>
      </c>
      <c r="K133" s="116" t="n">
        <v>335390.83959</v>
      </c>
      <c r="L133" s="116" t="n">
        <v>99434.3922</v>
      </c>
      <c r="M133" s="116" t="n">
        <v>426611.0356</v>
      </c>
      <c r="N133" s="115" t="n"/>
      <c r="O133" s="116" t="n">
        <v>291583.05791</v>
      </c>
      <c r="P133" s="116" t="n">
        <v>135027.97769</v>
      </c>
      <c r="Q133" s="116" t="n">
        <v>4651035.51203</v>
      </c>
      <c r="R133" s="116" t="n">
        <v>3526959.91198</v>
      </c>
      <c r="S133" s="117" t="n">
        <v>1124075.60005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4442.88388</v>
      </c>
      <c r="K134" s="116" t="n">
        <v>3313.39468</v>
      </c>
      <c r="L134" s="116" t="n">
        <v>1129.4892</v>
      </c>
      <c r="M134" s="116" t="n">
        <v>4557.34817</v>
      </c>
      <c r="N134" s="115" t="n"/>
      <c r="O134" s="116" t="n">
        <v>3503.81431</v>
      </c>
      <c r="P134" s="116" t="n">
        <v>1053.53386</v>
      </c>
      <c r="Q134" s="116" t="n">
        <v>15100.14684</v>
      </c>
      <c r="R134" s="116" t="n">
        <v>15100.14684</v>
      </c>
      <c r="S134" s="117" t="n">
        <v>0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-14912.99446</v>
      </c>
      <c r="R135" s="116" t="n">
        <v>-14024.90896</v>
      </c>
      <c r="S135" s="117" t="n">
        <v>-888.0855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76464.20242</v>
      </c>
      <c r="K136" s="116" t="n">
        <v>69359.32257</v>
      </c>
      <c r="L136" s="116" t="n">
        <v>7104.87985</v>
      </c>
      <c r="M136" s="116" t="n">
        <v>86747.25512</v>
      </c>
      <c r="N136" s="115" t="n"/>
      <c r="O136" s="116" t="n">
        <v>79826.70844</v>
      </c>
      <c r="P136" s="116" t="n">
        <v>6920.54668</v>
      </c>
      <c r="Q136" s="116" t="n">
        <v>506437.01086</v>
      </c>
      <c r="R136" s="116" t="n">
        <v>391376.38103</v>
      </c>
      <c r="S136" s="117" t="n">
        <v>115060.62983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2103441.31329</v>
      </c>
      <c r="K137" s="116" t="n">
        <v>1506079.72754</v>
      </c>
      <c r="L137" s="116" t="n">
        <v>597361.58575</v>
      </c>
      <c r="M137" s="116" t="n">
        <v>2104542.27348</v>
      </c>
      <c r="N137" s="115" t="n"/>
      <c r="O137" s="116" t="n">
        <v>1502652.53144</v>
      </c>
      <c r="P137" s="116" t="n">
        <v>601889.74204</v>
      </c>
      <c r="Q137" s="116" t="n">
        <v>-2092351.67852</v>
      </c>
      <c r="R137" s="116" t="n">
        <v>-1500053.93092</v>
      </c>
      <c r="S137" s="117" t="n">
        <v>-592297.7476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2626504.10585</v>
      </c>
      <c r="K138" s="120" t="n">
        <v>1915143.28438</v>
      </c>
      <c r="L138" s="120" t="n">
        <v>711360.82147</v>
      </c>
      <c r="M138" s="120" t="n">
        <v>2626426.41288</v>
      </c>
      <c r="N138" s="115" t="n"/>
      <c r="O138" s="120" t="n">
        <v>1877566.1121</v>
      </c>
      <c r="P138" s="120" t="n">
        <v>748860.30078</v>
      </c>
      <c r="Q138" s="120" t="n">
        <v>3446596.58161</v>
      </c>
      <c r="R138" s="120" t="n">
        <v>2420857.59997</v>
      </c>
      <c r="S138" s="121" t="n">
        <v>1025738.98164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5000</v>
      </c>
      <c r="K145" s="116" t="n">
        <v>5000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22000</v>
      </c>
      <c r="R145" s="116" t="n">
        <v>22000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0.61314</v>
      </c>
      <c r="K146" s="116" t="n">
        <v>0.61314</v>
      </c>
      <c r="L146" s="116" t="n">
        <v>0</v>
      </c>
      <c r="M146" s="116" t="n">
        <v>37.5</v>
      </c>
      <c r="N146" s="115" t="n"/>
      <c r="O146" s="116" t="n">
        <v>37.5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-44.34698</v>
      </c>
      <c r="R147" s="116" t="n">
        <v>-44.34698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333.9726</v>
      </c>
      <c r="K148" s="116" t="n">
        <v>333.9726</v>
      </c>
      <c r="L148" s="116" t="n">
        <v>0</v>
      </c>
      <c r="M148" s="116" t="n">
        <v>274.32877</v>
      </c>
      <c r="N148" s="115" t="n"/>
      <c r="O148" s="116" t="n">
        <v>274.32877</v>
      </c>
      <c r="P148" s="116" t="n">
        <v>0</v>
      </c>
      <c r="Q148" s="116" t="n">
        <v>333.9726</v>
      </c>
      <c r="R148" s="116" t="n">
        <v>333.9726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18.52928</v>
      </c>
      <c r="N149" s="115" t="n"/>
      <c r="O149" s="116" t="n">
        <v>18.52928</v>
      </c>
      <c r="P149" s="116" t="n">
        <v>0</v>
      </c>
      <c r="Q149" s="116" t="n">
        <v>-18.52928</v>
      </c>
      <c r="R149" s="116" t="n">
        <v>-18.52928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5334.58574</v>
      </c>
      <c r="K150" s="120" t="n">
        <v>5334.58574</v>
      </c>
      <c r="L150" s="120" t="n">
        <v>0</v>
      </c>
      <c r="M150" s="120" t="n">
        <v>330.35805</v>
      </c>
      <c r="N150" s="115" t="n"/>
      <c r="O150" s="120" t="n">
        <v>330.35805</v>
      </c>
      <c r="P150" s="120" t="n">
        <v>0</v>
      </c>
      <c r="Q150" s="120" t="n">
        <v>22271.09634</v>
      </c>
      <c r="R150" s="120" t="n">
        <v>22271.09634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2647525.97109</v>
      </c>
      <c r="K151" s="120" t="n">
        <v>1936165.14962</v>
      </c>
      <c r="L151" s="120" t="n">
        <v>711360.82147</v>
      </c>
      <c r="M151" s="120" t="n">
        <v>2645225.63632</v>
      </c>
      <c r="N151" s="115" t="n"/>
      <c r="O151" s="120" t="n">
        <v>1896365.33554</v>
      </c>
      <c r="P151" s="120" t="n">
        <v>748860.30078</v>
      </c>
      <c r="Q151" s="120" t="n">
        <v>3494556.60504</v>
      </c>
      <c r="R151" s="120" t="n">
        <v>2468817.6234</v>
      </c>
      <c r="S151" s="121" t="n">
        <v>1025738.98164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110633.54243</v>
      </c>
      <c r="K170" s="116" t="n">
        <v>110615.22407</v>
      </c>
      <c r="L170" s="116" t="n">
        <v>18.31836</v>
      </c>
      <c r="M170" s="116" t="n">
        <v>82650.50298999999</v>
      </c>
      <c r="N170" s="115" t="n"/>
      <c r="O170" s="116" t="n">
        <v>82632.18463</v>
      </c>
      <c r="P170" s="116" t="n">
        <v>18.31836</v>
      </c>
      <c r="Q170" s="116" t="n">
        <v>466643.29896</v>
      </c>
      <c r="R170" s="116" t="n">
        <v>466643.29896</v>
      </c>
      <c r="S170" s="117" t="n">
        <v>0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24717.55594</v>
      </c>
      <c r="K171" s="116" t="n">
        <v>24717.55594</v>
      </c>
      <c r="L171" s="116" t="n">
        <v>0</v>
      </c>
      <c r="M171" s="116" t="n">
        <v>20641.64238</v>
      </c>
      <c r="N171" s="115" t="n"/>
      <c r="O171" s="116" t="n">
        <v>20641.64238</v>
      </c>
      <c r="P171" s="116" t="n">
        <v>0</v>
      </c>
      <c r="Q171" s="116" t="n">
        <v>103469.82356</v>
      </c>
      <c r="R171" s="116" t="n">
        <v>103469.82356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-5777.25575</v>
      </c>
      <c r="R172" s="116" t="n">
        <v>-5777.25575</v>
      </c>
      <c r="S172" s="117" t="n">
        <v>0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2965.57002</v>
      </c>
      <c r="K173" s="116" t="n">
        <v>2965.57002</v>
      </c>
      <c r="L173" s="116" t="n">
        <v>0</v>
      </c>
      <c r="M173" s="116" t="n">
        <v>1678.40965</v>
      </c>
      <c r="N173" s="115" t="n"/>
      <c r="O173" s="116" t="n">
        <v>1678.40965</v>
      </c>
      <c r="P173" s="116" t="n">
        <v>0</v>
      </c>
      <c r="Q173" s="116" t="n">
        <v>11886.91581</v>
      </c>
      <c r="R173" s="116" t="n">
        <v>11886.91581</v>
      </c>
      <c r="S173" s="117" t="n">
        <v>0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103266.74634</v>
      </c>
      <c r="K174" s="116" t="n">
        <v>103266.74634</v>
      </c>
      <c r="L174" s="116" t="n">
        <v>0</v>
      </c>
      <c r="M174" s="116" t="n">
        <v>108893.26732</v>
      </c>
      <c r="N174" s="115" t="n"/>
      <c r="O174" s="116" t="n">
        <v>108893.26732</v>
      </c>
      <c r="P174" s="116" t="n">
        <v>0</v>
      </c>
      <c r="Q174" s="116" t="n">
        <v>-108893.26732</v>
      </c>
      <c r="R174" s="116" t="n">
        <v>-108893.26732</v>
      </c>
      <c r="S174" s="117" t="n">
        <v>0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241583.41473</v>
      </c>
      <c r="K175" s="120" t="n">
        <v>241565.09637</v>
      </c>
      <c r="L175" s="120" t="n">
        <v>18.31836</v>
      </c>
      <c r="M175" s="120" t="n">
        <v>213863.82234</v>
      </c>
      <c r="N175" s="115" t="n"/>
      <c r="O175" s="120" t="n">
        <v>213845.50398</v>
      </c>
      <c r="P175" s="120" t="n">
        <v>18.31836</v>
      </c>
      <c r="Q175" s="120" t="n">
        <v>467329.51526</v>
      </c>
      <c r="R175" s="120" t="n">
        <v>467329.51526</v>
      </c>
      <c r="S175" s="121" t="n">
        <v>0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28254.324</v>
      </c>
      <c r="R176" s="116" t="n">
        <v>28254.324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4.69027</v>
      </c>
      <c r="N177" s="115" t="n"/>
      <c r="O177" s="116" t="n">
        <v>4.69027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-27.39948</v>
      </c>
      <c r="R178" s="116" t="n">
        <v>-27.39948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755.51288</v>
      </c>
      <c r="K179" s="116" t="n">
        <v>755.51288</v>
      </c>
      <c r="L179" s="116" t="n">
        <v>0</v>
      </c>
      <c r="M179" s="116" t="n">
        <v>383.94917</v>
      </c>
      <c r="N179" s="115" t="n"/>
      <c r="O179" s="116" t="n">
        <v>383.94917</v>
      </c>
      <c r="P179" s="116" t="n">
        <v>0</v>
      </c>
      <c r="Q179" s="116" t="n">
        <v>1514.97493</v>
      </c>
      <c r="R179" s="116" t="n">
        <v>1514.97493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3751.59288</v>
      </c>
      <c r="K180" s="116" t="n">
        <v>3751.59288</v>
      </c>
      <c r="L180" s="116" t="n">
        <v>0</v>
      </c>
      <c r="M180" s="116" t="n">
        <v>3966.0838</v>
      </c>
      <c r="N180" s="115" t="n"/>
      <c r="O180" s="116" t="n">
        <v>3966.0838</v>
      </c>
      <c r="P180" s="116" t="n">
        <v>0</v>
      </c>
      <c r="Q180" s="116" t="n">
        <v>-3966.0838</v>
      </c>
      <c r="R180" s="116" t="n">
        <v>-3966.0838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4507.10576</v>
      </c>
      <c r="K181" s="120" t="n">
        <v>4507.10576</v>
      </c>
      <c r="L181" s="120" t="n">
        <v>0</v>
      </c>
      <c r="M181" s="120" t="n">
        <v>4354.72324</v>
      </c>
      <c r="N181" s="115" t="n"/>
      <c r="O181" s="120" t="n">
        <v>4354.72324</v>
      </c>
      <c r="P181" s="120" t="n">
        <v>0</v>
      </c>
      <c r="Q181" s="120" t="n">
        <v>25775.81565</v>
      </c>
      <c r="R181" s="120" t="n">
        <v>25775.81565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102.03594</v>
      </c>
      <c r="K182" s="116" t="n">
        <v>102.03594</v>
      </c>
      <c r="L182" s="116" t="n">
        <v>0</v>
      </c>
      <c r="M182" s="116" t="n">
        <v>415.9519</v>
      </c>
      <c r="N182" s="115" t="n"/>
      <c r="O182" s="116" t="n">
        <v>415.9519</v>
      </c>
      <c r="P182" s="116" t="n">
        <v>0</v>
      </c>
      <c r="Q182" s="116" t="n">
        <v>41917.6113</v>
      </c>
      <c r="R182" s="116" t="n">
        <v>41917.6113</v>
      </c>
      <c r="S182" s="117" t="n">
        <v>0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5.07631</v>
      </c>
      <c r="K183" s="116" t="n">
        <v>5.07631</v>
      </c>
      <c r="L183" s="116" t="n">
        <v>0</v>
      </c>
      <c r="M183" s="116" t="n">
        <v>2.84875</v>
      </c>
      <c r="N183" s="115" t="n"/>
      <c r="O183" s="116" t="n">
        <v>2.84875</v>
      </c>
      <c r="P183" s="116" t="n">
        <v>0</v>
      </c>
      <c r="Q183" s="116" t="n">
        <v>361.7558</v>
      </c>
      <c r="R183" s="116" t="n">
        <v>361.7558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-698.30484</v>
      </c>
      <c r="R184" s="116" t="n">
        <v>-698.30484</v>
      </c>
      <c r="S184" s="117" t="n">
        <v>0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589.28885</v>
      </c>
      <c r="K185" s="116" t="n">
        <v>589.28885</v>
      </c>
      <c r="L185" s="116" t="n">
        <v>0</v>
      </c>
      <c r="M185" s="116" t="n">
        <v>554.1932399999999</v>
      </c>
      <c r="N185" s="115" t="n"/>
      <c r="O185" s="116" t="n">
        <v>554.1932399999999</v>
      </c>
      <c r="P185" s="116" t="n">
        <v>0</v>
      </c>
      <c r="Q185" s="116" t="n">
        <v>3695.68408</v>
      </c>
      <c r="R185" s="116" t="n">
        <v>3695.68408</v>
      </c>
      <c r="S185" s="117" t="n">
        <v>0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12760.44739</v>
      </c>
      <c r="K186" s="116" t="n">
        <v>12760.44739</v>
      </c>
      <c r="L186" s="116" t="n">
        <v>0</v>
      </c>
      <c r="M186" s="116" t="n">
        <v>8973.13802</v>
      </c>
      <c r="N186" s="115" t="n"/>
      <c r="O186" s="116" t="n">
        <v>8973.13802</v>
      </c>
      <c r="P186" s="116" t="n">
        <v>0</v>
      </c>
      <c r="Q186" s="116" t="n">
        <v>-8973.13802</v>
      </c>
      <c r="R186" s="116" t="n">
        <v>-8973.13802</v>
      </c>
      <c r="S186" s="117" t="n">
        <v>0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13456.84849</v>
      </c>
      <c r="K187" s="120" t="n">
        <v>13456.84849</v>
      </c>
      <c r="L187" s="120" t="n">
        <v>0</v>
      </c>
      <c r="M187" s="120" t="n">
        <v>9946.13191</v>
      </c>
      <c r="N187" s="115" t="n"/>
      <c r="O187" s="120" t="n">
        <v>9946.13191</v>
      </c>
      <c r="P187" s="120" t="n">
        <v>0</v>
      </c>
      <c r="Q187" s="120" t="n">
        <v>36303.60832</v>
      </c>
      <c r="R187" s="120" t="n">
        <v>36303.60832</v>
      </c>
      <c r="S187" s="121" t="n">
        <v>0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0</v>
      </c>
      <c r="N190" s="115" t="n"/>
      <c r="O190" s="116" t="n">
        <v>0</v>
      </c>
      <c r="P190" s="116" t="n">
        <v>0</v>
      </c>
      <c r="Q190" s="116" t="n">
        <v>0</v>
      </c>
      <c r="R190" s="116" t="n">
        <v>0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</v>
      </c>
      <c r="K191" s="116" t="n">
        <v>0</v>
      </c>
      <c r="L191" s="116" t="n">
        <v>0</v>
      </c>
      <c r="M191" s="116" t="n">
        <v>0</v>
      </c>
      <c r="N191" s="115" t="n"/>
      <c r="O191" s="116" t="n">
        <v>0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0</v>
      </c>
      <c r="R192" s="116" t="n">
        <v>0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0</v>
      </c>
      <c r="K193" s="116" t="n">
        <v>0</v>
      </c>
      <c r="L193" s="116" t="n">
        <v>0</v>
      </c>
      <c r="M193" s="116" t="n">
        <v>0</v>
      </c>
      <c r="N193" s="115" t="n"/>
      <c r="O193" s="116" t="n">
        <v>0</v>
      </c>
      <c r="P193" s="116" t="n">
        <v>0</v>
      </c>
      <c r="Q193" s="116" t="n">
        <v>0</v>
      </c>
      <c r="R193" s="116" t="n">
        <v>0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</v>
      </c>
      <c r="K194" s="116" t="n">
        <v>0</v>
      </c>
      <c r="L194" s="116" t="n">
        <v>0</v>
      </c>
      <c r="M194" s="116" t="n">
        <v>0</v>
      </c>
      <c r="N194" s="115" t="n"/>
      <c r="O194" s="116" t="n">
        <v>0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0</v>
      </c>
      <c r="R195" s="116" t="n">
        <v>0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0</v>
      </c>
      <c r="K196" s="120" t="n">
        <v>0</v>
      </c>
      <c r="L196" s="120" t="n">
        <v>0</v>
      </c>
      <c r="M196" s="120" t="n">
        <v>0</v>
      </c>
      <c r="N196" s="115" t="n"/>
      <c r="O196" s="120" t="n">
        <v>0</v>
      </c>
      <c r="P196" s="120" t="n">
        <v>0</v>
      </c>
      <c r="Q196" s="120" t="n">
        <v>0</v>
      </c>
      <c r="R196" s="120" t="n">
        <v>0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259547.36898</v>
      </c>
      <c r="K197" s="120" t="n">
        <v>259529.05062</v>
      </c>
      <c r="L197" s="120" t="n">
        <v>18.31836</v>
      </c>
      <c r="M197" s="120" t="n">
        <v>228164.67749</v>
      </c>
      <c r="N197" s="115" t="n"/>
      <c r="O197" s="120" t="n">
        <v>228146.35913</v>
      </c>
      <c r="P197" s="120" t="n">
        <v>18.31836</v>
      </c>
      <c r="Q197" s="120" t="n">
        <v>529408.93923</v>
      </c>
      <c r="R197" s="120" t="n">
        <v>529408.93923</v>
      </c>
      <c r="S197" s="121" t="n">
        <v>0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18157466.49884</v>
      </c>
      <c r="K220" s="116" t="n">
        <v>14926988.71415</v>
      </c>
      <c r="L220" s="116" t="n">
        <v>3230477.78469</v>
      </c>
      <c r="M220" s="116" t="n">
        <v>21371925.77269</v>
      </c>
      <c r="N220" s="115" t="n"/>
      <c r="O220" s="116" t="n">
        <v>14880298.35338</v>
      </c>
      <c r="P220" s="116" t="n">
        <v>6491627.41931</v>
      </c>
      <c r="Q220" s="116" t="n">
        <v>165006.18981</v>
      </c>
      <c r="R220" s="116" t="n">
        <v>165006.18981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2959.64721</v>
      </c>
      <c r="K221" s="116" t="n">
        <v>2959.64721</v>
      </c>
      <c r="L221" s="116" t="n">
        <v>0</v>
      </c>
      <c r="M221" s="116" t="n">
        <v>3338.97972</v>
      </c>
      <c r="N221" s="115" t="n"/>
      <c r="O221" s="116" t="n">
        <v>3338.97972</v>
      </c>
      <c r="P221" s="116" t="n">
        <v>0</v>
      </c>
      <c r="Q221" s="116" t="n">
        <v>2583.70782</v>
      </c>
      <c r="R221" s="116" t="n">
        <v>2583.70782</v>
      </c>
      <c r="S221" s="117" t="n">
        <v>0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5128.02837</v>
      </c>
      <c r="K222" s="116" t="n">
        <v>5128.02837</v>
      </c>
      <c r="L222" s="116" t="n">
        <v>0</v>
      </c>
      <c r="M222" s="116" t="n">
        <v>4610.85816</v>
      </c>
      <c r="N222" s="115" t="n"/>
      <c r="O222" s="116" t="n">
        <v>4610.85816</v>
      </c>
      <c r="P222" s="116" t="n">
        <v>0</v>
      </c>
      <c r="Q222" s="116" t="n">
        <v>-2804.27377</v>
      </c>
      <c r="R222" s="116" t="n">
        <v>-2804.27377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18165554.17442</v>
      </c>
      <c r="K223" s="120" t="n">
        <v>14935076.38973</v>
      </c>
      <c r="L223" s="120" t="n">
        <v>3230477.78469</v>
      </c>
      <c r="M223" s="120" t="n">
        <v>21379875.61057</v>
      </c>
      <c r="N223" s="115" t="n"/>
      <c r="O223" s="120" t="n">
        <v>14888248.19126</v>
      </c>
      <c r="P223" s="120" t="n">
        <v>6491627.41931</v>
      </c>
      <c r="Q223" s="120" t="n">
        <v>164785.62386</v>
      </c>
      <c r="R223" s="120" t="n">
        <v>164785.62386</v>
      </c>
      <c r="S223" s="121" t="n">
        <v>0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3139412.71046</v>
      </c>
      <c r="K224" s="116" t="n">
        <v>2969802.95079</v>
      </c>
      <c r="L224" s="116" t="n">
        <v>169609.75967</v>
      </c>
      <c r="M224" s="116" t="n">
        <v>3132893.2936</v>
      </c>
      <c r="N224" s="115" t="n"/>
      <c r="O224" s="116" t="n">
        <v>2961613.44428</v>
      </c>
      <c r="P224" s="116" t="n">
        <v>171279.84932</v>
      </c>
      <c r="Q224" s="116" t="n">
        <v>405890.04791</v>
      </c>
      <c r="R224" s="116" t="n">
        <v>405890.04791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324.23023</v>
      </c>
      <c r="K225" s="116" t="n">
        <v>324.23023</v>
      </c>
      <c r="L225" s="116" t="n">
        <v>0</v>
      </c>
      <c r="M225" s="116" t="n">
        <v>469.14</v>
      </c>
      <c r="N225" s="115" t="n"/>
      <c r="O225" s="116" t="n">
        <v>469.14</v>
      </c>
      <c r="P225" s="116" t="n">
        <v>0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8679.057290000001</v>
      </c>
      <c r="K226" s="116" t="n">
        <v>8679.057290000001</v>
      </c>
      <c r="L226" s="116" t="n">
        <v>0</v>
      </c>
      <c r="M226" s="116" t="n">
        <v>6591.62695</v>
      </c>
      <c r="N226" s="115" t="n"/>
      <c r="O226" s="116" t="n">
        <v>6591.62695</v>
      </c>
      <c r="P226" s="116" t="n">
        <v>0</v>
      </c>
      <c r="Q226" s="116" t="n">
        <v>11080.07187</v>
      </c>
      <c r="R226" s="116" t="n">
        <v>11080.07187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37104.46997</v>
      </c>
      <c r="K227" s="116" t="n">
        <v>37104.46997</v>
      </c>
      <c r="L227" s="116" t="n">
        <v>0</v>
      </c>
      <c r="M227" s="116" t="n">
        <v>43980.3215</v>
      </c>
      <c r="N227" s="115" t="n"/>
      <c r="O227" s="116" t="n">
        <v>43980.3215</v>
      </c>
      <c r="P227" s="116" t="n">
        <v>0</v>
      </c>
      <c r="Q227" s="116" t="n">
        <v>-43980.3215</v>
      </c>
      <c r="R227" s="116" t="n">
        <v>-43980.3215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3185520.46795</v>
      </c>
      <c r="K228" s="120" t="n">
        <v>3015910.70828</v>
      </c>
      <c r="L228" s="120" t="n">
        <v>169609.75967</v>
      </c>
      <c r="M228" s="120" t="n">
        <v>3183934.38205</v>
      </c>
      <c r="N228" s="115" t="n"/>
      <c r="O228" s="120" t="n">
        <v>3012654.53273</v>
      </c>
      <c r="P228" s="120" t="n">
        <v>171279.84932</v>
      </c>
      <c r="Q228" s="120" t="n">
        <v>372989.79828</v>
      </c>
      <c r="R228" s="120" t="n">
        <v>372989.79828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3183210.93094</v>
      </c>
      <c r="K229" s="116" t="n">
        <v>3131611.62016</v>
      </c>
      <c r="L229" s="116" t="n">
        <v>51599.31078</v>
      </c>
      <c r="M229" s="116" t="n">
        <v>3167220.34405</v>
      </c>
      <c r="N229" s="115" t="n"/>
      <c r="O229" s="116" t="n">
        <v>3115441.15131</v>
      </c>
      <c r="P229" s="116" t="n">
        <v>51779.19274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3183210.93094</v>
      </c>
      <c r="K232" s="120" t="n">
        <v>3131611.62016</v>
      </c>
      <c r="L232" s="120" t="n">
        <v>51599.31078</v>
      </c>
      <c r="M232" s="120" t="n">
        <v>3167220.34405</v>
      </c>
      <c r="N232" s="115" t="n"/>
      <c r="O232" s="120" t="n">
        <v>3115441.15131</v>
      </c>
      <c r="P232" s="120" t="n">
        <v>51779.19274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24534285.57331</v>
      </c>
      <c r="K233" s="120" t="n">
        <v>21082598.71817</v>
      </c>
      <c r="L233" s="120" t="n">
        <v>3451686.85514</v>
      </c>
      <c r="M233" s="120" t="n">
        <v>27731030.33667</v>
      </c>
      <c r="N233" s="115" t="n"/>
      <c r="O233" s="120" t="n">
        <v>21016343.8753</v>
      </c>
      <c r="P233" s="120" t="n">
        <v>6714686.46137</v>
      </c>
      <c r="Q233" s="120" t="n">
        <v>537775.42214</v>
      </c>
      <c r="R233" s="120" t="n">
        <v>537775.42214</v>
      </c>
      <c r="S233" s="121" t="n">
        <v>0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8390.564200000001</v>
      </c>
      <c r="K237" s="116" t="n">
        <v>7096.36068</v>
      </c>
      <c r="L237" s="116" t="n">
        <v>1294.20352</v>
      </c>
      <c r="M237" s="116" t="n">
        <v>7678.47249</v>
      </c>
      <c r="N237" s="115" t="n"/>
      <c r="O237" s="116" t="n">
        <v>6389.51393</v>
      </c>
      <c r="P237" s="116" t="n">
        <v>1288.95856</v>
      </c>
      <c r="Q237" s="116" t="n">
        <v>1787.57424</v>
      </c>
      <c r="R237" s="116" t="n">
        <v>1777.96309</v>
      </c>
      <c r="S237" s="117" t="n">
        <v>9.61115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8390.564200000001</v>
      </c>
      <c r="K238" s="120" t="n">
        <v>7096.36068</v>
      </c>
      <c r="L238" s="120" t="n">
        <v>1294.20352</v>
      </c>
      <c r="M238" s="120" t="n">
        <v>7678.47249</v>
      </c>
      <c r="N238" s="115" t="n"/>
      <c r="O238" s="120" t="n">
        <v>6389.51393</v>
      </c>
      <c r="P238" s="120" t="n">
        <v>1288.95856</v>
      </c>
      <c r="Q238" s="120" t="n">
        <v>1787.57424</v>
      </c>
      <c r="R238" s="120" t="n">
        <v>1777.96309</v>
      </c>
      <c r="S238" s="121" t="n">
        <v>9.61115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1076.05033</v>
      </c>
      <c r="K239" s="116" t="n">
        <v>1071.11634</v>
      </c>
      <c r="L239" s="116" t="n">
        <v>4.93399</v>
      </c>
      <c r="M239" s="116" t="n">
        <v>1788.14204</v>
      </c>
      <c r="N239" s="115" t="n"/>
      <c r="O239" s="116" t="n">
        <v>1777.96309</v>
      </c>
      <c r="P239" s="116" t="n">
        <v>10.17895</v>
      </c>
      <c r="Q239" s="116" t="n">
        <v>-1787.57424</v>
      </c>
      <c r="R239" s="116" t="n">
        <v>-1777.96309</v>
      </c>
      <c r="S239" s="117" t="n">
        <v>-9.61115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1076.05033</v>
      </c>
      <c r="K240" s="120" t="n">
        <v>1071.11634</v>
      </c>
      <c r="L240" s="120" t="n">
        <v>4.93399</v>
      </c>
      <c r="M240" s="120" t="n">
        <v>1788.14204</v>
      </c>
      <c r="N240" s="115" t="n"/>
      <c r="O240" s="120" t="n">
        <v>1777.96309</v>
      </c>
      <c r="P240" s="120" t="n">
        <v>10.17895</v>
      </c>
      <c r="Q240" s="120" t="n">
        <v>-1787.57424</v>
      </c>
      <c r="R240" s="120" t="n">
        <v>-1777.96309</v>
      </c>
      <c r="S240" s="121" t="n">
        <v>-9.61115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9466.614530000001</v>
      </c>
      <c r="K241" s="120" t="n">
        <v>8167.47702</v>
      </c>
      <c r="L241" s="120" t="n">
        <v>1299.13751</v>
      </c>
      <c r="M241" s="120" t="n">
        <v>9466.614530000001</v>
      </c>
      <c r="N241" s="115" t="n"/>
      <c r="O241" s="120" t="n">
        <v>8167.47702</v>
      </c>
      <c r="P241" s="120" t="n">
        <v>1299.13751</v>
      </c>
      <c r="Q241" s="120" t="n">
        <v>0</v>
      </c>
      <c r="R241" s="120" t="n">
        <v>0</v>
      </c>
      <c r="S241" s="121" t="n">
        <v>0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25206.18049</v>
      </c>
      <c r="K242" s="116" t="n">
        <v>25206.18049</v>
      </c>
      <c r="L242" s="116" t="n">
        <v>0</v>
      </c>
      <c r="M242" s="116" t="n">
        <v>25206.18049</v>
      </c>
      <c r="N242" s="115" t="n"/>
      <c r="O242" s="116" t="n">
        <v>25206.18049</v>
      </c>
      <c r="P242" s="116" t="n">
        <v>0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15207500.56522</v>
      </c>
      <c r="K243" s="116" t="n">
        <v>14627748.19819</v>
      </c>
      <c r="L243" s="116" t="n">
        <v>579752.36703</v>
      </c>
      <c r="M243" s="116" t="n">
        <v>15216397.92707</v>
      </c>
      <c r="N243" s="115" t="n"/>
      <c r="O243" s="116" t="n">
        <v>14618026.76628</v>
      </c>
      <c r="P243" s="116" t="n">
        <v>598371.16079</v>
      </c>
      <c r="Q243" s="116" t="n">
        <v>83798.47521999999</v>
      </c>
      <c r="R243" s="116" t="n">
        <v>62783.56792</v>
      </c>
      <c r="S243" s="117" t="n">
        <v>21014.9073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15232706.74571</v>
      </c>
      <c r="K244" s="120" t="n">
        <v>14652954.37868</v>
      </c>
      <c r="L244" s="120" t="n">
        <v>579752.36703</v>
      </c>
      <c r="M244" s="120" t="n">
        <v>15241604.10756</v>
      </c>
      <c r="N244" s="115" t="n"/>
      <c r="O244" s="120" t="n">
        <v>14643232.94677</v>
      </c>
      <c r="P244" s="120" t="n">
        <v>598371.16079</v>
      </c>
      <c r="Q244" s="120" t="n">
        <v>83798.47521999999</v>
      </c>
      <c r="R244" s="120" t="n">
        <v>62783.56792</v>
      </c>
      <c r="S244" s="121" t="n">
        <v>21014.9073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15232706.74571</v>
      </c>
      <c r="K245" s="120" t="n">
        <v>14652954.37868</v>
      </c>
      <c r="L245" s="120" t="n">
        <v>579752.36703</v>
      </c>
      <c r="M245" s="120" t="n">
        <v>15241604.10756</v>
      </c>
      <c r="N245" s="115" t="n"/>
      <c r="O245" s="120" t="n">
        <v>14643232.94677</v>
      </c>
      <c r="P245" s="120" t="n">
        <v>598371.16079</v>
      </c>
      <c r="Q245" s="120" t="n">
        <v>83798.47521999999</v>
      </c>
      <c r="R245" s="120" t="n">
        <v>62783.56792</v>
      </c>
      <c r="S245" s="121" t="n">
        <v>21014.9073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42683532.27362</v>
      </c>
      <c r="K246" s="120" t="n">
        <v>37939414.77411</v>
      </c>
      <c r="L246" s="120" t="n">
        <v>4744117.49951</v>
      </c>
      <c r="M246" s="120" t="n">
        <v>45855491.37257</v>
      </c>
      <c r="N246" s="115" t="n"/>
      <c r="O246" s="120" t="n">
        <v>37792255.99376</v>
      </c>
      <c r="P246" s="120" t="n">
        <v>8063235.37881</v>
      </c>
      <c r="Q246" s="120" t="n">
        <v>4645539.44163</v>
      </c>
      <c r="R246" s="120" t="n">
        <v>3598785.55269</v>
      </c>
      <c r="S246" s="121" t="n">
        <v>1046753.88894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2.84209</v>
      </c>
      <c r="K248" s="116" t="n">
        <v>0</v>
      </c>
      <c r="L248" s="116" t="n">
        <v>2.84209</v>
      </c>
      <c r="M248" s="116" t="n">
        <v>1.88888</v>
      </c>
      <c r="N248" s="115" t="n"/>
      <c r="O248" s="116" t="n">
        <v>0</v>
      </c>
      <c r="P248" s="116" t="n">
        <v>1.88888</v>
      </c>
      <c r="Q248" s="116" t="n">
        <v>180.59531</v>
      </c>
      <c r="R248" s="116" t="n">
        <v>0</v>
      </c>
      <c r="S248" s="117" t="n">
        <v>180.59531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10.59094</v>
      </c>
      <c r="K249" s="116" t="n">
        <v>0</v>
      </c>
      <c r="L249" s="116" t="n">
        <v>10.59094</v>
      </c>
      <c r="M249" s="116" t="n">
        <v>1.09399</v>
      </c>
      <c r="N249" s="115" t="n"/>
      <c r="O249" s="116" t="n">
        <v>0</v>
      </c>
      <c r="P249" s="116" t="n">
        <v>1.09399</v>
      </c>
      <c r="Q249" s="116" t="n">
        <v>113.54125</v>
      </c>
      <c r="R249" s="116" t="n">
        <v>0</v>
      </c>
      <c r="S249" s="117" t="n">
        <v>113.54125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0.19552</v>
      </c>
      <c r="K251" s="116" t="n">
        <v>0</v>
      </c>
      <c r="L251" s="116" t="n">
        <v>0.19552</v>
      </c>
      <c r="M251" s="116" t="n">
        <v>0.76128</v>
      </c>
      <c r="N251" s="115" t="n"/>
      <c r="O251" s="116" t="n">
        <v>0</v>
      </c>
      <c r="P251" s="116" t="n">
        <v>0.76128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13.62855</v>
      </c>
      <c r="K252" s="120" t="n">
        <v>0</v>
      </c>
      <c r="L252" s="120" t="n">
        <v>13.62855</v>
      </c>
      <c r="M252" s="120" t="n">
        <v>3.74415</v>
      </c>
      <c r="N252" s="115" t="n"/>
      <c r="O252" s="120" t="n">
        <v>0</v>
      </c>
      <c r="P252" s="120" t="n">
        <v>3.74415</v>
      </c>
      <c r="Q252" s="120" t="n">
        <v>294.13656</v>
      </c>
      <c r="R252" s="120" t="n">
        <v>0</v>
      </c>
      <c r="S252" s="121" t="n">
        <v>294.13656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5853.36486</v>
      </c>
      <c r="K261" s="116" t="n">
        <v>991.07487</v>
      </c>
      <c r="L261" s="116" t="n">
        <v>4862.28999</v>
      </c>
      <c r="M261" s="116" t="n">
        <v>28016.95969</v>
      </c>
      <c r="N261" s="115" t="n"/>
      <c r="O261" s="116" t="n">
        <v>12838.44</v>
      </c>
      <c r="P261" s="116" t="n">
        <v>15178.51969</v>
      </c>
      <c r="Q261" s="116" t="n">
        <v>5671.58795</v>
      </c>
      <c r="R261" s="116" t="n">
        <v>991.07487</v>
      </c>
      <c r="S261" s="117" t="n">
        <v>4680.51308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5853.36486</v>
      </c>
      <c r="K264" s="120" t="n">
        <v>991.07487</v>
      </c>
      <c r="L264" s="120" t="n">
        <v>4862.28999</v>
      </c>
      <c r="M264" s="120" t="n">
        <v>28016.95969</v>
      </c>
      <c r="N264" s="115" t="n"/>
      <c r="O264" s="120" t="n">
        <v>12838.44</v>
      </c>
      <c r="P264" s="120" t="n">
        <v>15178.51969</v>
      </c>
      <c r="Q264" s="120" t="n">
        <v>5671.58795</v>
      </c>
      <c r="R264" s="120" t="n">
        <v>991.07487</v>
      </c>
      <c r="S264" s="121" t="n">
        <v>4680.51308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5866.99341</v>
      </c>
      <c r="K265" s="120" t="n">
        <v>991.07487</v>
      </c>
      <c r="L265" s="120" t="n">
        <v>4875.91854</v>
      </c>
      <c r="M265" s="120" t="n">
        <v>28020.70384</v>
      </c>
      <c r="N265" s="115" t="n"/>
      <c r="O265" s="120" t="n">
        <v>12838.44</v>
      </c>
      <c r="P265" s="120" t="n">
        <v>15182.26384</v>
      </c>
      <c r="Q265" s="120" t="n">
        <v>5965.72451</v>
      </c>
      <c r="R265" s="120" t="n">
        <v>991.07487</v>
      </c>
      <c r="S265" s="121" t="n">
        <v>4974.64964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0</v>
      </c>
      <c r="R267" s="116" t="n">
        <v>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0</v>
      </c>
      <c r="R268" s="116" t="n">
        <v>0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0</v>
      </c>
      <c r="R269" s="116" t="n">
        <v>0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0</v>
      </c>
      <c r="R270" s="116" t="n">
        <v>0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0</v>
      </c>
      <c r="R272" s="120" t="n">
        <v>0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0</v>
      </c>
      <c r="K284" s="120" t="n">
        <v>0</v>
      </c>
      <c r="L284" s="120" t="n">
        <v>0</v>
      </c>
      <c r="M284" s="120" t="n">
        <v>0</v>
      </c>
      <c r="N284" s="115" t="n"/>
      <c r="O284" s="120" t="n">
        <v>0</v>
      </c>
      <c r="P284" s="120" t="n">
        <v>0</v>
      </c>
      <c r="Q284" s="120" t="n">
        <v>0</v>
      </c>
      <c r="R284" s="120" t="n">
        <v>0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24156.32</v>
      </c>
      <c r="K285" s="116" t="n">
        <v>0</v>
      </c>
      <c r="L285" s="116" t="n">
        <v>24156.32</v>
      </c>
      <c r="M285" s="116" t="n">
        <v>16054.494</v>
      </c>
      <c r="N285" s="115" t="n"/>
      <c r="O285" s="116" t="n">
        <v>0</v>
      </c>
      <c r="P285" s="116" t="n">
        <v>16054.494</v>
      </c>
      <c r="Q285" s="116" t="n">
        <v>1534974.064</v>
      </c>
      <c r="R285" s="116" t="n">
        <v>0</v>
      </c>
      <c r="S285" s="117" t="n">
        <v>1534974.064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0</v>
      </c>
      <c r="R288" s="116" t="n">
        <v>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27348.068</v>
      </c>
      <c r="R289" s="116" t="n">
        <v>27348.068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1813.09815</v>
      </c>
      <c r="K290" s="116" t="n">
        <v>0</v>
      </c>
      <c r="L290" s="116" t="n">
        <v>1813.09815</v>
      </c>
      <c r="M290" s="116" t="n">
        <v>3621.72216</v>
      </c>
      <c r="N290" s="115" t="n"/>
      <c r="O290" s="116" t="n">
        <v>0</v>
      </c>
      <c r="P290" s="116" t="n">
        <v>3621.72216</v>
      </c>
      <c r="Q290" s="116" t="n">
        <v>113751.00993</v>
      </c>
      <c r="R290" s="116" t="n">
        <v>0</v>
      </c>
      <c r="S290" s="117" t="n">
        <v>113751.00993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0</v>
      </c>
      <c r="R291" s="116" t="n">
        <v>0</v>
      </c>
      <c r="S291" s="117" t="n">
        <v>0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7851.01098</v>
      </c>
      <c r="K292" s="116" t="n">
        <v>0</v>
      </c>
      <c r="L292" s="116" t="n">
        <v>7851.01098</v>
      </c>
      <c r="M292" s="116" t="n">
        <v>237.8623</v>
      </c>
      <c r="N292" s="115" t="n"/>
      <c r="O292" s="116" t="n">
        <v>0</v>
      </c>
      <c r="P292" s="116" t="n">
        <v>237.8623</v>
      </c>
      <c r="Q292" s="116" t="n">
        <v>27036.30533</v>
      </c>
      <c r="R292" s="116" t="n">
        <v>0</v>
      </c>
      <c r="S292" s="117" t="n">
        <v>27036.30533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470.78975</v>
      </c>
      <c r="K293" s="116" t="n">
        <v>0</v>
      </c>
      <c r="L293" s="116" t="n">
        <v>470.78975</v>
      </c>
      <c r="M293" s="116" t="n">
        <v>475.50473</v>
      </c>
      <c r="N293" s="115" t="n"/>
      <c r="O293" s="116" t="n">
        <v>0</v>
      </c>
      <c r="P293" s="116" t="n">
        <v>475.50473</v>
      </c>
      <c r="Q293" s="116" t="n">
        <v>-27816.67094</v>
      </c>
      <c r="R293" s="116" t="n">
        <v>-27348.068</v>
      </c>
      <c r="S293" s="117" t="n">
        <v>-468.60294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34291.21888</v>
      </c>
      <c r="K294" s="120" t="n">
        <v>0</v>
      </c>
      <c r="L294" s="120" t="n">
        <v>34291.21888</v>
      </c>
      <c r="M294" s="120" t="n">
        <v>20389.58319</v>
      </c>
      <c r="N294" s="115" t="n"/>
      <c r="O294" s="120" t="n">
        <v>0</v>
      </c>
      <c r="P294" s="120" t="n">
        <v>20389.58319</v>
      </c>
      <c r="Q294" s="120" t="n">
        <v>1675292.77632</v>
      </c>
      <c r="R294" s="120" t="n">
        <v>0</v>
      </c>
      <c r="S294" s="121" t="n">
        <v>1675292.77632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34291.21888</v>
      </c>
      <c r="K295" s="120" t="n">
        <v>0</v>
      </c>
      <c r="L295" s="120" t="n">
        <v>34291.21888</v>
      </c>
      <c r="M295" s="120" t="n">
        <v>20389.58319</v>
      </c>
      <c r="N295" s="115" t="n"/>
      <c r="O295" s="120" t="n">
        <v>0</v>
      </c>
      <c r="P295" s="120" t="n">
        <v>20389.58319</v>
      </c>
      <c r="Q295" s="120" t="n">
        <v>1675292.77632</v>
      </c>
      <c r="R295" s="120" t="n">
        <v>0</v>
      </c>
      <c r="S295" s="121" t="n">
        <v>1675292.77632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0</v>
      </c>
      <c r="R296" s="116" t="n">
        <v>0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949.73951</v>
      </c>
      <c r="K297" s="116" t="n">
        <v>949.73951</v>
      </c>
      <c r="L297" s="116" t="n">
        <v>0</v>
      </c>
      <c r="M297" s="116" t="n">
        <v>681.4235</v>
      </c>
      <c r="N297" s="115" t="n"/>
      <c r="O297" s="116" t="n">
        <v>681.4235</v>
      </c>
      <c r="P297" s="116" t="n">
        <v>0</v>
      </c>
      <c r="Q297" s="116" t="n">
        <v>387.58779</v>
      </c>
      <c r="R297" s="116" t="n">
        <v>387.58779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35330.014</v>
      </c>
      <c r="R299" s="116" t="n">
        <v>35330.014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949.73951</v>
      </c>
      <c r="K301" s="120" t="n">
        <v>949.73951</v>
      </c>
      <c r="L301" s="120" t="n">
        <v>0</v>
      </c>
      <c r="M301" s="120" t="n">
        <v>681.4235</v>
      </c>
      <c r="N301" s="115" t="n"/>
      <c r="O301" s="120" t="n">
        <v>681.4235</v>
      </c>
      <c r="P301" s="120" t="n">
        <v>0</v>
      </c>
      <c r="Q301" s="120" t="n">
        <v>35717.60179</v>
      </c>
      <c r="R301" s="120" t="n">
        <v>35717.60179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949.73951</v>
      </c>
      <c r="K305" s="120" t="n">
        <v>949.73951</v>
      </c>
      <c r="L305" s="120" t="n">
        <v>0</v>
      </c>
      <c r="M305" s="120" t="n">
        <v>681.4235</v>
      </c>
      <c r="N305" s="115" t="n"/>
      <c r="O305" s="120" t="n">
        <v>681.4235</v>
      </c>
      <c r="P305" s="120" t="n">
        <v>0</v>
      </c>
      <c r="Q305" s="120" t="n">
        <v>35717.60179</v>
      </c>
      <c r="R305" s="120" t="n">
        <v>35717.60179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5771.33856</v>
      </c>
      <c r="K306" s="116" t="n">
        <v>5771.33856</v>
      </c>
      <c r="L306" s="116" t="n">
        <v>0</v>
      </c>
      <c r="M306" s="116" t="n">
        <v>2817.44762</v>
      </c>
      <c r="N306" s="115" t="n"/>
      <c r="O306" s="116" t="n">
        <v>2817.44762</v>
      </c>
      <c r="P306" s="116" t="n">
        <v>0</v>
      </c>
      <c r="Q306" s="116" t="n">
        <v>473678.17438</v>
      </c>
      <c r="R306" s="116" t="n">
        <v>473678.17438</v>
      </c>
      <c r="S306" s="117" t="n">
        <v>0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5771.33856</v>
      </c>
      <c r="K307" s="120" t="n">
        <v>5771.33856</v>
      </c>
      <c r="L307" s="120" t="n">
        <v>0</v>
      </c>
      <c r="M307" s="120" t="n">
        <v>2817.44762</v>
      </c>
      <c r="N307" s="115" t="n"/>
      <c r="O307" s="120" t="n">
        <v>2817.44762</v>
      </c>
      <c r="P307" s="120" t="n">
        <v>0</v>
      </c>
      <c r="Q307" s="120" t="n">
        <v>473678.17438</v>
      </c>
      <c r="R307" s="120" t="n">
        <v>473678.17438</v>
      </c>
      <c r="S307" s="121" t="n">
        <v>0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5165.02165</v>
      </c>
      <c r="K308" s="116" t="n">
        <v>5165.02165</v>
      </c>
      <c r="L308" s="116" t="n">
        <v>0</v>
      </c>
      <c r="M308" s="116" t="n">
        <v>3989.24439</v>
      </c>
      <c r="N308" s="115" t="n"/>
      <c r="O308" s="116" t="n">
        <v>3989.24439</v>
      </c>
      <c r="P308" s="116" t="n">
        <v>0</v>
      </c>
      <c r="Q308" s="116" t="n">
        <v>3944.30301</v>
      </c>
      <c r="R308" s="116" t="n">
        <v>3944.30301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115771.91863</v>
      </c>
      <c r="K310" s="116" t="n">
        <v>115771.91863</v>
      </c>
      <c r="L310" s="116" t="n">
        <v>0</v>
      </c>
      <c r="M310" s="116" t="n">
        <v>111105.04642</v>
      </c>
      <c r="N310" s="115" t="n"/>
      <c r="O310" s="116" t="n">
        <v>111105.04642</v>
      </c>
      <c r="P310" s="116" t="n">
        <v>0</v>
      </c>
      <c r="Q310" s="116" t="n">
        <v>203372.12849</v>
      </c>
      <c r="R310" s="116" t="n">
        <v>203372.12849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120936.94028</v>
      </c>
      <c r="K311" s="120" t="n">
        <v>120936.94028</v>
      </c>
      <c r="L311" s="120" t="n">
        <v>0</v>
      </c>
      <c r="M311" s="120" t="n">
        <v>115094.29081</v>
      </c>
      <c r="N311" s="115" t="n"/>
      <c r="O311" s="120" t="n">
        <v>115094.29081</v>
      </c>
      <c r="P311" s="120" t="n">
        <v>0</v>
      </c>
      <c r="Q311" s="120" t="n">
        <v>207316.4315</v>
      </c>
      <c r="R311" s="120" t="n">
        <v>207316.4315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154.57</v>
      </c>
      <c r="K312" s="116" t="n">
        <v>154.57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1627.61762</v>
      </c>
      <c r="R312" s="116" t="n">
        <v>1627.61762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26545.80213</v>
      </c>
      <c r="R313" s="116" t="n">
        <v>26545.80213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3258.9777</v>
      </c>
      <c r="K314" s="116" t="n">
        <v>3258.9777</v>
      </c>
      <c r="L314" s="116" t="n">
        <v>0</v>
      </c>
      <c r="M314" s="116" t="n">
        <v>3329.91825</v>
      </c>
      <c r="N314" s="115" t="n"/>
      <c r="O314" s="116" t="n">
        <v>3329.91825</v>
      </c>
      <c r="P314" s="116" t="n">
        <v>0</v>
      </c>
      <c r="Q314" s="116" t="n">
        <v>0</v>
      </c>
      <c r="R314" s="116" t="n">
        <v>0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3413.5477</v>
      </c>
      <c r="K315" s="120" t="n">
        <v>3413.5477</v>
      </c>
      <c r="L315" s="120" t="n">
        <v>0</v>
      </c>
      <c r="M315" s="120" t="n">
        <v>3329.91825</v>
      </c>
      <c r="N315" s="115" t="n"/>
      <c r="O315" s="120" t="n">
        <v>3329.91825</v>
      </c>
      <c r="P315" s="120" t="n">
        <v>0</v>
      </c>
      <c r="Q315" s="120" t="n">
        <v>28173.41975</v>
      </c>
      <c r="R315" s="120" t="n">
        <v>28173.41975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115192611.78473</v>
      </c>
      <c r="K316" s="116" t="n">
        <v>19275915.6235</v>
      </c>
      <c r="L316" s="116" t="n">
        <v>95916696.16123</v>
      </c>
      <c r="M316" s="116" t="n">
        <v>115191125.71515</v>
      </c>
      <c r="N316" s="115" t="n"/>
      <c r="O316" s="116" t="n">
        <v>19274429.55392</v>
      </c>
      <c r="P316" s="116" t="n">
        <v>95916696.16123</v>
      </c>
      <c r="Q316" s="116" t="n">
        <v>85646.51454</v>
      </c>
      <c r="R316" s="116" t="n">
        <v>2810.15964</v>
      </c>
      <c r="S316" s="117" t="n">
        <v>82836.35490000001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0</v>
      </c>
      <c r="K317" s="116" t="n">
        <v>0</v>
      </c>
      <c r="L317" s="116" t="n">
        <v>0</v>
      </c>
      <c r="M317" s="116" t="n">
        <v>0</v>
      </c>
      <c r="N317" s="115" t="n"/>
      <c r="O317" s="116" t="n">
        <v>0</v>
      </c>
      <c r="P317" s="116" t="n">
        <v>0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29694.8499</v>
      </c>
      <c r="K319" s="116" t="n">
        <v>29694.8499</v>
      </c>
      <c r="L319" s="116" t="n">
        <v>0</v>
      </c>
      <c r="M319" s="116" t="n">
        <v>29734.24953</v>
      </c>
      <c r="N319" s="115" t="n"/>
      <c r="O319" s="116" t="n">
        <v>29734.24953</v>
      </c>
      <c r="P319" s="116" t="n">
        <v>0</v>
      </c>
      <c r="Q319" s="116" t="n">
        <v>965418.5509</v>
      </c>
      <c r="R319" s="116" t="n">
        <v>965418.5509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115222306.63463</v>
      </c>
      <c r="K320" s="120" t="n">
        <v>19305610.4734</v>
      </c>
      <c r="L320" s="120" t="n">
        <v>95916696.16123</v>
      </c>
      <c r="M320" s="120" t="n">
        <v>115220859.96468</v>
      </c>
      <c r="N320" s="115" t="n"/>
      <c r="O320" s="120" t="n">
        <v>19304163.80345</v>
      </c>
      <c r="P320" s="120" t="n">
        <v>95916696.16123</v>
      </c>
      <c r="Q320" s="120" t="n">
        <v>1051065.06544</v>
      </c>
      <c r="R320" s="120" t="n">
        <v>968228.71054</v>
      </c>
      <c r="S320" s="121" t="n">
        <v>82836.35490000001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78.15195</v>
      </c>
      <c r="K321" s="116" t="n">
        <v>78.15195</v>
      </c>
      <c r="L321" s="116" t="n">
        <v>0</v>
      </c>
      <c r="M321" s="116" t="n">
        <v>59.75195</v>
      </c>
      <c r="N321" s="115" t="n"/>
      <c r="O321" s="116" t="n">
        <v>59.75195</v>
      </c>
      <c r="P321" s="116" t="n">
        <v>0</v>
      </c>
      <c r="Q321" s="116" t="n">
        <v>18.4</v>
      </c>
      <c r="R321" s="116" t="n">
        <v>18.4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0</v>
      </c>
      <c r="K322" s="116" t="n">
        <v>0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0</v>
      </c>
      <c r="R322" s="116" t="n">
        <v>0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0</v>
      </c>
      <c r="R323" s="116" t="n">
        <v>0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15126.68261</v>
      </c>
      <c r="K324" s="116" t="n">
        <v>15126.68261</v>
      </c>
      <c r="L324" s="116" t="n">
        <v>0</v>
      </c>
      <c r="M324" s="116" t="n">
        <v>15127.19199</v>
      </c>
      <c r="N324" s="115" t="n"/>
      <c r="O324" s="116" t="n">
        <v>15127.19199</v>
      </c>
      <c r="P324" s="116" t="n">
        <v>0</v>
      </c>
      <c r="Q324" s="116" t="n">
        <v>0</v>
      </c>
      <c r="R324" s="116" t="n">
        <v>0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15204.83456</v>
      </c>
      <c r="K325" s="120" t="n">
        <v>15204.83456</v>
      </c>
      <c r="L325" s="120" t="n">
        <v>0</v>
      </c>
      <c r="M325" s="120" t="n">
        <v>15186.94394</v>
      </c>
      <c r="N325" s="115" t="n"/>
      <c r="O325" s="120" t="n">
        <v>15186.94394</v>
      </c>
      <c r="P325" s="120" t="n">
        <v>0</v>
      </c>
      <c r="Q325" s="120" t="n">
        <v>18.4</v>
      </c>
      <c r="R325" s="120" t="n">
        <v>18.4</v>
      </c>
      <c r="S325" s="121" t="n">
        <v>0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3896.72264</v>
      </c>
      <c r="K326" s="116" t="n">
        <v>3896.72264</v>
      </c>
      <c r="L326" s="116" t="n">
        <v>0</v>
      </c>
      <c r="M326" s="116" t="n">
        <v>4028.3108</v>
      </c>
      <c r="N326" s="115" t="n"/>
      <c r="O326" s="116" t="n">
        <v>4028.3108</v>
      </c>
      <c r="P326" s="116" t="n">
        <v>0</v>
      </c>
      <c r="Q326" s="116" t="n">
        <v>428.85536</v>
      </c>
      <c r="R326" s="116" t="n">
        <v>428.85536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29700.93873</v>
      </c>
      <c r="K327" s="116" t="n">
        <v>29700.93873</v>
      </c>
      <c r="L327" s="116" t="n">
        <v>0</v>
      </c>
      <c r="M327" s="116" t="n">
        <v>24840.51425</v>
      </c>
      <c r="N327" s="115" t="n"/>
      <c r="O327" s="116" t="n">
        <v>24840.51425</v>
      </c>
      <c r="P327" s="116" t="n">
        <v>0</v>
      </c>
      <c r="Q327" s="116" t="n">
        <v>46632.1227</v>
      </c>
      <c r="R327" s="116" t="n">
        <v>46632.1227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33597.66137</v>
      </c>
      <c r="K328" s="120" t="n">
        <v>33597.66137</v>
      </c>
      <c r="L328" s="120" t="n">
        <v>0</v>
      </c>
      <c r="M328" s="120" t="n">
        <v>28868.82505</v>
      </c>
      <c r="N328" s="115" t="n"/>
      <c r="O328" s="120" t="n">
        <v>28868.82505</v>
      </c>
      <c r="P328" s="120" t="n">
        <v>0</v>
      </c>
      <c r="Q328" s="120" t="n">
        <v>47060.97806</v>
      </c>
      <c r="R328" s="120" t="n">
        <v>47060.97806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100737.14619</v>
      </c>
      <c r="K329" s="116" t="n">
        <v>100737.14619</v>
      </c>
      <c r="L329" s="116" t="n">
        <v>0</v>
      </c>
      <c r="M329" s="116" t="n">
        <v>103667.41618</v>
      </c>
      <c r="N329" s="115" t="n"/>
      <c r="O329" s="116" t="n">
        <v>103667.41618</v>
      </c>
      <c r="P329" s="116" t="n">
        <v>0</v>
      </c>
      <c r="Q329" s="116" t="n">
        <v>-103667.41618</v>
      </c>
      <c r="R329" s="116" t="n">
        <v>-103667.41618</v>
      </c>
      <c r="S329" s="117" t="n">
        <v>0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931805.66622</v>
      </c>
      <c r="K330" s="116" t="n">
        <v>931805.66622</v>
      </c>
      <c r="L330" s="116" t="n">
        <v>0</v>
      </c>
      <c r="M330" s="116" t="n">
        <v>941357.91984</v>
      </c>
      <c r="N330" s="115" t="n"/>
      <c r="O330" s="116" t="n">
        <v>941357.91984</v>
      </c>
      <c r="P330" s="116" t="n">
        <v>0</v>
      </c>
      <c r="Q330" s="116" t="n">
        <v>-941357.91984</v>
      </c>
      <c r="R330" s="116" t="n">
        <v>-941357.91984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1032542.81241</v>
      </c>
      <c r="K331" s="120" t="n">
        <v>1032542.81241</v>
      </c>
      <c r="L331" s="120" t="n">
        <v>0</v>
      </c>
      <c r="M331" s="120" t="n">
        <v>1045025.33602</v>
      </c>
      <c r="N331" s="115" t="n"/>
      <c r="O331" s="120" t="n">
        <v>1045025.33602</v>
      </c>
      <c r="P331" s="120" t="n">
        <v>0</v>
      </c>
      <c r="Q331" s="120" t="n">
        <v>-1045025.33602</v>
      </c>
      <c r="R331" s="120" t="n">
        <v>-1045025.33602</v>
      </c>
      <c r="S331" s="121" t="n">
        <v>0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116433773.76951</v>
      </c>
      <c r="K332" s="120" t="n">
        <v>20517077.60828</v>
      </c>
      <c r="L332" s="120" t="n">
        <v>95916696.16123</v>
      </c>
      <c r="M332" s="120" t="n">
        <v>116431182.72637</v>
      </c>
      <c r="N332" s="115" t="n"/>
      <c r="O332" s="120" t="n">
        <v>20514486.56514</v>
      </c>
      <c r="P332" s="120" t="n">
        <v>95916696.16123</v>
      </c>
      <c r="Q332" s="120" t="n">
        <v>762287.1331100001</v>
      </c>
      <c r="R332" s="120" t="n">
        <v>679450.77821</v>
      </c>
      <c r="S332" s="121" t="n">
        <v>82836.35490000001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250072841.22431</v>
      </c>
      <c r="K338" s="116" t="n">
        <v>125634146.27773</v>
      </c>
      <c r="L338" s="116" t="n">
        <v>124438694.94658</v>
      </c>
      <c r="M338" s="116" t="n">
        <v>250062649.21032</v>
      </c>
      <c r="N338" s="115" t="n"/>
      <c r="O338" s="116" t="n">
        <v>125623954.26374</v>
      </c>
      <c r="P338" s="116" t="n">
        <v>124438694.94658</v>
      </c>
      <c r="Q338" s="116" t="n">
        <v>72738.40700000001</v>
      </c>
      <c r="R338" s="116" t="n">
        <v>72738.40700000001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250072841.22431</v>
      </c>
      <c r="K339" s="120" t="n">
        <v>125634146.27773</v>
      </c>
      <c r="L339" s="120" t="n">
        <v>124438694.94658</v>
      </c>
      <c r="M339" s="120" t="n">
        <v>250062649.21032</v>
      </c>
      <c r="N339" s="115" t="n"/>
      <c r="O339" s="120" t="n">
        <v>125623954.26374</v>
      </c>
      <c r="P339" s="120" t="n">
        <v>124438694.94658</v>
      </c>
      <c r="Q339" s="120" t="n">
        <v>72738.40700000001</v>
      </c>
      <c r="R339" s="120" t="n">
        <v>72738.40700000001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250072841.22431</v>
      </c>
      <c r="K340" s="120" t="n">
        <v>125634146.27773</v>
      </c>
      <c r="L340" s="120" t="n">
        <v>124438694.94658</v>
      </c>
      <c r="M340" s="120" t="n">
        <v>250062649.21032</v>
      </c>
      <c r="N340" s="115" t="n"/>
      <c r="O340" s="120" t="n">
        <v>125623954.26374</v>
      </c>
      <c r="P340" s="120" t="n">
        <v>124438694.94658</v>
      </c>
      <c r="Q340" s="120" t="n">
        <v>72738.40700000001</v>
      </c>
      <c r="R340" s="120" t="n">
        <v>72738.40700000001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106810031.94663</v>
      </c>
      <c r="K341" s="116" t="n">
        <v>0</v>
      </c>
      <c r="L341" s="116" t="n">
        <v>106810031.94663</v>
      </c>
      <c r="M341" s="116" t="n">
        <v>103550815.05853</v>
      </c>
      <c r="N341" s="115" t="n"/>
      <c r="O341" s="116" t="n">
        <v>0</v>
      </c>
      <c r="P341" s="116" t="n">
        <v>103550815.05853</v>
      </c>
      <c r="Q341" s="116" t="n">
        <v>212291298.40339</v>
      </c>
      <c r="R341" s="116" t="n">
        <v>0</v>
      </c>
      <c r="S341" s="117" t="n">
        <v>212291298.40339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-212291298.40339</v>
      </c>
      <c r="R342" s="116" t="n">
        <v>-212291298.40339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106810031.94663</v>
      </c>
      <c r="K343" s="120" t="n">
        <v>0</v>
      </c>
      <c r="L343" s="120" t="n">
        <v>106810031.94663</v>
      </c>
      <c r="M343" s="120" t="n">
        <v>103550815.05853</v>
      </c>
      <c r="N343" s="115" t="n"/>
      <c r="O343" s="120" t="n">
        <v>0</v>
      </c>
      <c r="P343" s="120" t="n">
        <v>103550815.05853</v>
      </c>
      <c r="Q343" s="120" t="n">
        <v>0</v>
      </c>
      <c r="R343" s="120" t="n">
        <v>-212291298.40339</v>
      </c>
      <c r="S343" s="121" t="n">
        <v>212291298.40339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106810031.94663</v>
      </c>
      <c r="K344" s="120" t="n">
        <v>0</v>
      </c>
      <c r="L344" s="120" t="n">
        <v>106810031.94663</v>
      </c>
      <c r="M344" s="120" t="n">
        <v>103550815.05853</v>
      </c>
      <c r="N344" s="115" t="n"/>
      <c r="O344" s="120" t="n">
        <v>0</v>
      </c>
      <c r="P344" s="120" t="n">
        <v>103550815.05853</v>
      </c>
      <c r="Q344" s="120" t="n">
        <v>0</v>
      </c>
      <c r="R344" s="120" t="n">
        <v>-212291298.40339</v>
      </c>
      <c r="S344" s="121" t="n">
        <v>212291298.40339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473357754.89225</v>
      </c>
      <c r="K352" s="120" t="n">
        <v>146153164.70039</v>
      </c>
      <c r="L352" s="120" t="n">
        <v>327204590.19186</v>
      </c>
      <c r="M352" s="120" t="n">
        <v>470093738.70575</v>
      </c>
      <c r="N352" s="115" t="n"/>
      <c r="O352" s="120" t="n">
        <v>146151960.69238</v>
      </c>
      <c r="P352" s="120" t="n">
        <v>323941778.01337</v>
      </c>
      <c r="Q352" s="120" t="n">
        <v>2552001.64273</v>
      </c>
      <c r="R352" s="120" t="n">
        <v>-211502400.54152</v>
      </c>
      <c r="S352" s="121" t="n">
        <v>214054402.18425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0</v>
      </c>
      <c r="K360" s="116" t="n">
        <v>0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36594.25786</v>
      </c>
      <c r="R360" s="116" t="n">
        <v>36594.25786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99.78339</v>
      </c>
      <c r="N361" s="115" t="n"/>
      <c r="O361" s="116" t="n">
        <v>99.78339</v>
      </c>
      <c r="P361" s="116" t="n">
        <v>0</v>
      </c>
      <c r="Q361" s="116" t="n">
        <v>-29523.23032</v>
      </c>
      <c r="R361" s="116" t="n">
        <v>-29523.23032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0</v>
      </c>
      <c r="K362" s="120" t="n">
        <v>0</v>
      </c>
      <c r="L362" s="120" t="n">
        <v>0</v>
      </c>
      <c r="M362" s="120" t="n">
        <v>99.78339</v>
      </c>
      <c r="N362" s="115" t="n"/>
      <c r="O362" s="120" t="n">
        <v>99.78339</v>
      </c>
      <c r="P362" s="120" t="n">
        <v>0</v>
      </c>
      <c r="Q362" s="120" t="n">
        <v>7071.02754</v>
      </c>
      <c r="R362" s="120" t="n">
        <v>7071.02754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0</v>
      </c>
      <c r="K363" s="116" t="n">
        <v>0</v>
      </c>
      <c r="L363" s="116" t="n">
        <v>0</v>
      </c>
      <c r="M363" s="116" t="n">
        <v>0</v>
      </c>
      <c r="N363" s="115" t="n"/>
      <c r="O363" s="116" t="n">
        <v>0</v>
      </c>
      <c r="P363" s="116" t="n">
        <v>0</v>
      </c>
      <c r="Q363" s="116" t="n">
        <v>0</v>
      </c>
      <c r="R363" s="116" t="n">
        <v>0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0</v>
      </c>
      <c r="K364" s="120" t="n">
        <v>0</v>
      </c>
      <c r="L364" s="120" t="n">
        <v>0</v>
      </c>
      <c r="M364" s="120" t="n">
        <v>0</v>
      </c>
      <c r="N364" s="115" t="n"/>
      <c r="O364" s="120" t="n">
        <v>0</v>
      </c>
      <c r="P364" s="120" t="n">
        <v>0</v>
      </c>
      <c r="Q364" s="120" t="n">
        <v>0</v>
      </c>
      <c r="R364" s="120" t="n">
        <v>0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0</v>
      </c>
      <c r="K365" s="120" t="n">
        <v>0</v>
      </c>
      <c r="L365" s="120" t="n">
        <v>0</v>
      </c>
      <c r="M365" s="120" t="n">
        <v>99.78339</v>
      </c>
      <c r="N365" s="115" t="n"/>
      <c r="O365" s="120" t="n">
        <v>99.78339</v>
      </c>
      <c r="P365" s="120" t="n">
        <v>0</v>
      </c>
      <c r="Q365" s="120" t="n">
        <v>7071.02754</v>
      </c>
      <c r="R365" s="120" t="n">
        <v>7071.02754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26550.15356</v>
      </c>
      <c r="K366" s="116" t="n">
        <v>26550.15356</v>
      </c>
      <c r="L366" s="116" t="n">
        <v>0</v>
      </c>
      <c r="M366" s="116" t="n">
        <v>197.35056</v>
      </c>
      <c r="N366" s="115" t="n"/>
      <c r="O366" s="116" t="n">
        <v>197.35056</v>
      </c>
      <c r="P366" s="116" t="n">
        <v>0</v>
      </c>
      <c r="Q366" s="116" t="n">
        <v>210061.85409</v>
      </c>
      <c r="R366" s="116" t="n">
        <v>210061.85409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197.35056</v>
      </c>
      <c r="K367" s="116" t="n">
        <v>197.35056</v>
      </c>
      <c r="L367" s="116" t="n">
        <v>0</v>
      </c>
      <c r="M367" s="116" t="n">
        <v>2457.47542</v>
      </c>
      <c r="N367" s="115" t="n"/>
      <c r="O367" s="116" t="n">
        <v>2457.47542</v>
      </c>
      <c r="P367" s="116" t="n">
        <v>0</v>
      </c>
      <c r="Q367" s="116" t="n">
        <v>-79046.63618</v>
      </c>
      <c r="R367" s="116" t="n">
        <v>-79046.63618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26747.50412</v>
      </c>
      <c r="K368" s="120" t="n">
        <v>26747.50412</v>
      </c>
      <c r="L368" s="120" t="n">
        <v>0</v>
      </c>
      <c r="M368" s="120" t="n">
        <v>2654.82598</v>
      </c>
      <c r="N368" s="115" t="n"/>
      <c r="O368" s="120" t="n">
        <v>2654.82598</v>
      </c>
      <c r="P368" s="120" t="n">
        <v>0</v>
      </c>
      <c r="Q368" s="120" t="n">
        <v>131015.21791</v>
      </c>
      <c r="R368" s="120" t="n">
        <v>131015.21791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0</v>
      </c>
      <c r="R369" s="116" t="n">
        <v>0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0</v>
      </c>
      <c r="R371" s="120" t="n">
        <v>0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2207.671</v>
      </c>
      <c r="K372" s="116" t="n">
        <v>2207.671</v>
      </c>
      <c r="L372" s="116" t="n">
        <v>0</v>
      </c>
      <c r="M372" s="116" t="n">
        <v>27179.671</v>
      </c>
      <c r="N372" s="115" t="n"/>
      <c r="O372" s="116" t="n">
        <v>27179.671</v>
      </c>
      <c r="P372" s="116" t="n">
        <v>0</v>
      </c>
      <c r="Q372" s="116" t="n">
        <v>0</v>
      </c>
      <c r="R372" s="116" t="n">
        <v>0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2207.671</v>
      </c>
      <c r="K374" s="120" t="n">
        <v>2207.671</v>
      </c>
      <c r="L374" s="120" t="n">
        <v>0</v>
      </c>
      <c r="M374" s="120" t="n">
        <v>27179.671</v>
      </c>
      <c r="N374" s="115" t="n"/>
      <c r="O374" s="120" t="n">
        <v>27179.671</v>
      </c>
      <c r="P374" s="120" t="n">
        <v>0</v>
      </c>
      <c r="Q374" s="120" t="n">
        <v>0</v>
      </c>
      <c r="R374" s="120" t="n">
        <v>0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28955.17512</v>
      </c>
      <c r="K375" s="120" t="n">
        <v>28955.17512</v>
      </c>
      <c r="L375" s="120" t="n">
        <v>0</v>
      </c>
      <c r="M375" s="120" t="n">
        <v>29834.49698</v>
      </c>
      <c r="N375" s="115" t="n"/>
      <c r="O375" s="120" t="n">
        <v>29834.49698</v>
      </c>
      <c r="P375" s="120" t="n">
        <v>0</v>
      </c>
      <c r="Q375" s="120" t="n">
        <v>131015.21791</v>
      </c>
      <c r="R375" s="120" t="n">
        <v>131015.21791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1183.35194</v>
      </c>
      <c r="K376" s="116" t="n">
        <v>1183.35194</v>
      </c>
      <c r="L376" s="116" t="n">
        <v>0</v>
      </c>
      <c r="M376" s="116" t="n">
        <v>356.48394</v>
      </c>
      <c r="N376" s="115" t="n"/>
      <c r="O376" s="116" t="n">
        <v>356.48394</v>
      </c>
      <c r="P376" s="116" t="n">
        <v>0</v>
      </c>
      <c r="Q376" s="116" t="n">
        <v>61891.73214</v>
      </c>
      <c r="R376" s="116" t="n">
        <v>61891.73214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356.48394</v>
      </c>
      <c r="K377" s="116" t="n">
        <v>356.48394</v>
      </c>
      <c r="L377" s="116" t="n">
        <v>0</v>
      </c>
      <c r="M377" s="116" t="n">
        <v>1486.13384</v>
      </c>
      <c r="N377" s="115" t="n"/>
      <c r="O377" s="116" t="n">
        <v>1486.13384</v>
      </c>
      <c r="P377" s="116" t="n">
        <v>0</v>
      </c>
      <c r="Q377" s="116" t="n">
        <v>-58539.30934</v>
      </c>
      <c r="R377" s="116" t="n">
        <v>-58539.30934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1539.83588</v>
      </c>
      <c r="K378" s="120" t="n">
        <v>1539.83588</v>
      </c>
      <c r="L378" s="120" t="n">
        <v>0</v>
      </c>
      <c r="M378" s="120" t="n">
        <v>1842.61778</v>
      </c>
      <c r="N378" s="115" t="n"/>
      <c r="O378" s="120" t="n">
        <v>1842.61778</v>
      </c>
      <c r="P378" s="120" t="n">
        <v>0</v>
      </c>
      <c r="Q378" s="120" t="n">
        <v>3352.4228</v>
      </c>
      <c r="R378" s="120" t="n">
        <v>3352.4228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1539.83588</v>
      </c>
      <c r="K381" s="120" t="n">
        <v>1539.83588</v>
      </c>
      <c r="L381" s="120" t="n">
        <v>0</v>
      </c>
      <c r="M381" s="120" t="n">
        <v>1842.61778</v>
      </c>
      <c r="N381" s="115" t="n"/>
      <c r="O381" s="120" t="n">
        <v>1842.61778</v>
      </c>
      <c r="P381" s="120" t="n">
        <v>0</v>
      </c>
      <c r="Q381" s="120" t="n">
        <v>3352.4228</v>
      </c>
      <c r="R381" s="120" t="n">
        <v>3352.4228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3921.42569</v>
      </c>
      <c r="K382" s="116" t="n">
        <v>3921.42569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152753.31054</v>
      </c>
      <c r="R382" s="116" t="n">
        <v>152753.31054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3590.51252</v>
      </c>
      <c r="N383" s="115" t="n"/>
      <c r="O383" s="116" t="n">
        <v>3590.51252</v>
      </c>
      <c r="P383" s="116" t="n">
        <v>0</v>
      </c>
      <c r="Q383" s="116" t="n">
        <v>-96168.36152000001</v>
      </c>
      <c r="R383" s="116" t="n">
        <v>-96168.36152000001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3921.42569</v>
      </c>
      <c r="K384" s="120" t="n">
        <v>3921.42569</v>
      </c>
      <c r="L384" s="120" t="n">
        <v>0</v>
      </c>
      <c r="M384" s="120" t="n">
        <v>3590.51252</v>
      </c>
      <c r="N384" s="115" t="n"/>
      <c r="O384" s="120" t="n">
        <v>3590.51252</v>
      </c>
      <c r="P384" s="120" t="n">
        <v>0</v>
      </c>
      <c r="Q384" s="120" t="n">
        <v>56584.94902</v>
      </c>
      <c r="R384" s="120" t="n">
        <v>56584.94902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3921.42569</v>
      </c>
      <c r="K385" s="120" t="n">
        <v>3921.42569</v>
      </c>
      <c r="L385" s="120" t="n">
        <v>0</v>
      </c>
      <c r="M385" s="120" t="n">
        <v>3590.51252</v>
      </c>
      <c r="N385" s="115" t="n"/>
      <c r="O385" s="120" t="n">
        <v>3590.51252</v>
      </c>
      <c r="P385" s="120" t="n">
        <v>0</v>
      </c>
      <c r="Q385" s="120" t="n">
        <v>56584.94902</v>
      </c>
      <c r="R385" s="120" t="n">
        <v>56584.94902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34416.43669</v>
      </c>
      <c r="K386" s="120" t="n">
        <v>34416.43669</v>
      </c>
      <c r="L386" s="120" t="n">
        <v>0</v>
      </c>
      <c r="M386" s="120" t="n">
        <v>35367.41067</v>
      </c>
      <c r="N386" s="115" t="n"/>
      <c r="O386" s="120" t="n">
        <v>35367.41067</v>
      </c>
      <c r="P386" s="120" t="n">
        <v>0</v>
      </c>
      <c r="Q386" s="120" t="n">
        <v>198023.61727</v>
      </c>
      <c r="R386" s="120" t="n">
        <v>198023.61727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675409478.62602</v>
      </c>
      <c r="K387" s="124" t="n">
        <v>300429273.96271</v>
      </c>
      <c r="L387" s="124" t="n">
        <v>374980204.66331</v>
      </c>
      <c r="M387" s="124" t="n">
        <v>673187121.2629499</v>
      </c>
      <c r="N387" s="123" t="n"/>
      <c r="O387" s="124" t="n">
        <v>298192798.2741</v>
      </c>
      <c r="P387" s="124" t="n">
        <v>374994322.98885</v>
      </c>
      <c r="Q387" s="124" t="n">
        <v>15877801.99416</v>
      </c>
      <c r="R387" s="124" t="n">
        <v>-201854538.04358</v>
      </c>
      <c r="S387" s="125" t="n">
        <v>217732340.03774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0</v>
      </c>
      <c r="R402" s="116" t="n">
        <v>0</v>
      </c>
      <c r="S402" s="117" t="n">
        <v>0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0</v>
      </c>
      <c r="R406" s="120" t="n">
        <v>0</v>
      </c>
      <c r="S406" s="121" t="n">
        <v>0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331103.56</v>
      </c>
      <c r="K413" s="116" t="n">
        <v>331103.56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1977.1708</v>
      </c>
      <c r="K416" s="116" t="n">
        <v>1977.1708</v>
      </c>
      <c r="L416" s="116" t="n">
        <v>0</v>
      </c>
      <c r="M416" s="116" t="n">
        <v>779.34169</v>
      </c>
      <c r="N416" s="115" t="n"/>
      <c r="O416" s="116" t="n">
        <v>779.34169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333080.7308</v>
      </c>
      <c r="K417" s="120" t="n">
        <v>333080.7308</v>
      </c>
      <c r="L417" s="120" t="n">
        <v>0</v>
      </c>
      <c r="M417" s="120" t="n">
        <v>779.34169</v>
      </c>
      <c r="N417" s="115" t="n"/>
      <c r="O417" s="120" t="n">
        <v>779.34169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333080.7308</v>
      </c>
      <c r="K418" s="120" t="n">
        <v>333080.7308</v>
      </c>
      <c r="L418" s="120" t="n">
        <v>0</v>
      </c>
      <c r="M418" s="120" t="n">
        <v>779.34169</v>
      </c>
      <c r="N418" s="115" t="n"/>
      <c r="O418" s="120" t="n">
        <v>779.34169</v>
      </c>
      <c r="P418" s="120" t="n">
        <v>0</v>
      </c>
      <c r="Q418" s="120" t="n">
        <v>0</v>
      </c>
      <c r="R418" s="120" t="n">
        <v>0</v>
      </c>
      <c r="S418" s="121" t="n">
        <v>0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0</v>
      </c>
      <c r="K419" s="116" t="n">
        <v>0</v>
      </c>
      <c r="L419" s="116" t="n">
        <v>0</v>
      </c>
      <c r="M419" s="116" t="n">
        <v>0</v>
      </c>
      <c r="N419" s="115" t="n"/>
      <c r="O419" s="116" t="n">
        <v>0</v>
      </c>
      <c r="P419" s="116" t="n">
        <v>0</v>
      </c>
      <c r="Q419" s="116" t="n">
        <v>0</v>
      </c>
      <c r="R419" s="116" t="n">
        <v>0</v>
      </c>
      <c r="S419" s="117" t="n">
        <v>0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4139923.96262</v>
      </c>
      <c r="K420" s="116" t="n">
        <v>0</v>
      </c>
      <c r="L420" s="116" t="n">
        <v>4139923.96262</v>
      </c>
      <c r="M420" s="116" t="n">
        <v>4147615.62902</v>
      </c>
      <c r="N420" s="115" t="n"/>
      <c r="O420" s="116" t="n">
        <v>0</v>
      </c>
      <c r="P420" s="116" t="n">
        <v>4147615.62902</v>
      </c>
      <c r="Q420" s="116" t="n">
        <v>11304.09129</v>
      </c>
      <c r="R420" s="116" t="n">
        <v>0</v>
      </c>
      <c r="S420" s="117" t="n">
        <v>11304.09129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4139923.96262</v>
      </c>
      <c r="K421" s="120" t="n">
        <v>0</v>
      </c>
      <c r="L421" s="120" t="n">
        <v>4139923.96262</v>
      </c>
      <c r="M421" s="120" t="n">
        <v>4147615.62902</v>
      </c>
      <c r="N421" s="115" t="n"/>
      <c r="O421" s="120" t="n">
        <v>0</v>
      </c>
      <c r="P421" s="120" t="n">
        <v>4147615.62902</v>
      </c>
      <c r="Q421" s="120" t="n">
        <v>11304.09129</v>
      </c>
      <c r="R421" s="120" t="n">
        <v>0</v>
      </c>
      <c r="S421" s="121" t="n">
        <v>11304.09129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100</v>
      </c>
      <c r="R422" s="116" t="n">
        <v>100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100</v>
      </c>
      <c r="R423" s="120" t="n">
        <v>100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4139923.96262</v>
      </c>
      <c r="K424" s="120" t="n">
        <v>0</v>
      </c>
      <c r="L424" s="120" t="n">
        <v>4139923.96262</v>
      </c>
      <c r="M424" s="120" t="n">
        <v>4147615.62902</v>
      </c>
      <c r="N424" s="115" t="n"/>
      <c r="O424" s="120" t="n">
        <v>0</v>
      </c>
      <c r="P424" s="120" t="n">
        <v>4147615.62902</v>
      </c>
      <c r="Q424" s="120" t="n">
        <v>11404.09129</v>
      </c>
      <c r="R424" s="120" t="n">
        <v>100</v>
      </c>
      <c r="S424" s="121" t="n">
        <v>11304.09129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4473004.69342</v>
      </c>
      <c r="K425" s="120" t="n">
        <v>333080.7308</v>
      </c>
      <c r="L425" s="120" t="n">
        <v>4139923.96262</v>
      </c>
      <c r="M425" s="120" t="n">
        <v>4148394.97071</v>
      </c>
      <c r="N425" s="115" t="n"/>
      <c r="O425" s="120" t="n">
        <v>779.34169</v>
      </c>
      <c r="P425" s="120" t="n">
        <v>4147615.62902</v>
      </c>
      <c r="Q425" s="120" t="n">
        <v>11404.09129</v>
      </c>
      <c r="R425" s="120" t="n">
        <v>100</v>
      </c>
      <c r="S425" s="121" t="n">
        <v>11304.09129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0</v>
      </c>
      <c r="K430" s="116" t="n">
        <v>0</v>
      </c>
      <c r="L430" s="116" t="n">
        <v>0</v>
      </c>
      <c r="M430" s="116" t="n">
        <v>0</v>
      </c>
      <c r="N430" s="115" t="n"/>
      <c r="O430" s="116" t="n">
        <v>0</v>
      </c>
      <c r="P430" s="116" t="n">
        <v>0</v>
      </c>
      <c r="Q430" s="116" t="n">
        <v>0</v>
      </c>
      <c r="R430" s="116" t="n">
        <v>0</v>
      </c>
      <c r="S430" s="117" t="n">
        <v>0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0</v>
      </c>
      <c r="K433" s="120" t="n">
        <v>0</v>
      </c>
      <c r="L433" s="120" t="n">
        <v>0</v>
      </c>
      <c r="M433" s="120" t="n">
        <v>0</v>
      </c>
      <c r="N433" s="115" t="n"/>
      <c r="O433" s="120" t="n">
        <v>0</v>
      </c>
      <c r="P433" s="120" t="n">
        <v>0</v>
      </c>
      <c r="Q433" s="120" t="n">
        <v>0</v>
      </c>
      <c r="R433" s="120" t="n">
        <v>0</v>
      </c>
      <c r="S433" s="121" t="n">
        <v>0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0</v>
      </c>
      <c r="K434" s="116" t="n">
        <v>0</v>
      </c>
      <c r="L434" s="116" t="n">
        <v>0</v>
      </c>
      <c r="M434" s="116" t="n">
        <v>0</v>
      </c>
      <c r="N434" s="115" t="n"/>
      <c r="O434" s="116" t="n">
        <v>0</v>
      </c>
      <c r="P434" s="116" t="n">
        <v>0</v>
      </c>
      <c r="Q434" s="116" t="n">
        <v>0</v>
      </c>
      <c r="R434" s="116" t="n">
        <v>0</v>
      </c>
      <c r="S434" s="117" t="n">
        <v>0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</v>
      </c>
      <c r="K435" s="116" t="n">
        <v>0</v>
      </c>
      <c r="L435" s="116" t="n">
        <v>0</v>
      </c>
      <c r="M435" s="116" t="n">
        <v>0</v>
      </c>
      <c r="N435" s="115" t="n"/>
      <c r="O435" s="116" t="n">
        <v>0</v>
      </c>
      <c r="P435" s="116" t="n">
        <v>0</v>
      </c>
      <c r="Q435" s="116" t="n">
        <v>0</v>
      </c>
      <c r="R435" s="116" t="n">
        <v>0</v>
      </c>
      <c r="S435" s="117" t="n">
        <v>0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0</v>
      </c>
      <c r="K436" s="116" t="n">
        <v>0</v>
      </c>
      <c r="L436" s="116" t="n">
        <v>0</v>
      </c>
      <c r="M436" s="116" t="n">
        <v>0</v>
      </c>
      <c r="N436" s="115" t="n"/>
      <c r="O436" s="116" t="n">
        <v>0</v>
      </c>
      <c r="P436" s="116" t="n">
        <v>0</v>
      </c>
      <c r="Q436" s="116" t="n">
        <v>0</v>
      </c>
      <c r="R436" s="116" t="n">
        <v>0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0</v>
      </c>
      <c r="K438" s="120" t="n">
        <v>0</v>
      </c>
      <c r="L438" s="120" t="n">
        <v>0</v>
      </c>
      <c r="M438" s="120" t="n">
        <v>0</v>
      </c>
      <c r="N438" s="115" t="n"/>
      <c r="O438" s="120" t="n">
        <v>0</v>
      </c>
      <c r="P438" s="120" t="n">
        <v>0</v>
      </c>
      <c r="Q438" s="120" t="n">
        <v>0</v>
      </c>
      <c r="R438" s="120" t="n">
        <v>0</v>
      </c>
      <c r="S438" s="121" t="n">
        <v>0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0</v>
      </c>
      <c r="K450" s="116" t="n">
        <v>0</v>
      </c>
      <c r="L450" s="116" t="n">
        <v>0</v>
      </c>
      <c r="M450" s="116" t="n">
        <v>0</v>
      </c>
      <c r="N450" s="115" t="n"/>
      <c r="O450" s="116" t="n">
        <v>0</v>
      </c>
      <c r="P450" s="116" t="n">
        <v>0</v>
      </c>
      <c r="Q450" s="116" t="n">
        <v>0</v>
      </c>
      <c r="R450" s="116" t="n">
        <v>0</v>
      </c>
      <c r="S450" s="117" t="n">
        <v>0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0</v>
      </c>
      <c r="K453" s="120" t="n">
        <v>0</v>
      </c>
      <c r="L453" s="120" t="n">
        <v>0</v>
      </c>
      <c r="M453" s="120" t="n">
        <v>0</v>
      </c>
      <c r="N453" s="115" t="n"/>
      <c r="O453" s="120" t="n">
        <v>0</v>
      </c>
      <c r="P453" s="120" t="n">
        <v>0</v>
      </c>
      <c r="Q453" s="120" t="n">
        <v>0</v>
      </c>
      <c r="R453" s="120" t="n">
        <v>0</v>
      </c>
      <c r="S453" s="121" t="n">
        <v>0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1216.33817</v>
      </c>
      <c r="K454" s="116" t="n">
        <v>1216.33817</v>
      </c>
      <c r="L454" s="116" t="n">
        <v>0</v>
      </c>
      <c r="M454" s="116" t="n">
        <v>1216.33817</v>
      </c>
      <c r="N454" s="115" t="n"/>
      <c r="O454" s="116" t="n">
        <v>1216.33817</v>
      </c>
      <c r="P454" s="116" t="n">
        <v>0</v>
      </c>
      <c r="Q454" s="116" t="n">
        <v>0</v>
      </c>
      <c r="R454" s="116" t="n">
        <v>0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1216.33817</v>
      </c>
      <c r="K458" s="120" t="n">
        <v>1216.33817</v>
      </c>
      <c r="L458" s="120" t="n">
        <v>0</v>
      </c>
      <c r="M458" s="120" t="n">
        <v>1216.33817</v>
      </c>
      <c r="N458" s="115" t="n"/>
      <c r="O458" s="120" t="n">
        <v>1216.33817</v>
      </c>
      <c r="P458" s="120" t="n">
        <v>0</v>
      </c>
      <c r="Q458" s="120" t="n">
        <v>0</v>
      </c>
      <c r="R458" s="120" t="n">
        <v>0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1216.33817</v>
      </c>
      <c r="K463" s="120" t="n">
        <v>1216.33817</v>
      </c>
      <c r="L463" s="120" t="n">
        <v>0</v>
      </c>
      <c r="M463" s="120" t="n">
        <v>1216.33817</v>
      </c>
      <c r="N463" s="115" t="n"/>
      <c r="O463" s="120" t="n">
        <v>1216.33817</v>
      </c>
      <c r="P463" s="120" t="n">
        <v>0</v>
      </c>
      <c r="Q463" s="120" t="n">
        <v>0</v>
      </c>
      <c r="R463" s="120" t="n">
        <v>0</v>
      </c>
      <c r="S463" s="121" t="n">
        <v>0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7721962.00555</v>
      </c>
      <c r="R464" s="116" t="n">
        <v>3618879.71705</v>
      </c>
      <c r="S464" s="117" t="n">
        <v>4103082.2885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493</v>
      </c>
      <c r="K466" s="116" t="n">
        <v>493</v>
      </c>
      <c r="L466" s="116" t="n">
        <v>0</v>
      </c>
      <c r="M466" s="116" t="n">
        <v>493.6</v>
      </c>
      <c r="N466" s="115" t="n"/>
      <c r="O466" s="116" t="n">
        <v>493.6</v>
      </c>
      <c r="P466" s="116" t="n">
        <v>0</v>
      </c>
      <c r="Q466" s="116" t="n">
        <v>1299.31618</v>
      </c>
      <c r="R466" s="116" t="n">
        <v>1299.31618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4745941.35353</v>
      </c>
      <c r="K467" s="116" t="n">
        <v>234268.53135</v>
      </c>
      <c r="L467" s="116" t="n">
        <v>4511672.82218</v>
      </c>
      <c r="M467" s="116" t="n">
        <v>4745941.35353</v>
      </c>
      <c r="N467" s="115" t="n"/>
      <c r="O467" s="116" t="n">
        <v>234268.53135</v>
      </c>
      <c r="P467" s="116" t="n">
        <v>4511672.82218</v>
      </c>
      <c r="Q467" s="116" t="n">
        <v>0</v>
      </c>
      <c r="R467" s="116" t="n">
        <v>0</v>
      </c>
      <c r="S467" s="117" t="n">
        <v>0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930.35116</v>
      </c>
      <c r="K468" s="116" t="n">
        <v>930.35116</v>
      </c>
      <c r="L468" s="116" t="n">
        <v>0</v>
      </c>
      <c r="M468" s="116" t="n">
        <v>1085.47113</v>
      </c>
      <c r="N468" s="115" t="n"/>
      <c r="O468" s="116" t="n">
        <v>1085.47113</v>
      </c>
      <c r="P468" s="116" t="n">
        <v>0</v>
      </c>
      <c r="Q468" s="116" t="n">
        <v>204.56194</v>
      </c>
      <c r="R468" s="116" t="n">
        <v>204.56194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0.7895</v>
      </c>
      <c r="R469" s="116" t="n">
        <v>0.7895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28198.65635</v>
      </c>
      <c r="K470" s="116" t="n">
        <v>28087.93315</v>
      </c>
      <c r="L470" s="116" t="n">
        <v>110.7232</v>
      </c>
      <c r="M470" s="116" t="n">
        <v>26842.87127</v>
      </c>
      <c r="N470" s="115" t="n"/>
      <c r="O470" s="116" t="n">
        <v>26842.38681</v>
      </c>
      <c r="P470" s="116" t="n">
        <v>0.48446</v>
      </c>
      <c r="Q470" s="116" t="n">
        <v>26634.11478</v>
      </c>
      <c r="R470" s="116" t="n">
        <v>26633.63032</v>
      </c>
      <c r="S470" s="117" t="n">
        <v>0.48446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4775563.36104</v>
      </c>
      <c r="K471" s="120" t="n">
        <v>263779.81566</v>
      </c>
      <c r="L471" s="120" t="n">
        <v>4511783.54538</v>
      </c>
      <c r="M471" s="120" t="n">
        <v>4774363.29593</v>
      </c>
      <c r="N471" s="115" t="n"/>
      <c r="O471" s="120" t="n">
        <v>262689.98929</v>
      </c>
      <c r="P471" s="120" t="n">
        <v>4511673.30664</v>
      </c>
      <c r="Q471" s="120" t="n">
        <v>7750100.78795</v>
      </c>
      <c r="R471" s="120" t="n">
        <v>3647018.01499</v>
      </c>
      <c r="S471" s="121" t="n">
        <v>4103082.77296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679463.24473</v>
      </c>
      <c r="K472" s="116" t="n">
        <v>618162.4259</v>
      </c>
      <c r="L472" s="116" t="n">
        <v>61300.81883</v>
      </c>
      <c r="M472" s="116" t="n">
        <v>675489.71532</v>
      </c>
      <c r="N472" s="115" t="n"/>
      <c r="O472" s="116" t="n">
        <v>637543.9</v>
      </c>
      <c r="P472" s="116" t="n">
        <v>37945.81532</v>
      </c>
      <c r="Q472" s="116" t="n">
        <v>1650304.87433</v>
      </c>
      <c r="R472" s="116" t="n">
        <v>1233118.36811</v>
      </c>
      <c r="S472" s="117" t="n">
        <v>417186.50622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525688.4300000001</v>
      </c>
      <c r="K473" s="116" t="n">
        <v>525688.4300000001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80.67895</v>
      </c>
      <c r="K474" s="116" t="n">
        <v>70.40770999999999</v>
      </c>
      <c r="L474" s="116" t="n">
        <v>10.27124</v>
      </c>
      <c r="M474" s="116" t="n">
        <v>47.06209</v>
      </c>
      <c r="N474" s="115" t="n"/>
      <c r="O474" s="116" t="n">
        <v>45.89316</v>
      </c>
      <c r="P474" s="116" t="n">
        <v>1.16893</v>
      </c>
      <c r="Q474" s="116" t="n">
        <v>-223.44206</v>
      </c>
      <c r="R474" s="116" t="n">
        <v>-176.23563</v>
      </c>
      <c r="S474" s="117" t="n">
        <v>-47.20643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3.34988</v>
      </c>
      <c r="R475" s="116" t="n">
        <v>3.34693</v>
      </c>
      <c r="S475" s="117" t="n">
        <v>0.00295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21236.59871</v>
      </c>
      <c r="K476" s="116" t="n">
        <v>19171.13652</v>
      </c>
      <c r="L476" s="116" t="n">
        <v>2065.46219</v>
      </c>
      <c r="M476" s="116" t="n">
        <v>16035.59483</v>
      </c>
      <c r="N476" s="115" t="n"/>
      <c r="O476" s="116" t="n">
        <v>14006.12168</v>
      </c>
      <c r="P476" s="116" t="n">
        <v>2029.47315</v>
      </c>
      <c r="Q476" s="116" t="n">
        <v>16542.38889</v>
      </c>
      <c r="R476" s="116" t="n">
        <v>14417.35778</v>
      </c>
      <c r="S476" s="117" t="n">
        <v>2125.03111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1226468.95239</v>
      </c>
      <c r="K477" s="120" t="n">
        <v>1163092.40013</v>
      </c>
      <c r="L477" s="120" t="n">
        <v>63376.55226</v>
      </c>
      <c r="M477" s="120" t="n">
        <v>691572.3722400001</v>
      </c>
      <c r="N477" s="115" t="n"/>
      <c r="O477" s="120" t="n">
        <v>651595.91484</v>
      </c>
      <c r="P477" s="120" t="n">
        <v>39976.4574</v>
      </c>
      <c r="Q477" s="120" t="n">
        <v>1666627.17104</v>
      </c>
      <c r="R477" s="120" t="n">
        <v>1247362.83719</v>
      </c>
      <c r="S477" s="121" t="n">
        <v>419264.33385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695640.5381</v>
      </c>
      <c r="R478" s="116" t="n">
        <v>552706.78368</v>
      </c>
      <c r="S478" s="117" t="n">
        <v>142933.75442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593.12298</v>
      </c>
      <c r="R479" s="116" t="n">
        <v>593.12298</v>
      </c>
      <c r="S479" s="117" t="n">
        <v>0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165.38496</v>
      </c>
      <c r="K481" s="116" t="n">
        <v>160.33191</v>
      </c>
      <c r="L481" s="116" t="n">
        <v>5.05305</v>
      </c>
      <c r="M481" s="116" t="n">
        <v>164.98729</v>
      </c>
      <c r="N481" s="115" t="n"/>
      <c r="O481" s="116" t="n">
        <v>160.14311</v>
      </c>
      <c r="P481" s="116" t="n">
        <v>4.84418</v>
      </c>
      <c r="Q481" s="116" t="n">
        <v>8.592700000000001</v>
      </c>
      <c r="R481" s="116" t="n">
        <v>5.76026</v>
      </c>
      <c r="S481" s="117" t="n">
        <v>2.83244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0</v>
      </c>
      <c r="R482" s="116" t="n">
        <v>0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165.38496</v>
      </c>
      <c r="K483" s="120" t="n">
        <v>160.33191</v>
      </c>
      <c r="L483" s="120" t="n">
        <v>5.05305</v>
      </c>
      <c r="M483" s="120" t="n">
        <v>164.98729</v>
      </c>
      <c r="N483" s="115" t="n"/>
      <c r="O483" s="120" t="n">
        <v>160.14311</v>
      </c>
      <c r="P483" s="120" t="n">
        <v>4.84418</v>
      </c>
      <c r="Q483" s="120" t="n">
        <v>696242.25378</v>
      </c>
      <c r="R483" s="120" t="n">
        <v>553305.66692</v>
      </c>
      <c r="S483" s="121" t="n">
        <v>142936.58686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346732.83471</v>
      </c>
      <c r="K484" s="116" t="n">
        <v>318789.32966</v>
      </c>
      <c r="L484" s="116" t="n">
        <v>27943.50505</v>
      </c>
      <c r="M484" s="116" t="n">
        <v>269578.63282</v>
      </c>
      <c r="N484" s="115" t="n"/>
      <c r="O484" s="116" t="n">
        <v>236556.62492</v>
      </c>
      <c r="P484" s="116" t="n">
        <v>33022.0079</v>
      </c>
      <c r="Q484" s="116" t="n">
        <v>1873684.83058</v>
      </c>
      <c r="R484" s="116" t="n">
        <v>1663459.78102</v>
      </c>
      <c r="S484" s="117" t="n">
        <v>210225.04956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160.42093</v>
      </c>
      <c r="K485" s="116" t="n">
        <v>159.52413</v>
      </c>
      <c r="L485" s="116" t="n">
        <v>0.8968</v>
      </c>
      <c r="M485" s="116" t="n">
        <v>217.68346</v>
      </c>
      <c r="N485" s="115" t="n"/>
      <c r="O485" s="116" t="n">
        <v>216.87825</v>
      </c>
      <c r="P485" s="116" t="n">
        <v>0.80521</v>
      </c>
      <c r="Q485" s="116" t="n">
        <v>-380.68386</v>
      </c>
      <c r="R485" s="116" t="n">
        <v>-375.21001</v>
      </c>
      <c r="S485" s="117" t="n">
        <v>-5.47385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0.69167</v>
      </c>
      <c r="R486" s="116" t="n">
        <v>0.63085</v>
      </c>
      <c r="S486" s="117" t="n">
        <v>0.06082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22434.02158</v>
      </c>
      <c r="K487" s="116" t="n">
        <v>22238.69616</v>
      </c>
      <c r="L487" s="116" t="n">
        <v>195.32542</v>
      </c>
      <c r="M487" s="116" t="n">
        <v>20617.296</v>
      </c>
      <c r="N487" s="115" t="n"/>
      <c r="O487" s="116" t="n">
        <v>20412.19982</v>
      </c>
      <c r="P487" s="116" t="n">
        <v>205.09618</v>
      </c>
      <c r="Q487" s="116" t="n">
        <v>15042.36602</v>
      </c>
      <c r="R487" s="116" t="n">
        <v>14454.35195</v>
      </c>
      <c r="S487" s="117" t="n">
        <v>588.0140699999999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369327.27722</v>
      </c>
      <c r="K488" s="120" t="n">
        <v>341187.54995</v>
      </c>
      <c r="L488" s="120" t="n">
        <v>28139.72727</v>
      </c>
      <c r="M488" s="120" t="n">
        <v>290413.61228</v>
      </c>
      <c r="N488" s="115" t="n"/>
      <c r="O488" s="120" t="n">
        <v>257185.70299</v>
      </c>
      <c r="P488" s="120" t="n">
        <v>33227.90929</v>
      </c>
      <c r="Q488" s="120" t="n">
        <v>1888347.20441</v>
      </c>
      <c r="R488" s="120" t="n">
        <v>1677539.55381</v>
      </c>
      <c r="S488" s="121" t="n">
        <v>210807.6506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12389.29044</v>
      </c>
      <c r="K491" s="116" t="n">
        <v>12300</v>
      </c>
      <c r="L491" s="116" t="n">
        <v>89.29044</v>
      </c>
      <c r="M491" s="116" t="n">
        <v>5140.9399</v>
      </c>
      <c r="N491" s="115" t="n"/>
      <c r="O491" s="116" t="n">
        <v>5000</v>
      </c>
      <c r="P491" s="116" t="n">
        <v>140.9399</v>
      </c>
      <c r="Q491" s="116" t="n">
        <v>96675.95677999999</v>
      </c>
      <c r="R491" s="116" t="n">
        <v>90210</v>
      </c>
      <c r="S491" s="117" t="n">
        <v>6465.95678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2248.76263</v>
      </c>
      <c r="K492" s="116" t="n">
        <v>2248.76263</v>
      </c>
      <c r="L492" s="116" t="n">
        <v>0</v>
      </c>
      <c r="M492" s="116" t="n">
        <v>6744</v>
      </c>
      <c r="N492" s="115" t="n"/>
      <c r="O492" s="116" t="n">
        <v>6744</v>
      </c>
      <c r="P492" s="116" t="n">
        <v>0</v>
      </c>
      <c r="Q492" s="116" t="n">
        <v>19494.77236</v>
      </c>
      <c r="R492" s="116" t="n">
        <v>19494.77236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5.55149</v>
      </c>
      <c r="K493" s="116" t="n">
        <v>5.4614</v>
      </c>
      <c r="L493" s="116" t="n">
        <v>0.09009</v>
      </c>
      <c r="M493" s="116" t="n">
        <v>4.95684</v>
      </c>
      <c r="N493" s="115" t="n"/>
      <c r="O493" s="116" t="n">
        <v>4.9546</v>
      </c>
      <c r="P493" s="116" t="n">
        <v>0.00224</v>
      </c>
      <c r="Q493" s="116" t="n">
        <v>-20.36085</v>
      </c>
      <c r="R493" s="116" t="n">
        <v>-20.11278</v>
      </c>
      <c r="S493" s="117" t="n">
        <v>-0.24807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0.32464</v>
      </c>
      <c r="R494" s="116" t="n">
        <v>0.32464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2645.45878</v>
      </c>
      <c r="K495" s="116" t="n">
        <v>2631.36342</v>
      </c>
      <c r="L495" s="116" t="n">
        <v>14.09536</v>
      </c>
      <c r="M495" s="116" t="n">
        <v>2511.07483</v>
      </c>
      <c r="N495" s="115" t="n"/>
      <c r="O495" s="116" t="n">
        <v>2497.32692</v>
      </c>
      <c r="P495" s="116" t="n">
        <v>13.74791</v>
      </c>
      <c r="Q495" s="116" t="n">
        <v>2541.43783</v>
      </c>
      <c r="R495" s="116" t="n">
        <v>2527.68992</v>
      </c>
      <c r="S495" s="117" t="n">
        <v>13.74791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105346.18855</v>
      </c>
      <c r="R496" s="116" t="n">
        <v>103554.8502</v>
      </c>
      <c r="S496" s="117" t="n">
        <v>1791.33835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2155.24783</v>
      </c>
      <c r="K497" s="116" t="n">
        <v>2155.24783</v>
      </c>
      <c r="L497" s="116" t="n">
        <v>0</v>
      </c>
      <c r="M497" s="116" t="n">
        <v>1308.41223</v>
      </c>
      <c r="N497" s="115" t="n"/>
      <c r="O497" s="116" t="n">
        <v>1308.41223</v>
      </c>
      <c r="P497" s="116" t="n">
        <v>0</v>
      </c>
      <c r="Q497" s="116" t="n">
        <v>300.84563</v>
      </c>
      <c r="R497" s="116" t="n">
        <v>300.84563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19444.31117</v>
      </c>
      <c r="K498" s="120" t="n">
        <v>19340.83528</v>
      </c>
      <c r="L498" s="120" t="n">
        <v>103.47589</v>
      </c>
      <c r="M498" s="120" t="n">
        <v>15709.3838</v>
      </c>
      <c r="N498" s="115" t="n"/>
      <c r="O498" s="120" t="n">
        <v>15554.69375</v>
      </c>
      <c r="P498" s="120" t="n">
        <v>154.69005</v>
      </c>
      <c r="Q498" s="120" t="n">
        <v>224339.16494</v>
      </c>
      <c r="R498" s="120" t="n">
        <v>216068.36997</v>
      </c>
      <c r="S498" s="121" t="n">
        <v>8270.794970000001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6390969.28678</v>
      </c>
      <c r="K499" s="120" t="n">
        <v>1787560.93293</v>
      </c>
      <c r="L499" s="120" t="n">
        <v>4603408.35385</v>
      </c>
      <c r="M499" s="120" t="n">
        <v>5772223.65154</v>
      </c>
      <c r="N499" s="115" t="n"/>
      <c r="O499" s="120" t="n">
        <v>1187186.44398</v>
      </c>
      <c r="P499" s="120" t="n">
        <v>4585037.20756</v>
      </c>
      <c r="Q499" s="120" t="n">
        <v>12225656.58212</v>
      </c>
      <c r="R499" s="120" t="n">
        <v>7341294.44288</v>
      </c>
      <c r="S499" s="121" t="n">
        <v>4884362.13924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6603.91736</v>
      </c>
      <c r="K500" s="116" t="n">
        <v>0</v>
      </c>
      <c r="L500" s="116" t="n">
        <v>6603.91736</v>
      </c>
      <c r="M500" s="116" t="n">
        <v>1076.76387</v>
      </c>
      <c r="N500" s="115" t="n"/>
      <c r="O500" s="116" t="n">
        <v>0</v>
      </c>
      <c r="P500" s="116" t="n">
        <v>1076.76387</v>
      </c>
      <c r="Q500" s="116" t="n">
        <v>43294.66663</v>
      </c>
      <c r="R500" s="116" t="n">
        <v>0</v>
      </c>
      <c r="S500" s="117" t="n">
        <v>43294.66663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49.68091</v>
      </c>
      <c r="K503" s="116" t="n">
        <v>0</v>
      </c>
      <c r="L503" s="116" t="n">
        <v>49.68091</v>
      </c>
      <c r="M503" s="116" t="n">
        <v>42.98772</v>
      </c>
      <c r="N503" s="115" t="n"/>
      <c r="O503" s="116" t="n">
        <v>0</v>
      </c>
      <c r="P503" s="116" t="n">
        <v>42.98772</v>
      </c>
      <c r="Q503" s="116" t="n">
        <v>42.98772</v>
      </c>
      <c r="R503" s="116" t="n">
        <v>0</v>
      </c>
      <c r="S503" s="117" t="n">
        <v>42.98772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6653.59827</v>
      </c>
      <c r="K504" s="120" t="n">
        <v>0</v>
      </c>
      <c r="L504" s="120" t="n">
        <v>6653.59827</v>
      </c>
      <c r="M504" s="120" t="n">
        <v>1119.75159</v>
      </c>
      <c r="N504" s="115" t="n"/>
      <c r="O504" s="120" t="n">
        <v>0</v>
      </c>
      <c r="P504" s="120" t="n">
        <v>1119.75159</v>
      </c>
      <c r="Q504" s="120" t="n">
        <v>43337.65435</v>
      </c>
      <c r="R504" s="120" t="n">
        <v>0</v>
      </c>
      <c r="S504" s="121" t="n">
        <v>43337.65435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6653.59827</v>
      </c>
      <c r="K505" s="120" t="n">
        <v>0</v>
      </c>
      <c r="L505" s="120" t="n">
        <v>6653.59827</v>
      </c>
      <c r="M505" s="120" t="n">
        <v>1119.75159</v>
      </c>
      <c r="N505" s="115" t="n"/>
      <c r="O505" s="120" t="n">
        <v>0</v>
      </c>
      <c r="P505" s="120" t="n">
        <v>1119.75159</v>
      </c>
      <c r="Q505" s="120" t="n">
        <v>43337.65435</v>
      </c>
      <c r="R505" s="120" t="n">
        <v>0</v>
      </c>
      <c r="S505" s="121" t="n">
        <v>43337.65435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4544530.75572</v>
      </c>
      <c r="K506" s="116" t="n">
        <v>2256023.52195</v>
      </c>
      <c r="L506" s="116" t="n">
        <v>2288507.23377</v>
      </c>
      <c r="M506" s="116" t="n">
        <v>4544530.73138</v>
      </c>
      <c r="N506" s="115" t="n"/>
      <c r="O506" s="116" t="n">
        <v>2256023.52195</v>
      </c>
      <c r="P506" s="116" t="n">
        <v>2288507.20943</v>
      </c>
      <c r="Q506" s="116" t="n">
        <v>0</v>
      </c>
      <c r="R506" s="116" t="n">
        <v>0</v>
      </c>
      <c r="S506" s="117" t="n">
        <v>0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0</v>
      </c>
      <c r="K507" s="116" t="n">
        <v>0</v>
      </c>
      <c r="L507" s="116" t="n">
        <v>0</v>
      </c>
      <c r="M507" s="116" t="n">
        <v>0</v>
      </c>
      <c r="N507" s="115" t="n"/>
      <c r="O507" s="116" t="n">
        <v>0</v>
      </c>
      <c r="P507" s="116" t="n">
        <v>0</v>
      </c>
      <c r="Q507" s="116" t="n">
        <v>0</v>
      </c>
      <c r="R507" s="116" t="n">
        <v>0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152279.54829</v>
      </c>
      <c r="K508" s="116" t="n">
        <v>152279.54829</v>
      </c>
      <c r="L508" s="116" t="n">
        <v>0</v>
      </c>
      <c r="M508" s="116" t="n">
        <v>153709.95898</v>
      </c>
      <c r="N508" s="115" t="n"/>
      <c r="O508" s="116" t="n">
        <v>153709.95898</v>
      </c>
      <c r="P508" s="116" t="n">
        <v>0</v>
      </c>
      <c r="Q508" s="116" t="n">
        <v>2006.67434</v>
      </c>
      <c r="R508" s="116" t="n">
        <v>2006.67434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19817.05043</v>
      </c>
      <c r="K509" s="116" t="n">
        <v>19606.84005</v>
      </c>
      <c r="L509" s="116" t="n">
        <v>210.21038</v>
      </c>
      <c r="M509" s="116" t="n">
        <v>13108.8313</v>
      </c>
      <c r="N509" s="115" t="n"/>
      <c r="O509" s="116" t="n">
        <v>12765.23678</v>
      </c>
      <c r="P509" s="116" t="n">
        <v>343.59452</v>
      </c>
      <c r="Q509" s="116" t="n">
        <v>48530.69108</v>
      </c>
      <c r="R509" s="116" t="n">
        <v>34884.39018</v>
      </c>
      <c r="S509" s="117" t="n">
        <v>13646.3009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140330</v>
      </c>
      <c r="K511" s="116" t="n">
        <v>140330</v>
      </c>
      <c r="L511" s="116" t="n">
        <v>0</v>
      </c>
      <c r="M511" s="116" t="n">
        <v>140330</v>
      </c>
      <c r="N511" s="115" t="n"/>
      <c r="O511" s="116" t="n">
        <v>140330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3044130.56257</v>
      </c>
      <c r="K513" s="116" t="n">
        <v>401762.61733</v>
      </c>
      <c r="L513" s="116" t="n">
        <v>2642367.94524</v>
      </c>
      <c r="M513" s="116" t="n">
        <v>3064369.26025</v>
      </c>
      <c r="N513" s="115" t="n"/>
      <c r="O513" s="116" t="n">
        <v>421954.33881</v>
      </c>
      <c r="P513" s="116" t="n">
        <v>2642414.92144</v>
      </c>
      <c r="Q513" s="116" t="n">
        <v>52931.89483</v>
      </c>
      <c r="R513" s="116" t="n">
        <v>37814.03905</v>
      </c>
      <c r="S513" s="117" t="n">
        <v>15117.85578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7901087.91701</v>
      </c>
      <c r="K514" s="120" t="n">
        <v>2970002.52762</v>
      </c>
      <c r="L514" s="120" t="n">
        <v>4931085.38939</v>
      </c>
      <c r="M514" s="120" t="n">
        <v>7916048.78191</v>
      </c>
      <c r="N514" s="115" t="n"/>
      <c r="O514" s="120" t="n">
        <v>2984783.05652</v>
      </c>
      <c r="P514" s="120" t="n">
        <v>4931265.72539</v>
      </c>
      <c r="Q514" s="120" t="n">
        <v>103469.26025</v>
      </c>
      <c r="R514" s="120" t="n">
        <v>74705.10357000001</v>
      </c>
      <c r="S514" s="121" t="n">
        <v>28764.15668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</v>
      </c>
      <c r="R515" s="116" t="n">
        <v>0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288735.91387</v>
      </c>
      <c r="R516" s="116" t="n">
        <v>261972.5211</v>
      </c>
      <c r="S516" s="117" t="n">
        <v>26763.39277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288735.91387</v>
      </c>
      <c r="R517" s="120" t="n">
        <v>261972.5211</v>
      </c>
      <c r="S517" s="121" t="n">
        <v>26763.39277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40948.47444</v>
      </c>
      <c r="K518" s="116" t="n">
        <v>40703.12134</v>
      </c>
      <c r="L518" s="116" t="n">
        <v>245.3531</v>
      </c>
      <c r="M518" s="116" t="n">
        <v>14927.34843</v>
      </c>
      <c r="N518" s="115" t="n"/>
      <c r="O518" s="116" t="n">
        <v>14578.4933</v>
      </c>
      <c r="P518" s="116" t="n">
        <v>348.85513</v>
      </c>
      <c r="Q518" s="116" t="n">
        <v>550736.72434</v>
      </c>
      <c r="R518" s="116" t="n">
        <v>536529.55738</v>
      </c>
      <c r="S518" s="117" t="n">
        <v>14207.16696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40948.47444</v>
      </c>
      <c r="K519" s="120" t="n">
        <v>40703.12134</v>
      </c>
      <c r="L519" s="120" t="n">
        <v>245.3531</v>
      </c>
      <c r="M519" s="120" t="n">
        <v>14927.34843</v>
      </c>
      <c r="N519" s="115" t="n"/>
      <c r="O519" s="120" t="n">
        <v>14578.4933</v>
      </c>
      <c r="P519" s="120" t="n">
        <v>348.85513</v>
      </c>
      <c r="Q519" s="120" t="n">
        <v>550736.72434</v>
      </c>
      <c r="R519" s="120" t="n">
        <v>536529.55738</v>
      </c>
      <c r="S519" s="121" t="n">
        <v>14207.16696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1007.74608</v>
      </c>
      <c r="K520" s="116" t="n">
        <v>1000</v>
      </c>
      <c r="L520" s="116" t="n">
        <v>7.74608</v>
      </c>
      <c r="M520" s="116" t="n">
        <v>1011.6551</v>
      </c>
      <c r="N520" s="115" t="n"/>
      <c r="O520" s="116" t="n">
        <v>1000</v>
      </c>
      <c r="P520" s="116" t="n">
        <v>11.6551</v>
      </c>
      <c r="Q520" s="116" t="n">
        <v>778.79039</v>
      </c>
      <c r="R520" s="116" t="n">
        <v>38.18526</v>
      </c>
      <c r="S520" s="117" t="n">
        <v>740.60513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1007.74608</v>
      </c>
      <c r="K521" s="120" t="n">
        <v>1000</v>
      </c>
      <c r="L521" s="120" t="n">
        <v>7.74608</v>
      </c>
      <c r="M521" s="120" t="n">
        <v>1011.6551</v>
      </c>
      <c r="N521" s="115" t="n"/>
      <c r="O521" s="120" t="n">
        <v>1000</v>
      </c>
      <c r="P521" s="120" t="n">
        <v>11.6551</v>
      </c>
      <c r="Q521" s="120" t="n">
        <v>778.79039</v>
      </c>
      <c r="R521" s="120" t="n">
        <v>38.18526</v>
      </c>
      <c r="S521" s="121" t="n">
        <v>740.60513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7943044.13753</v>
      </c>
      <c r="K524" s="120" t="n">
        <v>3011705.64896</v>
      </c>
      <c r="L524" s="120" t="n">
        <v>4931338.48857</v>
      </c>
      <c r="M524" s="120" t="n">
        <v>7931987.78544</v>
      </c>
      <c r="N524" s="115" t="n"/>
      <c r="O524" s="120" t="n">
        <v>3000361.54982</v>
      </c>
      <c r="P524" s="120" t="n">
        <v>4931626.23562</v>
      </c>
      <c r="Q524" s="120" t="n">
        <v>943720.68885</v>
      </c>
      <c r="R524" s="120" t="n">
        <v>873245.36731</v>
      </c>
      <c r="S524" s="121" t="n">
        <v>70475.32154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14341883.36075</v>
      </c>
      <c r="K525" s="120" t="n">
        <v>4800482.92006</v>
      </c>
      <c r="L525" s="120" t="n">
        <v>9541400.44069</v>
      </c>
      <c r="M525" s="120" t="n">
        <v>13706547.52674</v>
      </c>
      <c r="N525" s="115" t="n"/>
      <c r="O525" s="120" t="n">
        <v>4188764.33197</v>
      </c>
      <c r="P525" s="120" t="n">
        <v>9517783.194770001</v>
      </c>
      <c r="Q525" s="120" t="n">
        <v>13212714.92532</v>
      </c>
      <c r="R525" s="120" t="n">
        <v>8214539.81019</v>
      </c>
      <c r="S525" s="121" t="n">
        <v>4998175.11513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32408.8248</v>
      </c>
      <c r="K538" s="116" t="n">
        <v>32408.8248</v>
      </c>
      <c r="L538" s="116" t="n">
        <v>0</v>
      </c>
      <c r="M538" s="116" t="n">
        <v>34968.1262</v>
      </c>
      <c r="N538" s="115" t="n"/>
      <c r="O538" s="116" t="n">
        <v>34264.42899</v>
      </c>
      <c r="P538" s="116" t="n">
        <v>703.69721</v>
      </c>
      <c r="Q538" s="116" t="n">
        <v>34968.1262</v>
      </c>
      <c r="R538" s="116" t="n">
        <v>34264.42899</v>
      </c>
      <c r="S538" s="117" t="n">
        <v>703.69721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32408.8248</v>
      </c>
      <c r="K539" s="120" t="n">
        <v>32408.8248</v>
      </c>
      <c r="L539" s="120" t="n">
        <v>0</v>
      </c>
      <c r="M539" s="120" t="n">
        <v>34968.1262</v>
      </c>
      <c r="N539" s="115" t="n"/>
      <c r="O539" s="120" t="n">
        <v>34264.42899</v>
      </c>
      <c r="P539" s="120" t="n">
        <v>703.69721</v>
      </c>
      <c r="Q539" s="120" t="n">
        <v>34968.1262</v>
      </c>
      <c r="R539" s="120" t="n">
        <v>34264.42899</v>
      </c>
      <c r="S539" s="121" t="n">
        <v>703.69721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32408.8248</v>
      </c>
      <c r="K540" s="120" t="n">
        <v>32408.8248</v>
      </c>
      <c r="L540" s="120" t="n">
        <v>0</v>
      </c>
      <c r="M540" s="120" t="n">
        <v>34968.1262</v>
      </c>
      <c r="N540" s="115" t="n"/>
      <c r="O540" s="120" t="n">
        <v>34264.42899</v>
      </c>
      <c r="P540" s="120" t="n">
        <v>703.69721</v>
      </c>
      <c r="Q540" s="120" t="n">
        <v>34968.1262</v>
      </c>
      <c r="R540" s="120" t="n">
        <v>34264.42899</v>
      </c>
      <c r="S540" s="121" t="n">
        <v>703.69721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617.71828</v>
      </c>
      <c r="K541" s="116" t="n">
        <v>617.71828</v>
      </c>
      <c r="L541" s="116" t="n">
        <v>0</v>
      </c>
      <c r="M541" s="116" t="n">
        <v>578.57444</v>
      </c>
      <c r="N541" s="115" t="n"/>
      <c r="O541" s="116" t="n">
        <v>578.57444</v>
      </c>
      <c r="P541" s="116" t="n">
        <v>0</v>
      </c>
      <c r="Q541" s="116" t="n">
        <v>688.06034</v>
      </c>
      <c r="R541" s="116" t="n">
        <v>688.06034</v>
      </c>
      <c r="S541" s="117" t="n">
        <v>0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617.71828</v>
      </c>
      <c r="K542" s="120" t="n">
        <v>617.71828</v>
      </c>
      <c r="L542" s="120" t="n">
        <v>0</v>
      </c>
      <c r="M542" s="120" t="n">
        <v>578.57444</v>
      </c>
      <c r="N542" s="115" t="n"/>
      <c r="O542" s="120" t="n">
        <v>578.57444</v>
      </c>
      <c r="P542" s="120" t="n">
        <v>0</v>
      </c>
      <c r="Q542" s="120" t="n">
        <v>688.06034</v>
      </c>
      <c r="R542" s="120" t="n">
        <v>688.06034</v>
      </c>
      <c r="S542" s="121" t="n">
        <v>0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0</v>
      </c>
      <c r="K543" s="116" t="n">
        <v>0</v>
      </c>
      <c r="L543" s="116" t="n">
        <v>0</v>
      </c>
      <c r="M543" s="116" t="n">
        <v>0</v>
      </c>
      <c r="N543" s="115" t="n"/>
      <c r="O543" s="116" t="n">
        <v>0</v>
      </c>
      <c r="P543" s="116" t="n">
        <v>0</v>
      </c>
      <c r="Q543" s="116" t="n">
        <v>247.5</v>
      </c>
      <c r="R543" s="116" t="n">
        <v>247.5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3709.87641</v>
      </c>
      <c r="K545" s="116" t="n">
        <v>3709.87641</v>
      </c>
      <c r="L545" s="116" t="n">
        <v>0</v>
      </c>
      <c r="M545" s="116" t="n">
        <v>3921.42569</v>
      </c>
      <c r="N545" s="115" t="n"/>
      <c r="O545" s="116" t="n">
        <v>3921.42569</v>
      </c>
      <c r="P545" s="116" t="n">
        <v>0</v>
      </c>
      <c r="Q545" s="116" t="n">
        <v>52121.54773</v>
      </c>
      <c r="R545" s="116" t="n">
        <v>52121.54773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0</v>
      </c>
      <c r="K546" s="116" t="n">
        <v>0</v>
      </c>
      <c r="L546" s="116" t="n">
        <v>0</v>
      </c>
      <c r="M546" s="116" t="n">
        <v>0</v>
      </c>
      <c r="N546" s="115" t="n"/>
      <c r="O546" s="116" t="n">
        <v>0</v>
      </c>
      <c r="P546" s="116" t="n">
        <v>0</v>
      </c>
      <c r="Q546" s="116" t="n">
        <v>0</v>
      </c>
      <c r="R546" s="116" t="n">
        <v>0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360.91955</v>
      </c>
      <c r="K547" s="116" t="n">
        <v>360.91955</v>
      </c>
      <c r="L547" s="116" t="n">
        <v>0</v>
      </c>
      <c r="M547" s="116" t="n">
        <v>360.91955</v>
      </c>
      <c r="N547" s="115" t="n"/>
      <c r="O547" s="116" t="n">
        <v>360.91955</v>
      </c>
      <c r="P547" s="116" t="n">
        <v>0</v>
      </c>
      <c r="Q547" s="116" t="n">
        <v>0</v>
      </c>
      <c r="R547" s="116" t="n">
        <v>0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4070.79596</v>
      </c>
      <c r="K548" s="120" t="n">
        <v>4070.79596</v>
      </c>
      <c r="L548" s="120" t="n">
        <v>0</v>
      </c>
      <c r="M548" s="120" t="n">
        <v>4282.34524</v>
      </c>
      <c r="N548" s="115" t="n"/>
      <c r="O548" s="120" t="n">
        <v>4282.34524</v>
      </c>
      <c r="P548" s="120" t="n">
        <v>0</v>
      </c>
      <c r="Q548" s="120" t="n">
        <v>52369.04773</v>
      </c>
      <c r="R548" s="120" t="n">
        <v>52369.04773</v>
      </c>
      <c r="S548" s="121" t="n">
        <v>0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96.86405000000001</v>
      </c>
      <c r="K549" s="116" t="n">
        <v>96.86405000000001</v>
      </c>
      <c r="L549" s="116" t="n">
        <v>0</v>
      </c>
      <c r="M549" s="116" t="n">
        <v>96.66941</v>
      </c>
      <c r="N549" s="115" t="n"/>
      <c r="O549" s="116" t="n">
        <v>96.66941</v>
      </c>
      <c r="P549" s="116" t="n">
        <v>0</v>
      </c>
      <c r="Q549" s="116" t="n">
        <v>96.66941</v>
      </c>
      <c r="R549" s="116" t="n">
        <v>96.66941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28887.9511</v>
      </c>
      <c r="K551" s="116" t="n">
        <v>28887.9511</v>
      </c>
      <c r="L551" s="116" t="n">
        <v>0</v>
      </c>
      <c r="M551" s="116" t="n">
        <v>27344.02666</v>
      </c>
      <c r="N551" s="115" t="n"/>
      <c r="O551" s="116" t="n">
        <v>27344.02666</v>
      </c>
      <c r="P551" s="116" t="n">
        <v>0</v>
      </c>
      <c r="Q551" s="116" t="n">
        <v>5101.39629</v>
      </c>
      <c r="R551" s="116" t="n">
        <v>5101.39629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0</v>
      </c>
      <c r="N552" s="115" t="n"/>
      <c r="O552" s="116" t="n">
        <v>0</v>
      </c>
      <c r="P552" s="116" t="n">
        <v>0</v>
      </c>
      <c r="Q552" s="116" t="n">
        <v>0</v>
      </c>
      <c r="R552" s="116" t="n">
        <v>0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28984.81515</v>
      </c>
      <c r="K553" s="120" t="n">
        <v>28984.81515</v>
      </c>
      <c r="L553" s="120" t="n">
        <v>0</v>
      </c>
      <c r="M553" s="120" t="n">
        <v>27440.69607</v>
      </c>
      <c r="N553" s="115" t="n"/>
      <c r="O553" s="120" t="n">
        <v>27440.69607</v>
      </c>
      <c r="P553" s="120" t="n">
        <v>0</v>
      </c>
      <c r="Q553" s="120" t="n">
        <v>5198.0657</v>
      </c>
      <c r="R553" s="120" t="n">
        <v>5198.0657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115175354.77951</v>
      </c>
      <c r="K556" s="116" t="n">
        <v>20311019.57126</v>
      </c>
      <c r="L556" s="116" t="n">
        <v>94864335.20825</v>
      </c>
      <c r="M556" s="116" t="n">
        <v>115158165.23161</v>
      </c>
      <c r="N556" s="115" t="n"/>
      <c r="O556" s="116" t="n">
        <v>20293355.1842</v>
      </c>
      <c r="P556" s="116" t="n">
        <v>94864810.04741</v>
      </c>
      <c r="Q556" s="116" t="n">
        <v>89985.20872</v>
      </c>
      <c r="R556" s="116" t="n">
        <v>22.05768</v>
      </c>
      <c r="S556" s="117" t="n">
        <v>89963.15104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76453.84420000001</v>
      </c>
      <c r="K557" s="116" t="n">
        <v>76453.0866</v>
      </c>
      <c r="L557" s="116" t="n">
        <v>0.7576000000000001</v>
      </c>
      <c r="M557" s="116" t="n">
        <v>76453.84420000001</v>
      </c>
      <c r="N557" s="115" t="n"/>
      <c r="O557" s="116" t="n">
        <v>76453.0866</v>
      </c>
      <c r="P557" s="116" t="n">
        <v>0.7576000000000001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0</v>
      </c>
      <c r="K558" s="116" t="n">
        <v>0</v>
      </c>
      <c r="L558" s="116" t="n">
        <v>0</v>
      </c>
      <c r="M558" s="116" t="n">
        <v>0</v>
      </c>
      <c r="N558" s="115" t="n"/>
      <c r="O558" s="116" t="n">
        <v>0</v>
      </c>
      <c r="P558" s="116" t="n">
        <v>0</v>
      </c>
      <c r="Q558" s="116" t="n">
        <v>1084427.73345</v>
      </c>
      <c r="R558" s="116" t="n">
        <v>1084427.73345</v>
      </c>
      <c r="S558" s="117" t="n">
        <v>0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40239.04108</v>
      </c>
      <c r="K559" s="116" t="n">
        <v>40239.04108</v>
      </c>
      <c r="L559" s="116" t="n">
        <v>0</v>
      </c>
      <c r="M559" s="116" t="n">
        <v>40239.04108</v>
      </c>
      <c r="N559" s="115" t="n"/>
      <c r="O559" s="116" t="n">
        <v>40239.04108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115292047.66479</v>
      </c>
      <c r="K560" s="120" t="n">
        <v>20427711.69894</v>
      </c>
      <c r="L560" s="120" t="n">
        <v>94864335.96585</v>
      </c>
      <c r="M560" s="120" t="n">
        <v>115274858.11689</v>
      </c>
      <c r="N560" s="115" t="n"/>
      <c r="O560" s="120" t="n">
        <v>20410047.31188</v>
      </c>
      <c r="P560" s="120" t="n">
        <v>94864810.80501001</v>
      </c>
      <c r="Q560" s="120" t="n">
        <v>1174412.94217</v>
      </c>
      <c r="R560" s="120" t="n">
        <v>1084449.79113</v>
      </c>
      <c r="S560" s="121" t="n">
        <v>89963.15104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1.5</v>
      </c>
      <c r="K561" s="116" t="n">
        <v>1.5</v>
      </c>
      <c r="L561" s="116" t="n">
        <v>0</v>
      </c>
      <c r="M561" s="116" t="n">
        <v>1.5</v>
      </c>
      <c r="N561" s="115" t="n"/>
      <c r="O561" s="116" t="n">
        <v>1.5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38406.38351</v>
      </c>
      <c r="K563" s="116" t="n">
        <v>38406.38351</v>
      </c>
      <c r="L563" s="116" t="n">
        <v>0</v>
      </c>
      <c r="M563" s="116" t="n">
        <v>38406.38351</v>
      </c>
      <c r="N563" s="115" t="n"/>
      <c r="O563" s="116" t="n">
        <v>38406.38351</v>
      </c>
      <c r="P563" s="116" t="n">
        <v>0</v>
      </c>
      <c r="Q563" s="116" t="n">
        <v>0.40709</v>
      </c>
      <c r="R563" s="116" t="n">
        <v>0.40709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86.95957</v>
      </c>
      <c r="K564" s="116" t="n">
        <v>86.95957</v>
      </c>
      <c r="L564" s="116" t="n">
        <v>0</v>
      </c>
      <c r="M564" s="116" t="n">
        <v>86.95957</v>
      </c>
      <c r="N564" s="115" t="n"/>
      <c r="O564" s="116" t="n">
        <v>86.95957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2912.19967</v>
      </c>
      <c r="K566" s="116" t="n">
        <v>2912.19967</v>
      </c>
      <c r="L566" s="116" t="n">
        <v>0</v>
      </c>
      <c r="M566" s="116" t="n">
        <v>5058.27822</v>
      </c>
      <c r="N566" s="115" t="n"/>
      <c r="O566" s="116" t="n">
        <v>5058.27822</v>
      </c>
      <c r="P566" s="116" t="n">
        <v>0</v>
      </c>
      <c r="Q566" s="116" t="n">
        <v>49382.50183</v>
      </c>
      <c r="R566" s="116" t="n">
        <v>49382.50183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0</v>
      </c>
      <c r="K567" s="116" t="n">
        <v>0</v>
      </c>
      <c r="L567" s="116" t="n">
        <v>0</v>
      </c>
      <c r="M567" s="116" t="n">
        <v>0</v>
      </c>
      <c r="N567" s="115" t="n"/>
      <c r="O567" s="116" t="n">
        <v>0</v>
      </c>
      <c r="P567" s="116" t="n">
        <v>0</v>
      </c>
      <c r="Q567" s="116" t="n">
        <v>0</v>
      </c>
      <c r="R567" s="116" t="n">
        <v>0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41407.04275</v>
      </c>
      <c r="K568" s="120" t="n">
        <v>41407.04275</v>
      </c>
      <c r="L568" s="120" t="n">
        <v>0</v>
      </c>
      <c r="M568" s="120" t="n">
        <v>43553.1213</v>
      </c>
      <c r="N568" s="115" t="n"/>
      <c r="O568" s="120" t="n">
        <v>43553.1213</v>
      </c>
      <c r="P568" s="120" t="n">
        <v>0</v>
      </c>
      <c r="Q568" s="120" t="n">
        <v>49382.90892</v>
      </c>
      <c r="R568" s="120" t="n">
        <v>49382.90892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882.6</v>
      </c>
      <c r="K569" s="116" t="n">
        <v>0</v>
      </c>
      <c r="L569" s="116" t="n">
        <v>882.6</v>
      </c>
      <c r="M569" s="116" t="n">
        <v>1328</v>
      </c>
      <c r="N569" s="115" t="n"/>
      <c r="O569" s="116" t="n">
        <v>0</v>
      </c>
      <c r="P569" s="116" t="n">
        <v>1328</v>
      </c>
      <c r="Q569" s="116" t="n">
        <v>300885.6</v>
      </c>
      <c r="R569" s="116" t="n">
        <v>216500</v>
      </c>
      <c r="S569" s="117" t="n">
        <v>84385.60000000001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0.73269</v>
      </c>
      <c r="K570" s="116" t="n">
        <v>0.73269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-11.19764</v>
      </c>
      <c r="R570" s="116" t="n">
        <v>-11.19764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1252.63201</v>
      </c>
      <c r="K572" s="116" t="n">
        <v>1252.29686</v>
      </c>
      <c r="L572" s="116" t="n">
        <v>0.33515</v>
      </c>
      <c r="M572" s="116" t="n">
        <v>1221.46319</v>
      </c>
      <c r="N572" s="115" t="n"/>
      <c r="O572" s="116" t="n">
        <v>1220.95891</v>
      </c>
      <c r="P572" s="116" t="n">
        <v>0.50428</v>
      </c>
      <c r="Q572" s="116" t="n">
        <v>972.1816700000001</v>
      </c>
      <c r="R572" s="116" t="n">
        <v>940.1383499999999</v>
      </c>
      <c r="S572" s="117" t="n">
        <v>32.04332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2135.9647</v>
      </c>
      <c r="K573" s="120" t="n">
        <v>1253.02955</v>
      </c>
      <c r="L573" s="120" t="n">
        <v>882.93515</v>
      </c>
      <c r="M573" s="120" t="n">
        <v>2549.46319</v>
      </c>
      <c r="N573" s="115" t="n"/>
      <c r="O573" s="120" t="n">
        <v>1220.95891</v>
      </c>
      <c r="P573" s="120" t="n">
        <v>1328.50428</v>
      </c>
      <c r="Q573" s="120" t="n">
        <v>301846.58403</v>
      </c>
      <c r="R573" s="120" t="n">
        <v>217428.94071</v>
      </c>
      <c r="S573" s="121" t="n">
        <v>84417.64332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0</v>
      </c>
      <c r="K574" s="116" t="n">
        <v>0</v>
      </c>
      <c r="L574" s="116" t="n">
        <v>0</v>
      </c>
      <c r="M574" s="116" t="n">
        <v>0</v>
      </c>
      <c r="N574" s="115" t="n"/>
      <c r="O574" s="116" t="n">
        <v>0</v>
      </c>
      <c r="P574" s="116" t="n">
        <v>0</v>
      </c>
      <c r="Q574" s="116" t="n">
        <v>0</v>
      </c>
      <c r="R574" s="116" t="n">
        <v>0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670.48589</v>
      </c>
      <c r="K575" s="116" t="n">
        <v>425.00412</v>
      </c>
      <c r="L575" s="116" t="n">
        <v>245.48177</v>
      </c>
      <c r="M575" s="116" t="n">
        <v>1115.41058</v>
      </c>
      <c r="N575" s="115" t="n"/>
      <c r="O575" s="116" t="n">
        <v>868.4556</v>
      </c>
      <c r="P575" s="116" t="n">
        <v>246.95498</v>
      </c>
      <c r="Q575" s="116" t="n">
        <v>18544.7566</v>
      </c>
      <c r="R575" s="116" t="n">
        <v>18298.88549</v>
      </c>
      <c r="S575" s="117" t="n">
        <v>245.87111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670.48589</v>
      </c>
      <c r="K576" s="120" t="n">
        <v>425.00412</v>
      </c>
      <c r="L576" s="120" t="n">
        <v>245.48177</v>
      </c>
      <c r="M576" s="120" t="n">
        <v>1115.41058</v>
      </c>
      <c r="N576" s="115" t="n"/>
      <c r="O576" s="120" t="n">
        <v>868.4556</v>
      </c>
      <c r="P576" s="120" t="n">
        <v>246.95498</v>
      </c>
      <c r="Q576" s="120" t="n">
        <v>18544.7566</v>
      </c>
      <c r="R576" s="120" t="n">
        <v>18298.88549</v>
      </c>
      <c r="S576" s="121" t="n">
        <v>245.87111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37325.55182</v>
      </c>
      <c r="K581" s="116" t="n">
        <v>37193.96861</v>
      </c>
      <c r="L581" s="116" t="n">
        <v>131.58321</v>
      </c>
      <c r="M581" s="116" t="n">
        <v>36930.53695</v>
      </c>
      <c r="N581" s="115" t="n"/>
      <c r="O581" s="116" t="n">
        <v>36631.336</v>
      </c>
      <c r="P581" s="116" t="n">
        <v>299.20095</v>
      </c>
      <c r="Q581" s="116" t="n">
        <v>7246.36529</v>
      </c>
      <c r="R581" s="116" t="n">
        <v>6949.75548</v>
      </c>
      <c r="S581" s="117" t="n">
        <v>296.60981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0</v>
      </c>
      <c r="R582" s="116" t="n">
        <v>0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0</v>
      </c>
      <c r="K583" s="116" t="n">
        <v>0</v>
      </c>
      <c r="L583" s="116" t="n">
        <v>0</v>
      </c>
      <c r="M583" s="116" t="n">
        <v>0</v>
      </c>
      <c r="N583" s="115" t="n"/>
      <c r="O583" s="116" t="n">
        <v>0</v>
      </c>
      <c r="P583" s="116" t="n">
        <v>0</v>
      </c>
      <c r="Q583" s="116" t="n">
        <v>0</v>
      </c>
      <c r="R583" s="116" t="n">
        <v>0</v>
      </c>
      <c r="S583" s="117" t="n">
        <v>0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37325.55182</v>
      </c>
      <c r="K584" s="120" t="n">
        <v>37193.96861</v>
      </c>
      <c r="L584" s="120" t="n">
        <v>131.58321</v>
      </c>
      <c r="M584" s="120" t="n">
        <v>36930.53695</v>
      </c>
      <c r="N584" s="115" t="n"/>
      <c r="O584" s="120" t="n">
        <v>36631.336</v>
      </c>
      <c r="P584" s="120" t="n">
        <v>299.20095</v>
      </c>
      <c r="Q584" s="120" t="n">
        <v>7246.36529</v>
      </c>
      <c r="R584" s="120" t="n">
        <v>6949.75548</v>
      </c>
      <c r="S584" s="121" t="n">
        <v>296.60981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115407260.03934</v>
      </c>
      <c r="K585" s="120" t="n">
        <v>20541664.07336</v>
      </c>
      <c r="L585" s="120" t="n">
        <v>94865595.96597999</v>
      </c>
      <c r="M585" s="120" t="n">
        <v>115391308.26466</v>
      </c>
      <c r="N585" s="115" t="n"/>
      <c r="O585" s="120" t="n">
        <v>20524622.79944</v>
      </c>
      <c r="P585" s="120" t="n">
        <v>94866685.46522</v>
      </c>
      <c r="Q585" s="120" t="n">
        <v>1609688.73078</v>
      </c>
      <c r="R585" s="120" t="n">
        <v>1434765.4555</v>
      </c>
      <c r="S585" s="121" t="n">
        <v>174923.27528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7596.91843</v>
      </c>
      <c r="K588" s="116" t="n">
        <v>4744.25387</v>
      </c>
      <c r="L588" s="116" t="n">
        <v>2852.66456</v>
      </c>
      <c r="M588" s="116" t="n">
        <v>7689.08261</v>
      </c>
      <c r="N588" s="115" t="n"/>
      <c r="O588" s="116" t="n">
        <v>4822.36115</v>
      </c>
      <c r="P588" s="116" t="n">
        <v>2866.72146</v>
      </c>
      <c r="Q588" s="116" t="n">
        <v>103.69874</v>
      </c>
      <c r="R588" s="116" t="n">
        <v>78.20728</v>
      </c>
      <c r="S588" s="117" t="n">
        <v>25.49146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7596.91843</v>
      </c>
      <c r="K589" s="120" t="n">
        <v>4744.25387</v>
      </c>
      <c r="L589" s="120" t="n">
        <v>2852.66456</v>
      </c>
      <c r="M589" s="120" t="n">
        <v>7689.08261</v>
      </c>
      <c r="N589" s="115" t="n"/>
      <c r="O589" s="120" t="n">
        <v>4822.36115</v>
      </c>
      <c r="P589" s="120" t="n">
        <v>2866.72146</v>
      </c>
      <c r="Q589" s="120" t="n">
        <v>103.69874</v>
      </c>
      <c r="R589" s="120" t="n">
        <v>78.20728</v>
      </c>
      <c r="S589" s="121" t="n">
        <v>25.49146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0</v>
      </c>
      <c r="R590" s="116" t="n">
        <v>0</v>
      </c>
      <c r="S590" s="117" t="n">
        <v>0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0</v>
      </c>
      <c r="R591" s="120" t="n">
        <v>0</v>
      </c>
      <c r="S591" s="121" t="n">
        <v>0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7596.91843</v>
      </c>
      <c r="K592" s="120" t="n">
        <v>4744.25387</v>
      </c>
      <c r="L592" s="120" t="n">
        <v>2852.66456</v>
      </c>
      <c r="M592" s="120" t="n">
        <v>7689.08261</v>
      </c>
      <c r="N592" s="115" t="n"/>
      <c r="O592" s="120" t="n">
        <v>4822.36115</v>
      </c>
      <c r="P592" s="120" t="n">
        <v>2866.72146</v>
      </c>
      <c r="Q592" s="120" t="n">
        <v>103.69874</v>
      </c>
      <c r="R592" s="120" t="n">
        <v>78.20728</v>
      </c>
      <c r="S592" s="121" t="n">
        <v>25.49146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212547208.36752</v>
      </c>
      <c r="R593" s="116" t="n">
        <v>0</v>
      </c>
      <c r="S593" s="117" t="n">
        <v>212547208.36752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103723788.39919</v>
      </c>
      <c r="K594" s="116" t="n">
        <v>103723788.39919</v>
      </c>
      <c r="L594" s="116" t="n">
        <v>0</v>
      </c>
      <c r="M594" s="116" t="n">
        <v>106983005.28729</v>
      </c>
      <c r="N594" s="115" t="n"/>
      <c r="O594" s="116" t="n">
        <v>106983005.28729</v>
      </c>
      <c r="P594" s="116" t="n">
        <v>0</v>
      </c>
      <c r="Q594" s="116" t="n">
        <v>-212547208.36752</v>
      </c>
      <c r="R594" s="116" t="n">
        <v>-212547208.36752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103723788.39919</v>
      </c>
      <c r="K595" s="120" t="n">
        <v>103723788.39919</v>
      </c>
      <c r="L595" s="120" t="n">
        <v>0</v>
      </c>
      <c r="M595" s="120" t="n">
        <v>106983005.28729</v>
      </c>
      <c r="N595" s="115" t="n"/>
      <c r="O595" s="120" t="n">
        <v>106983005.28729</v>
      </c>
      <c r="P595" s="120" t="n">
        <v>0</v>
      </c>
      <c r="Q595" s="120" t="n">
        <v>-2.98023223876953e-08</v>
      </c>
      <c r="R595" s="120" t="n">
        <v>-212547208.36752</v>
      </c>
      <c r="S595" s="121" t="n">
        <v>212547208.36752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103723788.39919</v>
      </c>
      <c r="K596" s="120" t="n">
        <v>103723788.39919</v>
      </c>
      <c r="L596" s="120" t="n">
        <v>0</v>
      </c>
      <c r="M596" s="120" t="n">
        <v>106983005.28729</v>
      </c>
      <c r="N596" s="115" t="n"/>
      <c r="O596" s="120" t="n">
        <v>106983005.28729</v>
      </c>
      <c r="P596" s="120" t="n">
        <v>0</v>
      </c>
      <c r="Q596" s="120" t="n">
        <v>-2.98023223876953e-08</v>
      </c>
      <c r="R596" s="120" t="n">
        <v>-212547208.36752</v>
      </c>
      <c r="S596" s="121" t="n">
        <v>212547208.36752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219171054.18176</v>
      </c>
      <c r="K604" s="120" t="n">
        <v>124302605.55122</v>
      </c>
      <c r="L604" s="120" t="n">
        <v>94868448.63054</v>
      </c>
      <c r="M604" s="120" t="n">
        <v>222416970.76076</v>
      </c>
      <c r="N604" s="115" t="n"/>
      <c r="O604" s="120" t="n">
        <v>127546714.87687</v>
      </c>
      <c r="P604" s="120" t="n">
        <v>94870255.88389</v>
      </c>
      <c r="Q604" s="120" t="n">
        <v>1644760.55571997</v>
      </c>
      <c r="R604" s="120" t="n">
        <v>-211078100.27575</v>
      </c>
      <c r="S604" s="121" t="n">
        <v>212722860.83147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237985942.23593</v>
      </c>
      <c r="K605" s="124" t="n">
        <v>129436169.20208</v>
      </c>
      <c r="L605" s="124" t="n">
        <v>108549773.03385</v>
      </c>
      <c r="M605" s="124" t="n">
        <v>240271913.25821</v>
      </c>
      <c r="N605" s="123" t="n"/>
      <c r="O605" s="124" t="n">
        <v>131736258.55053</v>
      </c>
      <c r="P605" s="124" t="n">
        <v>108535654.70768</v>
      </c>
      <c r="Q605" s="124" t="n">
        <v>14868879.57233</v>
      </c>
      <c r="R605" s="124" t="n">
        <v>-202863460.46556</v>
      </c>
      <c r="S605" s="125" t="n">
        <v>217732340.03789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804800</v>
      </c>
      <c r="R608" s="116" t="n">
        <v>804800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804800</v>
      </c>
      <c r="R611" s="120" t="n">
        <v>804800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242525.65362</v>
      </c>
      <c r="R617" s="116" t="n">
        <v>242525.65362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1128.62441</v>
      </c>
      <c r="R618" s="116" t="n">
        <v>1128.62441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243654.27803</v>
      </c>
      <c r="R619" s="120" t="n">
        <v>243654.27803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0</v>
      </c>
      <c r="N620" s="115" t="n"/>
      <c r="O620" s="116" t="n">
        <v>0</v>
      </c>
      <c r="P620" s="116" t="n">
        <v>0</v>
      </c>
      <c r="Q620" s="116" t="n">
        <v>54759.1563</v>
      </c>
      <c r="R620" s="116" t="n">
        <v>54759.1563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0</v>
      </c>
      <c r="N622" s="115" t="n"/>
      <c r="O622" s="120" t="n">
        <v>0</v>
      </c>
      <c r="P622" s="120" t="n">
        <v>0</v>
      </c>
      <c r="Q622" s="120" t="n">
        <v>54759.1563</v>
      </c>
      <c r="R622" s="120" t="n">
        <v>54759.1563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0</v>
      </c>
      <c r="N626" s="115" t="n"/>
      <c r="O626" s="120" t="n">
        <v>0</v>
      </c>
      <c r="P626" s="120" t="n">
        <v>0</v>
      </c>
      <c r="Q626" s="120" t="n">
        <v>1103213.43433</v>
      </c>
      <c r="R626" s="120" t="n">
        <v>1103213.43433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0</v>
      </c>
      <c r="K627" s="116" t="n">
        <v>0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0</v>
      </c>
      <c r="R627" s="116" t="n">
        <v>0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0</v>
      </c>
      <c r="K628" s="116" t="n">
        <v>0</v>
      </c>
      <c r="L628" s="116" t="n">
        <v>0</v>
      </c>
      <c r="M628" s="116" t="n">
        <v>0</v>
      </c>
      <c r="N628" s="115" t="n"/>
      <c r="O628" s="116" t="n">
        <v>0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0</v>
      </c>
      <c r="R629" s="116" t="n">
        <v>0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0</v>
      </c>
      <c r="R632" s="116" t="n">
        <v>0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0</v>
      </c>
      <c r="K634" s="120" t="n">
        <v>0</v>
      </c>
      <c r="L634" s="120" t="n">
        <v>0</v>
      </c>
      <c r="M634" s="120" t="n">
        <v>0</v>
      </c>
      <c r="N634" s="115" t="n"/>
      <c r="O634" s="120" t="n">
        <v>0</v>
      </c>
      <c r="P634" s="120" t="n">
        <v>0</v>
      </c>
      <c r="Q634" s="120" t="n">
        <v>0</v>
      </c>
      <c r="R634" s="120" t="n">
        <v>0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0</v>
      </c>
      <c r="K635" s="120" t="n">
        <v>0</v>
      </c>
      <c r="L635" s="120" t="n">
        <v>0</v>
      </c>
      <c r="M635" s="120" t="n">
        <v>0</v>
      </c>
      <c r="N635" s="115" t="n"/>
      <c r="O635" s="120" t="n">
        <v>0</v>
      </c>
      <c r="P635" s="120" t="n">
        <v>0</v>
      </c>
      <c r="Q635" s="120" t="n">
        <v>0</v>
      </c>
      <c r="R635" s="120" t="n">
        <v>0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-94291.0125</v>
      </c>
      <c r="R636" s="116" t="n">
        <v>-94291.0125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-94291.0125</v>
      </c>
      <c r="R637" s="120" t="n">
        <v>-94291.0125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-94291.0125</v>
      </c>
      <c r="R638" s="120" t="n">
        <v>-94291.0125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0</v>
      </c>
      <c r="K639" s="120" t="n">
        <v>0</v>
      </c>
      <c r="L639" s="120" t="n">
        <v>0</v>
      </c>
      <c r="M639" s="120" t="n">
        <v>0</v>
      </c>
      <c r="N639" s="115" t="n"/>
      <c r="O639" s="120" t="n">
        <v>0</v>
      </c>
      <c r="P639" s="120" t="n">
        <v>0</v>
      </c>
      <c r="Q639" s="120" t="n">
        <v>1008922.42183</v>
      </c>
      <c r="R639" s="120" t="n">
        <v>1008922.42183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0</v>
      </c>
      <c r="K640" s="124" t="n">
        <v>0</v>
      </c>
      <c r="L640" s="124" t="n">
        <v>0</v>
      </c>
      <c r="M640" s="124" t="n">
        <v>0</v>
      </c>
      <c r="N640" s="123" t="n"/>
      <c r="O640" s="124" t="n">
        <v>0</v>
      </c>
      <c r="P640" s="124" t="n">
        <v>0</v>
      </c>
      <c r="Q640" s="124" t="n">
        <v>1008922.42183</v>
      </c>
      <c r="R640" s="124" t="n">
        <v>1008922.42183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237985942.23593</v>
      </c>
      <c r="K641" s="131" t="n">
        <v>129436169.20208</v>
      </c>
      <c r="L641" s="131" t="n">
        <v>108549773.03385</v>
      </c>
      <c r="M641" s="131" t="n">
        <v>240271913.25821</v>
      </c>
      <c r="N641" s="123" t="n"/>
      <c r="O641" s="131" t="n">
        <v>131736258.55053</v>
      </c>
      <c r="P641" s="131" t="n">
        <v>108535654.70768</v>
      </c>
      <c r="Q641" s="131" t="n">
        <v>15877801.99416</v>
      </c>
      <c r="R641" s="131" t="n">
        <v>-201854538.04373</v>
      </c>
      <c r="S641" s="132" t="n">
        <v>217732340.03789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8.4024</v>
      </c>
      <c r="N648" s="115" t="n"/>
      <c r="O648" s="116" t="n">
        <v>8.4024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28.87423</v>
      </c>
      <c r="R649" s="116" t="n">
        <v>28.87423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0</v>
      </c>
      <c r="N650" s="115" t="n"/>
      <c r="O650" s="116" t="n">
        <v>0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0</v>
      </c>
      <c r="R651" s="116" t="n">
        <v>0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208.82996</v>
      </c>
      <c r="N656" s="115" t="n"/>
      <c r="O656" s="116" t="n">
        <v>208.82996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220.74777</v>
      </c>
      <c r="R657" s="116" t="n">
        <v>220.74777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217.23236</v>
      </c>
      <c r="N660" s="115" t="n"/>
      <c r="O660" s="120" t="n">
        <v>217.23236</v>
      </c>
      <c r="P660" s="120" t="n">
        <v>0</v>
      </c>
      <c r="Q660" s="120" t="n">
        <v>249.622</v>
      </c>
      <c r="R660" s="120" t="n">
        <v>249.622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</v>
      </c>
      <c r="K661" s="116" t="n">
        <v>0</v>
      </c>
      <c r="L661" s="116" t="n">
        <v>0</v>
      </c>
      <c r="M661" s="116" t="n">
        <v>2848.72969</v>
      </c>
      <c r="N661" s="115" t="n"/>
      <c r="O661" s="116" t="n">
        <v>2848.72969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24855.28774</v>
      </c>
      <c r="R662" s="116" t="n">
        <v>24855.28774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51.91818</v>
      </c>
      <c r="N669" s="115" t="n"/>
      <c r="O669" s="116" t="n">
        <v>51.91818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391.11865</v>
      </c>
      <c r="R670" s="116" t="n">
        <v>391.11865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13325.48157</v>
      </c>
      <c r="K671" s="116" t="n">
        <v>13325.48157</v>
      </c>
      <c r="L671" s="116" t="n">
        <v>0</v>
      </c>
      <c r="M671" s="116" t="n">
        <v>53666.91259</v>
      </c>
      <c r="N671" s="115" t="n"/>
      <c r="O671" s="116" t="n">
        <v>53666.91259</v>
      </c>
      <c r="P671" s="116" t="n">
        <v>0</v>
      </c>
      <c r="Q671" s="116" t="n">
        <v>-4.02333</v>
      </c>
      <c r="R671" s="116" t="n">
        <v>-4.02333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614213.84534</v>
      </c>
      <c r="R672" s="116" t="n">
        <v>614213.84534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468.59382</v>
      </c>
      <c r="R674" s="116" t="n">
        <v>468.59382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13325.48157</v>
      </c>
      <c r="K677" s="120" t="n">
        <v>13325.48157</v>
      </c>
      <c r="L677" s="120" t="n">
        <v>0</v>
      </c>
      <c r="M677" s="120" t="n">
        <v>56567.56046</v>
      </c>
      <c r="N677" s="115" t="n"/>
      <c r="O677" s="120" t="n">
        <v>56567.56046</v>
      </c>
      <c r="P677" s="120" t="n">
        <v>0</v>
      </c>
      <c r="Q677" s="120" t="n">
        <v>639924.82222</v>
      </c>
      <c r="R677" s="120" t="n">
        <v>639924.82222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0</v>
      </c>
      <c r="K678" s="116" t="n">
        <v>0</v>
      </c>
      <c r="L678" s="116" t="n">
        <v>0</v>
      </c>
      <c r="M678" s="116" t="n">
        <v>0</v>
      </c>
      <c r="N678" s="115" t="n"/>
      <c r="O678" s="116" t="n">
        <v>0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0</v>
      </c>
      <c r="R679" s="116" t="n">
        <v>0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0</v>
      </c>
      <c r="K684" s="120" t="n">
        <v>0</v>
      </c>
      <c r="L684" s="120" t="n">
        <v>0</v>
      </c>
      <c r="M684" s="120" t="n">
        <v>0</v>
      </c>
      <c r="N684" s="115" t="n"/>
      <c r="O684" s="120" t="n">
        <v>0</v>
      </c>
      <c r="P684" s="120" t="n">
        <v>0</v>
      </c>
      <c r="Q684" s="120" t="n">
        <v>0</v>
      </c>
      <c r="R684" s="120" t="n">
        <v>0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29.68828</v>
      </c>
      <c r="K690" s="116" t="n">
        <v>29.68828</v>
      </c>
      <c r="L690" s="116" t="n">
        <v>0</v>
      </c>
      <c r="M690" s="116" t="n">
        <v>8662.92972</v>
      </c>
      <c r="N690" s="115" t="n"/>
      <c r="O690" s="116" t="n">
        <v>8662.92972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44284.97875</v>
      </c>
      <c r="R691" s="116" t="n">
        <v>44284.97875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13822.14528</v>
      </c>
      <c r="K692" s="116" t="n">
        <v>13822.14528</v>
      </c>
      <c r="L692" s="116" t="n">
        <v>0</v>
      </c>
      <c r="M692" s="116" t="n">
        <v>25828.32898</v>
      </c>
      <c r="N692" s="115" t="n"/>
      <c r="O692" s="116" t="n">
        <v>25828.32898</v>
      </c>
      <c r="P692" s="116" t="n">
        <v>0</v>
      </c>
      <c r="Q692" s="116" t="n">
        <v>-305.24178</v>
      </c>
      <c r="R692" s="116" t="n">
        <v>-305.24178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126131.92644</v>
      </c>
      <c r="R693" s="116" t="n">
        <v>126131.92644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4.69027</v>
      </c>
      <c r="K694" s="116" t="n">
        <v>4.69027</v>
      </c>
      <c r="L694" s="116" t="n">
        <v>0</v>
      </c>
      <c r="M694" s="116" t="n">
        <v>371.56371</v>
      </c>
      <c r="N694" s="115" t="n"/>
      <c r="O694" s="116" t="n">
        <v>371.56371</v>
      </c>
      <c r="P694" s="116" t="n">
        <v>0</v>
      </c>
      <c r="Q694" s="116" t="n">
        <v>-27.39948</v>
      </c>
      <c r="R694" s="116" t="n">
        <v>-27.39948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1907.36039</v>
      </c>
      <c r="R695" s="116" t="n">
        <v>1907.36039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2.84875</v>
      </c>
      <c r="K696" s="116" t="n">
        <v>2.84875</v>
      </c>
      <c r="L696" s="116" t="n">
        <v>0</v>
      </c>
      <c r="M696" s="116" t="n">
        <v>530.96906</v>
      </c>
      <c r="N696" s="115" t="n"/>
      <c r="O696" s="116" t="n">
        <v>530.96906</v>
      </c>
      <c r="P696" s="116" t="n">
        <v>0</v>
      </c>
      <c r="Q696" s="116" t="n">
        <v>-14.91233</v>
      </c>
      <c r="R696" s="116" t="n">
        <v>-14.91233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6538.59292</v>
      </c>
      <c r="R697" s="116" t="n">
        <v>6538.59292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13859.37258</v>
      </c>
      <c r="K698" s="120" t="n">
        <v>13859.37258</v>
      </c>
      <c r="L698" s="120" t="n">
        <v>0</v>
      </c>
      <c r="M698" s="120" t="n">
        <v>35393.79147</v>
      </c>
      <c r="N698" s="115" t="n"/>
      <c r="O698" s="120" t="n">
        <v>35393.79147</v>
      </c>
      <c r="P698" s="120" t="n">
        <v>0</v>
      </c>
      <c r="Q698" s="120" t="n">
        <v>178515.30491</v>
      </c>
      <c r="R698" s="120" t="n">
        <v>178515.30491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0</v>
      </c>
      <c r="K703" s="116" t="n">
        <v>0</v>
      </c>
      <c r="L703" s="116" t="n">
        <v>0</v>
      </c>
      <c r="M703" s="116" t="n">
        <v>0</v>
      </c>
      <c r="N703" s="115" t="n"/>
      <c r="O703" s="116" t="n">
        <v>0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0</v>
      </c>
      <c r="R704" s="116" t="n">
        <v>0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0</v>
      </c>
      <c r="K705" s="120" t="n">
        <v>0</v>
      </c>
      <c r="L705" s="120" t="n">
        <v>0</v>
      </c>
      <c r="M705" s="120" t="n">
        <v>0</v>
      </c>
      <c r="N705" s="115" t="n"/>
      <c r="O705" s="120" t="n">
        <v>0</v>
      </c>
      <c r="P705" s="120" t="n">
        <v>0</v>
      </c>
      <c r="Q705" s="120" t="n">
        <v>0</v>
      </c>
      <c r="R705" s="120" t="n">
        <v>0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27184.85415</v>
      </c>
      <c r="K709" s="120" t="n">
        <v>27184.85415</v>
      </c>
      <c r="L709" s="120" t="n">
        <v>0</v>
      </c>
      <c r="M709" s="120" t="n">
        <v>92178.58429</v>
      </c>
      <c r="N709" s="115" t="n"/>
      <c r="O709" s="120" t="n">
        <v>92178.58429</v>
      </c>
      <c r="P709" s="120" t="n">
        <v>0</v>
      </c>
      <c r="Q709" s="120" t="n">
        <v>818689.74913</v>
      </c>
      <c r="R709" s="120" t="n">
        <v>818689.74913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0</v>
      </c>
      <c r="N713" s="115" t="n"/>
      <c r="O713" s="116" t="n">
        <v>0</v>
      </c>
      <c r="P713" s="116" t="n">
        <v>0</v>
      </c>
      <c r="Q713" s="116" t="n">
        <v>0</v>
      </c>
      <c r="R713" s="116" t="n">
        <v>0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0</v>
      </c>
      <c r="K714" s="116" t="n">
        <v>0</v>
      </c>
      <c r="L714" s="116" t="n">
        <v>0</v>
      </c>
      <c r="M714" s="116" t="n">
        <v>0</v>
      </c>
      <c r="N714" s="115" t="n"/>
      <c r="O714" s="116" t="n">
        <v>0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0</v>
      </c>
      <c r="R715" s="116" t="n">
        <v>0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1910.31198</v>
      </c>
      <c r="K716" s="116" t="n">
        <v>1910.31198</v>
      </c>
      <c r="L716" s="116" t="n">
        <v>0</v>
      </c>
      <c r="M716" s="116" t="n">
        <v>37757.7337</v>
      </c>
      <c r="N716" s="115" t="n"/>
      <c r="O716" s="116" t="n">
        <v>37757.7337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382597.72425</v>
      </c>
      <c r="R717" s="116" t="n">
        <v>382597.72425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2417.51659</v>
      </c>
      <c r="K721" s="116" t="n">
        <v>2417.51659</v>
      </c>
      <c r="L721" s="116" t="n">
        <v>0</v>
      </c>
      <c r="M721" s="116" t="n">
        <v>7496.8139</v>
      </c>
      <c r="N721" s="115" t="n"/>
      <c r="O721" s="116" t="n">
        <v>7496.8139</v>
      </c>
      <c r="P721" s="116" t="n">
        <v>0</v>
      </c>
      <c r="Q721" s="116" t="n">
        <v>-12416.14521</v>
      </c>
      <c r="R721" s="116" t="n">
        <v>-12416.14521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38624.59205</v>
      </c>
      <c r="R722" s="116" t="n">
        <v>38624.59205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27291.286</v>
      </c>
      <c r="N725" s="115" t="n"/>
      <c r="O725" s="116" t="n">
        <v>27291.286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31842.5196</v>
      </c>
      <c r="R726" s="116" t="n">
        <v>31842.5196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4327.82857</v>
      </c>
      <c r="K727" s="120" t="n">
        <v>4327.82857</v>
      </c>
      <c r="L727" s="120" t="n">
        <v>0</v>
      </c>
      <c r="M727" s="120" t="n">
        <v>72545.8336</v>
      </c>
      <c r="N727" s="115" t="n"/>
      <c r="O727" s="120" t="n">
        <v>72545.8336</v>
      </c>
      <c r="P727" s="120" t="n">
        <v>0</v>
      </c>
      <c r="Q727" s="120" t="n">
        <v>440648.69069</v>
      </c>
      <c r="R727" s="120" t="n">
        <v>440648.69069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2722.65201</v>
      </c>
      <c r="N728" s="115" t="n"/>
      <c r="O728" s="116" t="n">
        <v>2722.65201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37493.80434</v>
      </c>
      <c r="R729" s="116" t="n">
        <v>37493.80434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2722.65201</v>
      </c>
      <c r="N730" s="115" t="n"/>
      <c r="O730" s="120" t="n">
        <v>2722.65201</v>
      </c>
      <c r="P730" s="120" t="n">
        <v>0</v>
      </c>
      <c r="Q730" s="120" t="n">
        <v>37493.80434</v>
      </c>
      <c r="R730" s="120" t="n">
        <v>37493.80434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4327.82857</v>
      </c>
      <c r="K731" s="120" t="n">
        <v>4327.82857</v>
      </c>
      <c r="L731" s="120" t="n">
        <v>0</v>
      </c>
      <c r="M731" s="120" t="n">
        <v>75268.48561</v>
      </c>
      <c r="N731" s="115" t="n"/>
      <c r="O731" s="120" t="n">
        <v>75268.48561</v>
      </c>
      <c r="P731" s="120" t="n">
        <v>0</v>
      </c>
      <c r="Q731" s="120" t="n">
        <v>478142.49503</v>
      </c>
      <c r="R731" s="120" t="n">
        <v>478142.49503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14913095.49843</v>
      </c>
      <c r="K734" s="116" t="n">
        <v>14913095.49843</v>
      </c>
      <c r="L734" s="116" t="n">
        <v>0</v>
      </c>
      <c r="M734" s="116" t="n">
        <v>14926182.3481</v>
      </c>
      <c r="N734" s="115" t="n"/>
      <c r="O734" s="116" t="n">
        <v>14926182.3481</v>
      </c>
      <c r="P734" s="116" t="n">
        <v>0</v>
      </c>
      <c r="Q734" s="116" t="n">
        <v>-12857639.40499</v>
      </c>
      <c r="R734" s="116" t="n">
        <v>-12857639.40499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12958899.69746</v>
      </c>
      <c r="R735" s="116" t="n">
        <v>12958899.69746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73752.21738</v>
      </c>
      <c r="K738" s="116" t="n">
        <v>73752.21738</v>
      </c>
      <c r="L738" s="116" t="n">
        <v>0</v>
      </c>
      <c r="M738" s="116" t="n">
        <v>48776.74585</v>
      </c>
      <c r="N738" s="115" t="n"/>
      <c r="O738" s="116" t="n">
        <v>48776.74585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51770.73653</v>
      </c>
      <c r="R739" s="116" t="n">
        <v>51770.73653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14986847.71581</v>
      </c>
      <c r="K742" s="120" t="n">
        <v>14986847.71581</v>
      </c>
      <c r="L742" s="120" t="n">
        <v>0</v>
      </c>
      <c r="M742" s="120" t="n">
        <v>14974959.09395</v>
      </c>
      <c r="N742" s="115" t="n"/>
      <c r="O742" s="120" t="n">
        <v>14974959.09395</v>
      </c>
      <c r="P742" s="120" t="n">
        <v>0</v>
      </c>
      <c r="Q742" s="120" t="n">
        <v>153031.028999999</v>
      </c>
      <c r="R742" s="120" t="n">
        <v>153031.028999999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132306.48429</v>
      </c>
      <c r="K743" s="116" t="n">
        <v>132306.48429</v>
      </c>
      <c r="L743" s="116" t="n">
        <v>0</v>
      </c>
      <c r="M743" s="116" t="n">
        <v>142896.93371</v>
      </c>
      <c r="N743" s="115" t="n"/>
      <c r="O743" s="116" t="n">
        <v>142896.93371</v>
      </c>
      <c r="P743" s="116" t="n">
        <v>0</v>
      </c>
      <c r="Q743" s="116" t="n">
        <v>-30212.9891</v>
      </c>
      <c r="R743" s="116" t="n">
        <v>-30212.9891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121588.65011</v>
      </c>
      <c r="R744" s="116" t="n">
        <v>121588.65011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3964.7057</v>
      </c>
      <c r="K747" s="116" t="n">
        <v>3964.7057</v>
      </c>
      <c r="L747" s="116" t="n">
        <v>0</v>
      </c>
      <c r="M747" s="116" t="n">
        <v>12678.66239</v>
      </c>
      <c r="N747" s="115" t="n"/>
      <c r="O747" s="116" t="n">
        <v>12678.66239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188806.15193</v>
      </c>
      <c r="R748" s="116" t="n">
        <v>188806.15193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136271.18999</v>
      </c>
      <c r="K750" s="120" t="n">
        <v>136271.18999</v>
      </c>
      <c r="L750" s="120" t="n">
        <v>0</v>
      </c>
      <c r="M750" s="120" t="n">
        <v>155575.5961</v>
      </c>
      <c r="N750" s="115" t="n"/>
      <c r="O750" s="120" t="n">
        <v>155575.5961</v>
      </c>
      <c r="P750" s="120" t="n">
        <v>0</v>
      </c>
      <c r="Q750" s="120" t="n">
        <v>280181.81294</v>
      </c>
      <c r="R750" s="120" t="n">
        <v>280181.81294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0</v>
      </c>
      <c r="K751" s="116" t="n">
        <v>0</v>
      </c>
      <c r="L751" s="116" t="n">
        <v>0</v>
      </c>
      <c r="M751" s="116" t="n">
        <v>8.94487</v>
      </c>
      <c r="N751" s="115" t="n"/>
      <c r="O751" s="116" t="n">
        <v>8.94487</v>
      </c>
      <c r="P751" s="116" t="n">
        <v>0</v>
      </c>
      <c r="Q751" s="116" t="n">
        <v>0</v>
      </c>
      <c r="R751" s="116" t="n">
        <v>0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78083.89465</v>
      </c>
      <c r="R752" s="116" t="n">
        <v>78083.89465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0</v>
      </c>
      <c r="K757" s="120" t="n">
        <v>0</v>
      </c>
      <c r="L757" s="120" t="n">
        <v>0</v>
      </c>
      <c r="M757" s="120" t="n">
        <v>8.94487</v>
      </c>
      <c r="N757" s="115" t="n"/>
      <c r="O757" s="120" t="n">
        <v>8.94487</v>
      </c>
      <c r="P757" s="120" t="n">
        <v>0</v>
      </c>
      <c r="Q757" s="120" t="n">
        <v>78083.89465</v>
      </c>
      <c r="R757" s="120" t="n">
        <v>78083.89465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15123118.9058</v>
      </c>
      <c r="K758" s="120" t="n">
        <v>15123118.9058</v>
      </c>
      <c r="L758" s="120" t="n">
        <v>0</v>
      </c>
      <c r="M758" s="120" t="n">
        <v>15130543.63492</v>
      </c>
      <c r="N758" s="115" t="n"/>
      <c r="O758" s="120" t="n">
        <v>15130543.63492</v>
      </c>
      <c r="P758" s="120" t="n">
        <v>0</v>
      </c>
      <c r="Q758" s="120" t="n">
        <v>511296.736589998</v>
      </c>
      <c r="R758" s="120" t="n">
        <v>511296.736589998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0.00042</v>
      </c>
      <c r="K759" s="116" t="n">
        <v>0.00042</v>
      </c>
      <c r="L759" s="116" t="n">
        <v>0</v>
      </c>
      <c r="M759" s="116" t="n">
        <v>0.1909</v>
      </c>
      <c r="N759" s="115" t="n"/>
      <c r="O759" s="116" t="n">
        <v>0.1909</v>
      </c>
      <c r="P759" s="116" t="n">
        <v>0</v>
      </c>
      <c r="Q759" s="116" t="n">
        <v>0.74976</v>
      </c>
      <c r="R759" s="116" t="n">
        <v>0.74976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0</v>
      </c>
      <c r="R760" s="116" t="n">
        <v>0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0.00042</v>
      </c>
      <c r="K762" s="120" t="n">
        <v>0.00042</v>
      </c>
      <c r="L762" s="120" t="n">
        <v>0</v>
      </c>
      <c r="M762" s="120" t="n">
        <v>0.1909</v>
      </c>
      <c r="N762" s="115" t="n"/>
      <c r="O762" s="120" t="n">
        <v>0.1909</v>
      </c>
      <c r="P762" s="120" t="n">
        <v>0</v>
      </c>
      <c r="Q762" s="120" t="n">
        <v>0.74976</v>
      </c>
      <c r="R762" s="120" t="n">
        <v>0.74976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7.11613</v>
      </c>
      <c r="N763" s="115" t="n"/>
      <c r="O763" s="116" t="n">
        <v>7.11613</v>
      </c>
      <c r="P763" s="116" t="n">
        <v>0</v>
      </c>
      <c r="Q763" s="116" t="n">
        <v>173.08908</v>
      </c>
      <c r="R763" s="116" t="n">
        <v>173.08908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7.11613</v>
      </c>
      <c r="N764" s="115" t="n"/>
      <c r="O764" s="120" t="n">
        <v>7.11613</v>
      </c>
      <c r="P764" s="120" t="n">
        <v>0</v>
      </c>
      <c r="Q764" s="120" t="n">
        <v>173.08908</v>
      </c>
      <c r="R764" s="120" t="n">
        <v>173.08908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</v>
      </c>
      <c r="R769" s="116" t="n">
        <v>0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</v>
      </c>
      <c r="R770" s="120" t="n">
        <v>0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0</v>
      </c>
      <c r="R771" s="116" t="n">
        <v>0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0</v>
      </c>
      <c r="R772" s="120" t="n">
        <v>0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31.98137</v>
      </c>
      <c r="N777" s="115" t="n"/>
      <c r="O777" s="116" t="n">
        <v>31.98137</v>
      </c>
      <c r="P777" s="116" t="n">
        <v>0</v>
      </c>
      <c r="Q777" s="116" t="n">
        <v>288.13241</v>
      </c>
      <c r="R777" s="116" t="n">
        <v>288.13241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0</v>
      </c>
      <c r="N779" s="115" t="n"/>
      <c r="O779" s="116" t="n">
        <v>0</v>
      </c>
      <c r="P779" s="116" t="n">
        <v>0</v>
      </c>
      <c r="Q779" s="116" t="n">
        <v>0</v>
      </c>
      <c r="R779" s="116" t="n">
        <v>0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2960.30175</v>
      </c>
      <c r="N781" s="115" t="n"/>
      <c r="O781" s="116" t="n">
        <v>2960.30175</v>
      </c>
      <c r="P781" s="116" t="n">
        <v>0</v>
      </c>
      <c r="Q781" s="116" t="n">
        <v>47154.18759</v>
      </c>
      <c r="R781" s="116" t="n">
        <v>47154.18759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0</v>
      </c>
      <c r="K782" s="120" t="n">
        <v>0</v>
      </c>
      <c r="L782" s="120" t="n">
        <v>0</v>
      </c>
      <c r="M782" s="120" t="n">
        <v>2992.28312</v>
      </c>
      <c r="N782" s="115" t="n"/>
      <c r="O782" s="120" t="n">
        <v>2992.28312</v>
      </c>
      <c r="P782" s="120" t="n">
        <v>0</v>
      </c>
      <c r="Q782" s="120" t="n">
        <v>47442.32</v>
      </c>
      <c r="R782" s="120" t="n">
        <v>47442.32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0.00042</v>
      </c>
      <c r="K783" s="120" t="n">
        <v>0.00042</v>
      </c>
      <c r="L783" s="120" t="n">
        <v>0</v>
      </c>
      <c r="M783" s="120" t="n">
        <v>2999.59015</v>
      </c>
      <c r="N783" s="115" t="n"/>
      <c r="O783" s="120" t="n">
        <v>2999.59015</v>
      </c>
      <c r="P783" s="120" t="n">
        <v>0</v>
      </c>
      <c r="Q783" s="120" t="n">
        <v>47616.15884</v>
      </c>
      <c r="R783" s="120" t="n">
        <v>47616.15884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0</v>
      </c>
      <c r="R784" s="116" t="n">
        <v>0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1537.15019</v>
      </c>
      <c r="N785" s="115" t="n"/>
      <c r="O785" s="116" t="n">
        <v>1537.15019</v>
      </c>
      <c r="P785" s="116" t="n">
        <v>0</v>
      </c>
      <c r="Q785" s="116" t="n">
        <v>14108.48773</v>
      </c>
      <c r="R785" s="116" t="n">
        <v>14108.48773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1537.15019</v>
      </c>
      <c r="N786" s="115" t="n"/>
      <c r="O786" s="120" t="n">
        <v>1537.15019</v>
      </c>
      <c r="P786" s="120" t="n">
        <v>0</v>
      </c>
      <c r="Q786" s="120" t="n">
        <v>14108.48773</v>
      </c>
      <c r="R786" s="120" t="n">
        <v>14108.48773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1537.15019</v>
      </c>
      <c r="N787" s="115" t="n"/>
      <c r="O787" s="120" t="n">
        <v>1537.15019</v>
      </c>
      <c r="P787" s="120" t="n">
        <v>0</v>
      </c>
      <c r="Q787" s="120" t="n">
        <v>14108.48773</v>
      </c>
      <c r="R787" s="120" t="n">
        <v>14108.48773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0.00039</v>
      </c>
      <c r="K788" s="116" t="n">
        <v>0.00039</v>
      </c>
      <c r="L788" s="116" t="n">
        <v>0</v>
      </c>
      <c r="M788" s="116" t="n">
        <v>6760.19101</v>
      </c>
      <c r="N788" s="115" t="n"/>
      <c r="O788" s="116" t="n">
        <v>6760.19101</v>
      </c>
      <c r="P788" s="116" t="n">
        <v>0</v>
      </c>
      <c r="Q788" s="116" t="n">
        <v>71907.93087</v>
      </c>
      <c r="R788" s="116" t="n">
        <v>71907.93087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0</v>
      </c>
      <c r="N792" s="115" t="n"/>
      <c r="O792" s="116" t="n">
        <v>0</v>
      </c>
      <c r="P792" s="116" t="n">
        <v>0</v>
      </c>
      <c r="Q792" s="116" t="n">
        <v>6</v>
      </c>
      <c r="R792" s="116" t="n">
        <v>6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0.00039</v>
      </c>
      <c r="K793" s="120" t="n">
        <v>0.00039</v>
      </c>
      <c r="L793" s="120" t="n">
        <v>0</v>
      </c>
      <c r="M793" s="120" t="n">
        <v>6760.19101</v>
      </c>
      <c r="N793" s="115" t="n"/>
      <c r="O793" s="120" t="n">
        <v>6760.19101</v>
      </c>
      <c r="P793" s="120" t="n">
        <v>0</v>
      </c>
      <c r="Q793" s="120" t="n">
        <v>71913.93087</v>
      </c>
      <c r="R793" s="120" t="n">
        <v>71913.93087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114.88808</v>
      </c>
      <c r="K794" s="116" t="n">
        <v>114.88808</v>
      </c>
      <c r="L794" s="116" t="n">
        <v>0</v>
      </c>
      <c r="M794" s="116" t="n">
        <v>107742.16185</v>
      </c>
      <c r="N794" s="115" t="n"/>
      <c r="O794" s="116" t="n">
        <v>107742.16185</v>
      </c>
      <c r="P794" s="116" t="n">
        <v>0</v>
      </c>
      <c r="Q794" s="116" t="n">
        <v>1062766.63626</v>
      </c>
      <c r="R794" s="116" t="n">
        <v>1062766.63626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2339.63316</v>
      </c>
      <c r="N795" s="115" t="n"/>
      <c r="O795" s="116" t="n">
        <v>2339.63316</v>
      </c>
      <c r="P795" s="116" t="n">
        <v>0</v>
      </c>
      <c r="Q795" s="116" t="n">
        <v>18478.34532</v>
      </c>
      <c r="R795" s="116" t="n">
        <v>18478.34532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13.03668</v>
      </c>
      <c r="N796" s="115" t="n"/>
      <c r="O796" s="116" t="n">
        <v>13.03668</v>
      </c>
      <c r="P796" s="116" t="n">
        <v>0</v>
      </c>
      <c r="Q796" s="116" t="n">
        <v>158.7593</v>
      </c>
      <c r="R796" s="116" t="n">
        <v>158.7593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0</v>
      </c>
      <c r="K797" s="116" t="n">
        <v>0</v>
      </c>
      <c r="L797" s="116" t="n">
        <v>0</v>
      </c>
      <c r="M797" s="116" t="n">
        <v>4080.25909</v>
      </c>
      <c r="N797" s="115" t="n"/>
      <c r="O797" s="116" t="n">
        <v>4080.25909</v>
      </c>
      <c r="P797" s="116" t="n">
        <v>0</v>
      </c>
      <c r="Q797" s="116" t="n">
        <v>57553.61236</v>
      </c>
      <c r="R797" s="116" t="n">
        <v>57553.61236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129.45206</v>
      </c>
      <c r="K799" s="116" t="n">
        <v>129.45206</v>
      </c>
      <c r="L799" s="116" t="n">
        <v>0</v>
      </c>
      <c r="M799" s="116" t="n">
        <v>12554.20577</v>
      </c>
      <c r="N799" s="115" t="n"/>
      <c r="O799" s="116" t="n">
        <v>12554.20577</v>
      </c>
      <c r="P799" s="116" t="n">
        <v>0</v>
      </c>
      <c r="Q799" s="116" t="n">
        <v>193271.99142</v>
      </c>
      <c r="R799" s="116" t="n">
        <v>193271.99142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</v>
      </c>
      <c r="K800" s="116" t="n">
        <v>0</v>
      </c>
      <c r="L800" s="116" t="n">
        <v>0</v>
      </c>
      <c r="M800" s="116" t="n">
        <v>0</v>
      </c>
      <c r="N800" s="115" t="n"/>
      <c r="O800" s="116" t="n">
        <v>0</v>
      </c>
      <c r="P800" s="116" t="n">
        <v>0</v>
      </c>
      <c r="Q800" s="116" t="n">
        <v>0</v>
      </c>
      <c r="R800" s="116" t="n">
        <v>0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244.34014</v>
      </c>
      <c r="K801" s="120" t="n">
        <v>244.34014</v>
      </c>
      <c r="L801" s="120" t="n">
        <v>0</v>
      </c>
      <c r="M801" s="120" t="n">
        <v>126729.29655</v>
      </c>
      <c r="N801" s="115" t="n"/>
      <c r="O801" s="120" t="n">
        <v>126729.29655</v>
      </c>
      <c r="P801" s="120" t="n">
        <v>0</v>
      </c>
      <c r="Q801" s="120" t="n">
        <v>1332229.34466</v>
      </c>
      <c r="R801" s="120" t="n">
        <v>1332229.34466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244.34053</v>
      </c>
      <c r="K804" s="120" t="n">
        <v>244.34053</v>
      </c>
      <c r="L804" s="120" t="n">
        <v>0</v>
      </c>
      <c r="M804" s="120" t="n">
        <v>133489.48756</v>
      </c>
      <c r="N804" s="115" t="n"/>
      <c r="O804" s="120" t="n">
        <v>133489.48756</v>
      </c>
      <c r="P804" s="120" t="n">
        <v>0</v>
      </c>
      <c r="Q804" s="120" t="n">
        <v>1404143.27553</v>
      </c>
      <c r="R804" s="120" t="n">
        <v>1404143.27553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4.54545</v>
      </c>
      <c r="N806" s="115" t="n"/>
      <c r="O806" s="116" t="n">
        <v>4.54545</v>
      </c>
      <c r="P806" s="116" t="n">
        <v>0</v>
      </c>
      <c r="Q806" s="116" t="n">
        <v>100.25357</v>
      </c>
      <c r="R806" s="116" t="n">
        <v>100.25357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</v>
      </c>
      <c r="R808" s="116" t="n">
        <v>0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4.54545</v>
      </c>
      <c r="N809" s="115" t="n"/>
      <c r="O809" s="120" t="n">
        <v>4.54545</v>
      </c>
      <c r="P809" s="120" t="n">
        <v>0</v>
      </c>
      <c r="Q809" s="120" t="n">
        <v>100.25357</v>
      </c>
      <c r="R809" s="120" t="n">
        <v>100.25357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4.54545</v>
      </c>
      <c r="N810" s="115" t="n"/>
      <c r="O810" s="120" t="n">
        <v>4.54545</v>
      </c>
      <c r="P810" s="120" t="n">
        <v>0</v>
      </c>
      <c r="Q810" s="120" t="n">
        <v>100.25357</v>
      </c>
      <c r="R810" s="120" t="n">
        <v>100.25357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15154875.92947</v>
      </c>
      <c r="K811" s="120" t="n">
        <v>15154875.92947</v>
      </c>
      <c r="L811" s="120" t="n">
        <v>0</v>
      </c>
      <c r="M811" s="120" t="n">
        <v>15436021.47817</v>
      </c>
      <c r="N811" s="115" t="n"/>
      <c r="O811" s="120" t="n">
        <v>15436021.47817</v>
      </c>
      <c r="P811" s="120" t="n">
        <v>0</v>
      </c>
      <c r="Q811" s="120" t="n">
        <v>3274097.15642</v>
      </c>
      <c r="R811" s="120" t="n">
        <v>3274097.15642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15154875.92947</v>
      </c>
      <c r="K812" s="124" t="n">
        <v>15154875.92947</v>
      </c>
      <c r="L812" s="124" t="n">
        <v>0</v>
      </c>
      <c r="M812" s="124" t="n">
        <v>15436021.47817</v>
      </c>
      <c r="N812" s="123" t="n"/>
      <c r="O812" s="124" t="n">
        <v>15436021.47817</v>
      </c>
      <c r="P812" s="124" t="n">
        <v>0</v>
      </c>
      <c r="Q812" s="124" t="n">
        <v>3274097.15642</v>
      </c>
      <c r="R812" s="124" t="n">
        <v>3274097.15642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1877.91785</v>
      </c>
      <c r="R820" s="116" t="n">
        <v>1877.91785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779.34169</v>
      </c>
      <c r="K821" s="116" t="n">
        <v>779.34169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33387.18865</v>
      </c>
      <c r="R821" s="116" t="n">
        <v>33387.18865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779.34169</v>
      </c>
      <c r="K824" s="120" t="n">
        <v>779.34169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35265.1065</v>
      </c>
      <c r="R824" s="120" t="n">
        <v>35265.1065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26842.87127</v>
      </c>
      <c r="K825" s="116" t="n">
        <v>26842.87127</v>
      </c>
      <c r="L825" s="116" t="n">
        <v>0</v>
      </c>
      <c r="M825" s="116" t="n">
        <v>0</v>
      </c>
      <c r="N825" s="115" t="n"/>
      <c r="O825" s="116" t="n">
        <v>0</v>
      </c>
      <c r="P825" s="116" t="n">
        <v>0</v>
      </c>
      <c r="Q825" s="116" t="n">
        <v>294466.82589</v>
      </c>
      <c r="R825" s="116" t="n">
        <v>294466.82589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16077.85041</v>
      </c>
      <c r="K827" s="116" t="n">
        <v>16077.85041</v>
      </c>
      <c r="L827" s="116" t="n">
        <v>0</v>
      </c>
      <c r="M827" s="116" t="n">
        <v>79.48777</v>
      </c>
      <c r="N827" s="115" t="n"/>
      <c r="O827" s="116" t="n">
        <v>79.48777</v>
      </c>
      <c r="P827" s="116" t="n">
        <v>0</v>
      </c>
      <c r="Q827" s="116" t="n">
        <v>216871.93538</v>
      </c>
      <c r="R827" s="116" t="n">
        <v>216871.93538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290.77505</v>
      </c>
      <c r="K829" s="116" t="n">
        <v>290.77505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3524.47372</v>
      </c>
      <c r="R829" s="116" t="n">
        <v>3524.47372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43211.49673</v>
      </c>
      <c r="K831" s="120" t="n">
        <v>43211.49673</v>
      </c>
      <c r="L831" s="120" t="n">
        <v>0</v>
      </c>
      <c r="M831" s="120" t="n">
        <v>79.48777</v>
      </c>
      <c r="N831" s="115" t="n"/>
      <c r="O831" s="120" t="n">
        <v>79.48777</v>
      </c>
      <c r="P831" s="120" t="n">
        <v>0</v>
      </c>
      <c r="Q831" s="120" t="n">
        <v>514863.23499</v>
      </c>
      <c r="R831" s="120" t="n">
        <v>514863.23499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0</v>
      </c>
      <c r="K832" s="116" t="n">
        <v>0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0</v>
      </c>
      <c r="R832" s="116" t="n">
        <v>0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0</v>
      </c>
      <c r="K833" s="120" t="n">
        <v>0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0</v>
      </c>
      <c r="R833" s="120" t="n">
        <v>0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164.98714</v>
      </c>
      <c r="K834" s="116" t="n">
        <v>164.98714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1820.74241</v>
      </c>
      <c r="R834" s="116" t="n">
        <v>1820.74241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20826.96591</v>
      </c>
      <c r="K836" s="116" t="n">
        <v>20826.96591</v>
      </c>
      <c r="L836" s="116" t="n">
        <v>0</v>
      </c>
      <c r="M836" s="116" t="n">
        <v>160.33767</v>
      </c>
      <c r="N836" s="115" t="n"/>
      <c r="O836" s="116" t="n">
        <v>160.33767</v>
      </c>
      <c r="P836" s="116" t="n">
        <v>0</v>
      </c>
      <c r="Q836" s="116" t="n">
        <v>222636.56762</v>
      </c>
      <c r="R836" s="116" t="n">
        <v>222636.56762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70.14449999999999</v>
      </c>
      <c r="K838" s="116" t="n">
        <v>70.14449999999999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338.3258</v>
      </c>
      <c r="R838" s="116" t="n">
        <v>338.3258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21062.09755</v>
      </c>
      <c r="K840" s="120" t="n">
        <v>21062.09755</v>
      </c>
      <c r="L840" s="120" t="n">
        <v>0</v>
      </c>
      <c r="M840" s="120" t="n">
        <v>160.33767</v>
      </c>
      <c r="N840" s="115" t="n"/>
      <c r="O840" s="120" t="n">
        <v>160.33767</v>
      </c>
      <c r="P840" s="120" t="n">
        <v>0</v>
      </c>
      <c r="Q840" s="120" t="n">
        <v>224795.63583</v>
      </c>
      <c r="R840" s="120" t="n">
        <v>224795.63583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57.55363</v>
      </c>
      <c r="K841" s="116" t="n">
        <v>57.55363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905.26956</v>
      </c>
      <c r="R841" s="116" t="n">
        <v>905.26956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57.55363</v>
      </c>
      <c r="K843" s="120" t="n">
        <v>57.55363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905.26956</v>
      </c>
      <c r="R843" s="120" t="n">
        <v>905.26956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1379.78718</v>
      </c>
      <c r="K844" s="116" t="n">
        <v>1379.78718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11996.40476</v>
      </c>
      <c r="R844" s="116" t="n">
        <v>11996.40476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1136.24225</v>
      </c>
      <c r="K845" s="116" t="n">
        <v>1136.24225</v>
      </c>
      <c r="L845" s="116" t="n">
        <v>0</v>
      </c>
      <c r="M845" s="116" t="n">
        <v>5.5482</v>
      </c>
      <c r="N845" s="115" t="n"/>
      <c r="O845" s="116" t="n">
        <v>5.5482</v>
      </c>
      <c r="P845" s="116" t="n">
        <v>0</v>
      </c>
      <c r="Q845" s="116" t="n">
        <v>8206.263999999999</v>
      </c>
      <c r="R845" s="116" t="n">
        <v>8206.263999999999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2516.02943</v>
      </c>
      <c r="K847" s="120" t="n">
        <v>2516.02943</v>
      </c>
      <c r="L847" s="120" t="n">
        <v>0</v>
      </c>
      <c r="M847" s="120" t="n">
        <v>5.5482</v>
      </c>
      <c r="N847" s="115" t="n"/>
      <c r="O847" s="120" t="n">
        <v>5.5482</v>
      </c>
      <c r="P847" s="120" t="n">
        <v>0</v>
      </c>
      <c r="Q847" s="120" t="n">
        <v>20202.66876</v>
      </c>
      <c r="R847" s="120" t="n">
        <v>20202.66876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67626.51903</v>
      </c>
      <c r="K848" s="120" t="n">
        <v>67626.51903</v>
      </c>
      <c r="L848" s="120" t="n">
        <v>0</v>
      </c>
      <c r="M848" s="120" t="n">
        <v>245.37364</v>
      </c>
      <c r="N848" s="115" t="n"/>
      <c r="O848" s="120" t="n">
        <v>245.37364</v>
      </c>
      <c r="P848" s="120" t="n">
        <v>0</v>
      </c>
      <c r="Q848" s="120" t="n">
        <v>796031.91564</v>
      </c>
      <c r="R848" s="120" t="n">
        <v>796031.91564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1220.95891</v>
      </c>
      <c r="K852" s="116" t="n">
        <v>1220.95891</v>
      </c>
      <c r="L852" s="116" t="n">
        <v>0</v>
      </c>
      <c r="M852" s="116" t="n">
        <v>0.73269</v>
      </c>
      <c r="N852" s="115" t="n"/>
      <c r="O852" s="116" t="n">
        <v>0.73269</v>
      </c>
      <c r="P852" s="116" t="n">
        <v>0</v>
      </c>
      <c r="Q852" s="116" t="n">
        <v>17421.3735</v>
      </c>
      <c r="R852" s="116" t="n">
        <v>17421.3735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1378.43253</v>
      </c>
      <c r="K854" s="116" t="n">
        <v>1378.43253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17520.99387</v>
      </c>
      <c r="R854" s="116" t="n">
        <v>17520.99387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2599.39144</v>
      </c>
      <c r="K856" s="120" t="n">
        <v>2599.39144</v>
      </c>
      <c r="L856" s="120" t="n">
        <v>0</v>
      </c>
      <c r="M856" s="120" t="n">
        <v>0.73269</v>
      </c>
      <c r="N856" s="115" t="n"/>
      <c r="O856" s="120" t="n">
        <v>0.73269</v>
      </c>
      <c r="P856" s="120" t="n">
        <v>0</v>
      </c>
      <c r="Q856" s="120" t="n">
        <v>34942.36737</v>
      </c>
      <c r="R856" s="120" t="n">
        <v>34942.36737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2599.39144</v>
      </c>
      <c r="K857" s="120" t="n">
        <v>2599.39144</v>
      </c>
      <c r="L857" s="120" t="n">
        <v>0</v>
      </c>
      <c r="M857" s="120" t="n">
        <v>0.73269</v>
      </c>
      <c r="N857" s="115" t="n"/>
      <c r="O857" s="120" t="n">
        <v>0.73269</v>
      </c>
      <c r="P857" s="120" t="n">
        <v>0</v>
      </c>
      <c r="Q857" s="120" t="n">
        <v>34942.36737</v>
      </c>
      <c r="R857" s="120" t="n">
        <v>34942.36737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158.05885</v>
      </c>
      <c r="K858" s="116" t="n">
        <v>158.05885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2055.26147</v>
      </c>
      <c r="R858" s="116" t="n">
        <v>2055.26147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782.02306</v>
      </c>
      <c r="K859" s="116" t="n">
        <v>782.02306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10714.78179</v>
      </c>
      <c r="R859" s="116" t="n">
        <v>10714.78179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940.08191</v>
      </c>
      <c r="K860" s="120" t="n">
        <v>940.08191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12770.04326</v>
      </c>
      <c r="R860" s="120" t="n">
        <v>12770.04326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808.26651</v>
      </c>
      <c r="K861" s="116" t="n">
        <v>808.26651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3455.13228</v>
      </c>
      <c r="R861" s="116" t="n">
        <v>3455.13228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808.26651</v>
      </c>
      <c r="K862" s="120" t="n">
        <v>808.26651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3455.13228</v>
      </c>
      <c r="R862" s="120" t="n">
        <v>3455.13228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1795.89041</v>
      </c>
      <c r="K865" s="116" t="n">
        <v>1795.89041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112274.58035</v>
      </c>
      <c r="R865" s="116" t="n">
        <v>112274.58035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1795.89041</v>
      </c>
      <c r="K866" s="120" t="n">
        <v>1795.89041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112274.58035</v>
      </c>
      <c r="R866" s="120" t="n">
        <v>112274.58035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0</v>
      </c>
      <c r="R871" s="116" t="n">
        <v>0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39.05</v>
      </c>
      <c r="K872" s="116" t="n">
        <v>39.05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297.3</v>
      </c>
      <c r="R872" s="116" t="n">
        <v>297.3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0</v>
      </c>
      <c r="R873" s="116" t="n">
        <v>0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276.55157</v>
      </c>
      <c r="K875" s="116" t="n">
        <v>276.55157</v>
      </c>
      <c r="L875" s="116" t="n">
        <v>0</v>
      </c>
      <c r="M875" s="116" t="n">
        <v>0</v>
      </c>
      <c r="N875" s="115" t="n"/>
      <c r="O875" s="116" t="n">
        <v>0</v>
      </c>
      <c r="P875" s="116" t="n">
        <v>0</v>
      </c>
      <c r="Q875" s="116" t="n">
        <v>2570.50942</v>
      </c>
      <c r="R875" s="116" t="n">
        <v>2570.50942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192.3642</v>
      </c>
      <c r="K876" s="116" t="n">
        <v>192.3642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2048.81568</v>
      </c>
      <c r="R876" s="116" t="n">
        <v>2048.81568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83475.00403</v>
      </c>
      <c r="K877" s="116" t="n">
        <v>83475.00403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85046.17435</v>
      </c>
      <c r="R877" s="116" t="n">
        <v>85046.17435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64282.19307</v>
      </c>
      <c r="K879" s="116" t="n">
        <v>64282.19307</v>
      </c>
      <c r="L879" s="116" t="n">
        <v>0</v>
      </c>
      <c r="M879" s="116" t="n">
        <v>0</v>
      </c>
      <c r="N879" s="115" t="n"/>
      <c r="O879" s="116" t="n">
        <v>0</v>
      </c>
      <c r="P879" s="116" t="n">
        <v>0</v>
      </c>
      <c r="Q879" s="116" t="n">
        <v>527359.47918</v>
      </c>
      <c r="R879" s="116" t="n">
        <v>527359.47918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148265.16287</v>
      </c>
      <c r="K880" s="120" t="n">
        <v>148265.16287</v>
      </c>
      <c r="L880" s="120" t="n">
        <v>0</v>
      </c>
      <c r="M880" s="120" t="n">
        <v>0</v>
      </c>
      <c r="N880" s="115" t="n"/>
      <c r="O880" s="120" t="n">
        <v>0</v>
      </c>
      <c r="P880" s="120" t="n">
        <v>0</v>
      </c>
      <c r="Q880" s="120" t="n">
        <v>617322.27863</v>
      </c>
      <c r="R880" s="120" t="n">
        <v>617322.27863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151809.4017</v>
      </c>
      <c r="K881" s="120" t="n">
        <v>151809.4017</v>
      </c>
      <c r="L881" s="120" t="n">
        <v>0</v>
      </c>
      <c r="M881" s="120" t="n">
        <v>0</v>
      </c>
      <c r="N881" s="115" t="n"/>
      <c r="O881" s="120" t="n">
        <v>0</v>
      </c>
      <c r="P881" s="120" t="n">
        <v>0</v>
      </c>
      <c r="Q881" s="120" t="n">
        <v>745822.03452</v>
      </c>
      <c r="R881" s="120" t="n">
        <v>745822.03452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39287.73199</v>
      </c>
      <c r="K882" s="116" t="n">
        <v>39287.73199</v>
      </c>
      <c r="L882" s="116" t="n">
        <v>0</v>
      </c>
      <c r="M882" s="116" t="n">
        <v>881.7231399999999</v>
      </c>
      <c r="N882" s="115" t="n"/>
      <c r="O882" s="116" t="n">
        <v>881.7231399999999</v>
      </c>
      <c r="P882" s="116" t="n">
        <v>0</v>
      </c>
      <c r="Q882" s="116" t="n">
        <v>352031.5848</v>
      </c>
      <c r="R882" s="116" t="n">
        <v>352031.5848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8374.316559999999</v>
      </c>
      <c r="K883" s="116" t="n">
        <v>8374.316559999999</v>
      </c>
      <c r="L883" s="116" t="n">
        <v>0</v>
      </c>
      <c r="M883" s="116" t="n">
        <v>189.74501</v>
      </c>
      <c r="N883" s="115" t="n"/>
      <c r="O883" s="116" t="n">
        <v>189.74501</v>
      </c>
      <c r="P883" s="116" t="n">
        <v>0</v>
      </c>
      <c r="Q883" s="116" t="n">
        <v>75148.16056</v>
      </c>
      <c r="R883" s="116" t="n">
        <v>75148.16056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165.71</v>
      </c>
      <c r="K884" s="116" t="n">
        <v>165.71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1920.87201</v>
      </c>
      <c r="R884" s="116" t="n">
        <v>1920.87201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0</v>
      </c>
      <c r="K885" s="116" t="n">
        <v>0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4.5</v>
      </c>
      <c r="R885" s="116" t="n">
        <v>4.5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55.86</v>
      </c>
      <c r="K886" s="116" t="n">
        <v>55.86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84.31</v>
      </c>
      <c r="R886" s="116" t="n">
        <v>84.31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1315.32609</v>
      </c>
      <c r="K887" s="116" t="n">
        <v>1315.32609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12394.98494</v>
      </c>
      <c r="R887" s="116" t="n">
        <v>12394.98494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49198.94464</v>
      </c>
      <c r="K888" s="120" t="n">
        <v>49198.94464</v>
      </c>
      <c r="L888" s="120" t="n">
        <v>0</v>
      </c>
      <c r="M888" s="120" t="n">
        <v>1071.46815</v>
      </c>
      <c r="N888" s="115" t="n"/>
      <c r="O888" s="120" t="n">
        <v>1071.46815</v>
      </c>
      <c r="P888" s="120" t="n">
        <v>0</v>
      </c>
      <c r="Q888" s="120" t="n">
        <v>441584.41231</v>
      </c>
      <c r="R888" s="120" t="n">
        <v>441584.41231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393.90312</v>
      </c>
      <c r="K889" s="116" t="n">
        <v>393.90312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12243.03964</v>
      </c>
      <c r="R889" s="116" t="n">
        <v>12243.03964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2.17917</v>
      </c>
      <c r="K890" s="116" t="n">
        <v>2.17917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23.97087</v>
      </c>
      <c r="R890" s="116" t="n">
        <v>23.97087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0</v>
      </c>
      <c r="K891" s="116" t="n">
        <v>0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15951.38341</v>
      </c>
      <c r="R891" s="116" t="n">
        <v>15951.38341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28.05786</v>
      </c>
      <c r="K892" s="116" t="n">
        <v>28.05786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670.88123</v>
      </c>
      <c r="R892" s="116" t="n">
        <v>670.88123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424.14015</v>
      </c>
      <c r="K893" s="120" t="n">
        <v>424.14015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28889.27515</v>
      </c>
      <c r="R893" s="120" t="n">
        <v>28889.27515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3669.87992</v>
      </c>
      <c r="K894" s="116" t="n">
        <v>3669.87992</v>
      </c>
      <c r="L894" s="116" t="n">
        <v>0</v>
      </c>
      <c r="M894" s="116" t="n">
        <v>0</v>
      </c>
      <c r="N894" s="115" t="n"/>
      <c r="O894" s="116" t="n">
        <v>0</v>
      </c>
      <c r="P894" s="116" t="n">
        <v>0</v>
      </c>
      <c r="Q894" s="116" t="n">
        <v>22289.34405</v>
      </c>
      <c r="R894" s="116" t="n">
        <v>22289.34405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159.8706</v>
      </c>
      <c r="K895" s="116" t="n">
        <v>159.8706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1351.81865</v>
      </c>
      <c r="R895" s="116" t="n">
        <v>1351.81865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3489.55815</v>
      </c>
      <c r="K896" s="116" t="n">
        <v>3489.55815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39797.3571</v>
      </c>
      <c r="R896" s="116" t="n">
        <v>39797.3571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3590.51252</v>
      </c>
      <c r="K897" s="116" t="n">
        <v>3590.51252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37096.55656</v>
      </c>
      <c r="R897" s="116" t="n">
        <v>37096.55656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10909.82119</v>
      </c>
      <c r="K898" s="120" t="n">
        <v>10909.82119</v>
      </c>
      <c r="L898" s="120" t="n">
        <v>0</v>
      </c>
      <c r="M898" s="120" t="n">
        <v>0</v>
      </c>
      <c r="N898" s="115" t="n"/>
      <c r="O898" s="120" t="n">
        <v>0</v>
      </c>
      <c r="P898" s="120" t="n">
        <v>0</v>
      </c>
      <c r="Q898" s="120" t="n">
        <v>100535.07636</v>
      </c>
      <c r="R898" s="120" t="n">
        <v>100535.07636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10268.13351</v>
      </c>
      <c r="K899" s="116" t="n">
        <v>10268.13351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14316.50958</v>
      </c>
      <c r="R899" s="116" t="n">
        <v>14316.50958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349.20758</v>
      </c>
      <c r="K900" s="116" t="n">
        <v>349.20758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4006.38327</v>
      </c>
      <c r="R900" s="116" t="n">
        <v>4006.38327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1123.489</v>
      </c>
      <c r="K901" s="116" t="n">
        <v>1123.489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9053.1556</v>
      </c>
      <c r="R901" s="116" t="n">
        <v>9053.1556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2492.83257</v>
      </c>
      <c r="K902" s="116" t="n">
        <v>2492.83257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16631.90526</v>
      </c>
      <c r="R902" s="116" t="n">
        <v>16631.90526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14233.66266</v>
      </c>
      <c r="K903" s="120" t="n">
        <v>14233.66266</v>
      </c>
      <c r="L903" s="120" t="n">
        <v>0</v>
      </c>
      <c r="M903" s="120" t="n">
        <v>0</v>
      </c>
      <c r="N903" s="115" t="n"/>
      <c r="O903" s="120" t="n">
        <v>0</v>
      </c>
      <c r="P903" s="120" t="n">
        <v>0</v>
      </c>
      <c r="Q903" s="120" t="n">
        <v>44007.95371</v>
      </c>
      <c r="R903" s="120" t="n">
        <v>44007.95371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589.90077</v>
      </c>
      <c r="K904" s="116" t="n">
        <v>589.90077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4621.10989</v>
      </c>
      <c r="R904" s="116" t="n">
        <v>4621.10989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59.81161</v>
      </c>
      <c r="K905" s="116" t="n">
        <v>59.81161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1620.41196</v>
      </c>
      <c r="R905" s="116" t="n">
        <v>1620.41196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0</v>
      </c>
      <c r="K906" s="116" t="n">
        <v>0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0</v>
      </c>
      <c r="R906" s="116" t="n">
        <v>0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4774.25167</v>
      </c>
      <c r="K907" s="116" t="n">
        <v>4774.25167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13320.15517</v>
      </c>
      <c r="R907" s="116" t="n">
        <v>13320.15517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645.46385</v>
      </c>
      <c r="K908" s="116" t="n">
        <v>645.46385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8513.092329999999</v>
      </c>
      <c r="R908" s="116" t="n">
        <v>8513.092329999999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2.86493</v>
      </c>
      <c r="K909" s="116" t="n">
        <v>2.86493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24.30298</v>
      </c>
      <c r="R909" s="116" t="n">
        <v>24.30298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6072.29283</v>
      </c>
      <c r="K910" s="120" t="n">
        <v>6072.29283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28099.07233</v>
      </c>
      <c r="R910" s="120" t="n">
        <v>28099.07233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0</v>
      </c>
      <c r="R911" s="116" t="n">
        <v>0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531.16436</v>
      </c>
      <c r="K914" s="116" t="n">
        <v>531.16436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6145.06433</v>
      </c>
      <c r="R914" s="116" t="n">
        <v>6145.06433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531.16436</v>
      </c>
      <c r="K915" s="120" t="n">
        <v>531.16436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6145.06433</v>
      </c>
      <c r="R915" s="120" t="n">
        <v>6145.06433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81370.02583</v>
      </c>
      <c r="K916" s="120" t="n">
        <v>81370.02583</v>
      </c>
      <c r="L916" s="120" t="n">
        <v>0</v>
      </c>
      <c r="M916" s="120" t="n">
        <v>1071.46815</v>
      </c>
      <c r="N916" s="115" t="n"/>
      <c r="O916" s="120" t="n">
        <v>1071.46815</v>
      </c>
      <c r="P916" s="120" t="n">
        <v>0</v>
      </c>
      <c r="Q916" s="120" t="n">
        <v>649260.85419</v>
      </c>
      <c r="R916" s="120" t="n">
        <v>649260.85419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19541.00208</v>
      </c>
      <c r="K917" s="116" t="n">
        <v>19541.00208</v>
      </c>
      <c r="L917" s="116" t="n">
        <v>0</v>
      </c>
      <c r="M917" s="116" t="n">
        <v>289.99855</v>
      </c>
      <c r="N917" s="115" t="n"/>
      <c r="O917" s="116" t="n">
        <v>289.99855</v>
      </c>
      <c r="P917" s="116" t="n">
        <v>0</v>
      </c>
      <c r="Q917" s="116" t="n">
        <v>198326.51079</v>
      </c>
      <c r="R917" s="116" t="n">
        <v>198326.51079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23.5119</v>
      </c>
      <c r="K918" s="116" t="n">
        <v>23.5119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406.53674</v>
      </c>
      <c r="R918" s="116" t="n">
        <v>406.53674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7.77563</v>
      </c>
      <c r="K919" s="116" t="n">
        <v>7.77563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2242.93366</v>
      </c>
      <c r="R919" s="116" t="n">
        <v>2242.93366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0</v>
      </c>
      <c r="R920" s="116" t="n">
        <v>0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31.27802</v>
      </c>
      <c r="K921" s="116" t="n">
        <v>31.27802</v>
      </c>
      <c r="L921" s="116" t="n">
        <v>0</v>
      </c>
      <c r="M921" s="116" t="n">
        <v>0</v>
      </c>
      <c r="N921" s="115" t="n"/>
      <c r="O921" s="116" t="n">
        <v>0</v>
      </c>
      <c r="P921" s="116" t="n">
        <v>0</v>
      </c>
      <c r="Q921" s="116" t="n">
        <v>1008.33895</v>
      </c>
      <c r="R921" s="116" t="n">
        <v>1008.33895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0</v>
      </c>
      <c r="K922" s="116" t="n">
        <v>0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0</v>
      </c>
      <c r="R922" s="116" t="n">
        <v>0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19603.56763</v>
      </c>
      <c r="K923" s="120" t="n">
        <v>19603.56763</v>
      </c>
      <c r="L923" s="120" t="n">
        <v>0</v>
      </c>
      <c r="M923" s="120" t="n">
        <v>289.99855</v>
      </c>
      <c r="N923" s="115" t="n"/>
      <c r="O923" s="120" t="n">
        <v>289.99855</v>
      </c>
      <c r="P923" s="120" t="n">
        <v>0</v>
      </c>
      <c r="Q923" s="120" t="n">
        <v>201984.32014</v>
      </c>
      <c r="R923" s="120" t="n">
        <v>201984.32014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19603.56763</v>
      </c>
      <c r="K926" s="120" t="n">
        <v>19603.56763</v>
      </c>
      <c r="L926" s="120" t="n">
        <v>0</v>
      </c>
      <c r="M926" s="120" t="n">
        <v>289.99855</v>
      </c>
      <c r="N926" s="115" t="n"/>
      <c r="O926" s="120" t="n">
        <v>289.99855</v>
      </c>
      <c r="P926" s="120" t="n">
        <v>0</v>
      </c>
      <c r="Q926" s="120" t="n">
        <v>201984.32014</v>
      </c>
      <c r="R926" s="120" t="n">
        <v>201984.32014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0</v>
      </c>
      <c r="K927" s="116" t="n">
        <v>0</v>
      </c>
      <c r="L927" s="116" t="n">
        <v>0</v>
      </c>
      <c r="M927" s="116" t="n">
        <v>0</v>
      </c>
      <c r="N927" s="115" t="n"/>
      <c r="O927" s="116" t="n">
        <v>0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0</v>
      </c>
      <c r="R928" s="116" t="n">
        <v>0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76070.25096</v>
      </c>
      <c r="K929" s="116" t="n">
        <v>76070.25096</v>
      </c>
      <c r="L929" s="116" t="n">
        <v>0</v>
      </c>
      <c r="M929" s="116" t="n">
        <v>74642.65399000001</v>
      </c>
      <c r="N929" s="115" t="n"/>
      <c r="O929" s="116" t="n">
        <v>74642.65399000001</v>
      </c>
      <c r="P929" s="116" t="n">
        <v>0</v>
      </c>
      <c r="Q929" s="116" t="n">
        <v>2099.20216</v>
      </c>
      <c r="R929" s="116" t="n">
        <v>2099.20216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-2085.57117</v>
      </c>
      <c r="R930" s="116" t="n">
        <v>-2085.57117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2252882.73678</v>
      </c>
      <c r="K931" s="116" t="n">
        <v>2252882.73678</v>
      </c>
      <c r="L931" s="116" t="n">
        <v>0</v>
      </c>
      <c r="M931" s="116" t="n">
        <v>2243756.77387</v>
      </c>
      <c r="N931" s="115" t="n"/>
      <c r="O931" s="116" t="n">
        <v>2243756.77387</v>
      </c>
      <c r="P931" s="116" t="n">
        <v>0</v>
      </c>
      <c r="Q931" s="116" t="n">
        <v>191993.87964</v>
      </c>
      <c r="R931" s="116" t="n">
        <v>191993.87964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-202907.37755</v>
      </c>
      <c r="R932" s="116" t="n">
        <v>-202907.37755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468.60294</v>
      </c>
      <c r="K935" s="116" t="n">
        <v>468.60294</v>
      </c>
      <c r="L935" s="116" t="n">
        <v>0</v>
      </c>
      <c r="M935" s="116" t="n">
        <v>463.88796</v>
      </c>
      <c r="N935" s="115" t="n"/>
      <c r="O935" s="116" t="n">
        <v>463.88796</v>
      </c>
      <c r="P935" s="116" t="n">
        <v>0</v>
      </c>
      <c r="Q935" s="116" t="n">
        <v>468.60294</v>
      </c>
      <c r="R935" s="116" t="n">
        <v>468.60294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103667.41618</v>
      </c>
      <c r="K937" s="116" t="n">
        <v>103667.41618</v>
      </c>
      <c r="L937" s="116" t="n">
        <v>0</v>
      </c>
      <c r="M937" s="116" t="n">
        <v>100737.14619</v>
      </c>
      <c r="N937" s="115" t="n"/>
      <c r="O937" s="116" t="n">
        <v>100737.14619</v>
      </c>
      <c r="P937" s="116" t="n">
        <v>0</v>
      </c>
      <c r="Q937" s="116" t="n">
        <v>75032.95324</v>
      </c>
      <c r="R937" s="116" t="n">
        <v>75032.95324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0</v>
      </c>
      <c r="R938" s="116" t="n">
        <v>0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36927.94581</v>
      </c>
      <c r="K939" s="116" t="n">
        <v>36927.94581</v>
      </c>
      <c r="L939" s="116" t="n">
        <v>0</v>
      </c>
      <c r="M939" s="116" t="n">
        <v>37322.96068</v>
      </c>
      <c r="N939" s="115" t="n"/>
      <c r="O939" s="116" t="n">
        <v>37322.96068</v>
      </c>
      <c r="P939" s="116" t="n">
        <v>0</v>
      </c>
      <c r="Q939" s="116" t="n">
        <v>279.23324</v>
      </c>
      <c r="R939" s="116" t="n">
        <v>279.23324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-17399.63436</v>
      </c>
      <c r="R940" s="116" t="n">
        <v>-17399.63436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943145.49408</v>
      </c>
      <c r="K941" s="116" t="n">
        <v>943145.49408</v>
      </c>
      <c r="L941" s="116" t="n">
        <v>0</v>
      </c>
      <c r="M941" s="116" t="n">
        <v>932881.1487500001</v>
      </c>
      <c r="N941" s="115" t="n"/>
      <c r="O941" s="116" t="n">
        <v>932881.1487500001</v>
      </c>
      <c r="P941" s="116" t="n">
        <v>0</v>
      </c>
      <c r="Q941" s="116" t="n">
        <v>887097.17954</v>
      </c>
      <c r="R941" s="116" t="n">
        <v>887097.17954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-136.51909</v>
      </c>
      <c r="R942" s="116" t="n">
        <v>-136.51909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3413162.44675</v>
      </c>
      <c r="K943" s="120" t="n">
        <v>3413162.44675</v>
      </c>
      <c r="L943" s="120" t="n">
        <v>0</v>
      </c>
      <c r="M943" s="120" t="n">
        <v>3389804.57144</v>
      </c>
      <c r="N943" s="115" t="n"/>
      <c r="O943" s="120" t="n">
        <v>3389804.57144</v>
      </c>
      <c r="P943" s="120" t="n">
        <v>0</v>
      </c>
      <c r="Q943" s="120" t="n">
        <v>934441.94859</v>
      </c>
      <c r="R943" s="120" t="n">
        <v>934441.94859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3413162.44675</v>
      </c>
      <c r="K944" s="120" t="n">
        <v>3413162.44675</v>
      </c>
      <c r="L944" s="120" t="n">
        <v>0</v>
      </c>
      <c r="M944" s="120" t="n">
        <v>3389804.57144</v>
      </c>
      <c r="N944" s="115" t="n"/>
      <c r="O944" s="120" t="n">
        <v>3389804.57144</v>
      </c>
      <c r="P944" s="120" t="n">
        <v>0</v>
      </c>
      <c r="Q944" s="120" t="n">
        <v>934441.94859</v>
      </c>
      <c r="R944" s="120" t="n">
        <v>934441.94859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0</v>
      </c>
      <c r="K945" s="116" t="n">
        <v>0</v>
      </c>
      <c r="L945" s="116" t="n">
        <v>0</v>
      </c>
      <c r="M945" s="116" t="n">
        <v>0</v>
      </c>
      <c r="N945" s="115" t="n"/>
      <c r="O945" s="116" t="n">
        <v>0</v>
      </c>
      <c r="P945" s="116" t="n">
        <v>0</v>
      </c>
      <c r="Q945" s="116" t="n">
        <v>5904.72847</v>
      </c>
      <c r="R945" s="116" t="n">
        <v>5904.72847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0</v>
      </c>
      <c r="K947" s="120" t="n">
        <v>0</v>
      </c>
      <c r="L947" s="120" t="n">
        <v>0</v>
      </c>
      <c r="M947" s="120" t="n">
        <v>0</v>
      </c>
      <c r="N947" s="115" t="n"/>
      <c r="O947" s="120" t="n">
        <v>0</v>
      </c>
      <c r="P947" s="120" t="n">
        <v>0</v>
      </c>
      <c r="Q947" s="120" t="n">
        <v>5904.72847</v>
      </c>
      <c r="R947" s="120" t="n">
        <v>5904.72847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0</v>
      </c>
      <c r="K948" s="120" t="n">
        <v>0</v>
      </c>
      <c r="L948" s="120" t="n">
        <v>0</v>
      </c>
      <c r="M948" s="120" t="n">
        <v>0</v>
      </c>
      <c r="N948" s="115" t="n"/>
      <c r="O948" s="120" t="n">
        <v>0</v>
      </c>
      <c r="P948" s="120" t="n">
        <v>0</v>
      </c>
      <c r="Q948" s="120" t="n">
        <v>5904.72847</v>
      </c>
      <c r="R948" s="120" t="n">
        <v>5904.72847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3736171.35238</v>
      </c>
      <c r="K949" s="120" t="n">
        <v>3736171.35238</v>
      </c>
      <c r="L949" s="120" t="n">
        <v>0</v>
      </c>
      <c r="M949" s="120" t="n">
        <v>3391412.14447</v>
      </c>
      <c r="N949" s="115" t="n"/>
      <c r="O949" s="120" t="n">
        <v>3391412.14447</v>
      </c>
      <c r="P949" s="120" t="n">
        <v>0</v>
      </c>
      <c r="Q949" s="120" t="n">
        <v>3368388.16892</v>
      </c>
      <c r="R949" s="120" t="n">
        <v>3368388.16892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3736171.35238</v>
      </c>
      <c r="K950" s="124" t="n">
        <v>3736171.35238</v>
      </c>
      <c r="L950" s="124" t="n">
        <v>0</v>
      </c>
      <c r="M950" s="124" t="n">
        <v>3391412.14447</v>
      </c>
      <c r="N950" s="123" t="n"/>
      <c r="O950" s="124" t="n">
        <v>3391412.14447</v>
      </c>
      <c r="P950" s="124" t="n">
        <v>0</v>
      </c>
      <c r="Q950" s="124" t="n">
        <v>3368388.16892</v>
      </c>
      <c r="R950" s="124" t="n">
        <v>3368388.16892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-94291.0125</v>
      </c>
      <c r="R951" s="131" t="n">
        <v>-94291.0125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552824.49649</v>
      </c>
      <c r="K955" s="116" t="n">
        <v>506697.80325</v>
      </c>
      <c r="L955" s="116" t="n">
        <v>46126.69324</v>
      </c>
      <c r="M955" s="116" t="n">
        <v>340837.08871</v>
      </c>
      <c r="N955" s="115" t="n"/>
      <c r="O955" s="116" t="n">
        <v>319742.83867</v>
      </c>
      <c r="P955" s="116" t="n">
        <v>21094.25004</v>
      </c>
      <c r="Q955" s="116" t="n">
        <v>6696246.79635</v>
      </c>
      <c r="R955" s="116" t="n">
        <v>6437437.70658</v>
      </c>
      <c r="S955" s="117" t="n">
        <v>258809.08977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19329.95</v>
      </c>
      <c r="K957" s="116" t="n">
        <v>19329.95</v>
      </c>
      <c r="L957" s="116" t="n">
        <v>0</v>
      </c>
      <c r="M957" s="116" t="n">
        <v>19329.95</v>
      </c>
      <c r="N957" s="115" t="n"/>
      <c r="O957" s="116" t="n">
        <v>19329.95</v>
      </c>
      <c r="P957" s="116" t="n">
        <v>0</v>
      </c>
      <c r="Q957" s="116" t="n">
        <v>31248.82385</v>
      </c>
      <c r="R957" s="116" t="n">
        <v>31248.82385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572154.44649</v>
      </c>
      <c r="K958" s="120" t="n">
        <v>526027.75325</v>
      </c>
      <c r="L958" s="120" t="n">
        <v>46126.69324</v>
      </c>
      <c r="M958" s="120" t="n">
        <v>360167.03871</v>
      </c>
      <c r="N958" s="115" t="n"/>
      <c r="O958" s="120" t="n">
        <v>339072.78867</v>
      </c>
      <c r="P958" s="120" t="n">
        <v>21094.25004</v>
      </c>
      <c r="Q958" s="120" t="n">
        <v>6727495.6202</v>
      </c>
      <c r="R958" s="120" t="n">
        <v>6468686.53043</v>
      </c>
      <c r="S958" s="121" t="n">
        <v>258809.08977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572154.44649</v>
      </c>
      <c r="K959" s="120" t="n">
        <v>526027.75325</v>
      </c>
      <c r="L959" s="120" t="n">
        <v>46126.69324</v>
      </c>
      <c r="M959" s="120" t="n">
        <v>360167.03871</v>
      </c>
      <c r="N959" s="115" t="n"/>
      <c r="O959" s="120" t="n">
        <v>339072.78867</v>
      </c>
      <c r="P959" s="120" t="n">
        <v>21094.25004</v>
      </c>
      <c r="Q959" s="120" t="n">
        <v>6727495.6202</v>
      </c>
      <c r="R959" s="120" t="n">
        <v>6468686.53043</v>
      </c>
      <c r="S959" s="121" t="n">
        <v>258809.08977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0</v>
      </c>
      <c r="K962" s="116" t="n">
        <v>0</v>
      </c>
      <c r="L962" s="116" t="n">
        <v>0</v>
      </c>
      <c r="M962" s="116" t="n">
        <v>0</v>
      </c>
      <c r="N962" s="115" t="n"/>
      <c r="O962" s="116" t="n">
        <v>0</v>
      </c>
      <c r="P962" s="116" t="n">
        <v>0</v>
      </c>
      <c r="Q962" s="116" t="n">
        <v>0</v>
      </c>
      <c r="R962" s="116" t="n">
        <v>0</v>
      </c>
      <c r="S962" s="117" t="n">
        <v>0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866123.53175</v>
      </c>
      <c r="K963" s="116" t="n">
        <v>670415.5801200001</v>
      </c>
      <c r="L963" s="116" t="n">
        <v>195707.95163</v>
      </c>
      <c r="M963" s="116" t="n">
        <v>722751.97002</v>
      </c>
      <c r="N963" s="115" t="n"/>
      <c r="O963" s="116" t="n">
        <v>661300.53059</v>
      </c>
      <c r="P963" s="116" t="n">
        <v>61451.43943</v>
      </c>
      <c r="Q963" s="116" t="n">
        <v>1735244.03633</v>
      </c>
      <c r="R963" s="116" t="n">
        <v>1569669.43551</v>
      </c>
      <c r="S963" s="117" t="n">
        <v>165574.60082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866123.53175</v>
      </c>
      <c r="K964" s="120" t="n">
        <v>670415.5801200001</v>
      </c>
      <c r="L964" s="120" t="n">
        <v>195707.95163</v>
      </c>
      <c r="M964" s="120" t="n">
        <v>722751.97002</v>
      </c>
      <c r="N964" s="115" t="n"/>
      <c r="O964" s="120" t="n">
        <v>661300.53059</v>
      </c>
      <c r="P964" s="120" t="n">
        <v>61451.43943</v>
      </c>
      <c r="Q964" s="120" t="n">
        <v>1735244.03633</v>
      </c>
      <c r="R964" s="120" t="n">
        <v>1569669.43551</v>
      </c>
      <c r="S964" s="121" t="n">
        <v>165574.60082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866123.53175</v>
      </c>
      <c r="K965" s="120" t="n">
        <v>670415.5801200001</v>
      </c>
      <c r="L965" s="120" t="n">
        <v>195707.95163</v>
      </c>
      <c r="M965" s="120" t="n">
        <v>722751.97002</v>
      </c>
      <c r="N965" s="115" t="n"/>
      <c r="O965" s="120" t="n">
        <v>661300.53059</v>
      </c>
      <c r="P965" s="120" t="n">
        <v>61451.43943</v>
      </c>
      <c r="Q965" s="120" t="n">
        <v>1735244.03633</v>
      </c>
      <c r="R965" s="120" t="n">
        <v>1569669.43551</v>
      </c>
      <c r="S965" s="121" t="n">
        <v>165574.60082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42546060.35312</v>
      </c>
      <c r="K966" s="116" t="n">
        <v>230163.2</v>
      </c>
      <c r="L966" s="116" t="n">
        <v>42315897.15312</v>
      </c>
      <c r="M966" s="116" t="n">
        <v>40685047.66898</v>
      </c>
      <c r="N966" s="115" t="n"/>
      <c r="O966" s="116" t="n">
        <v>355858.2</v>
      </c>
      <c r="P966" s="116" t="n">
        <v>40329189.46898</v>
      </c>
      <c r="Q966" s="116" t="n">
        <v>3010961.97852</v>
      </c>
      <c r="R966" s="116" t="n">
        <v>0</v>
      </c>
      <c r="S966" s="117" t="n">
        <v>3010961.97852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10658336.07577</v>
      </c>
      <c r="K968" s="116" t="n">
        <v>315213.57577</v>
      </c>
      <c r="L968" s="116" t="n">
        <v>10343122.5</v>
      </c>
      <c r="M968" s="116" t="n">
        <v>12240375.85019</v>
      </c>
      <c r="N968" s="115" t="n"/>
      <c r="O968" s="116" t="n">
        <v>2484732.25019</v>
      </c>
      <c r="P968" s="116" t="n">
        <v>9755643.6</v>
      </c>
      <c r="Q968" s="116" t="n">
        <v>1508977.27098</v>
      </c>
      <c r="R968" s="116" t="n">
        <v>921498.37098</v>
      </c>
      <c r="S968" s="117" t="n">
        <v>587478.9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53204396.42889</v>
      </c>
      <c r="K969" s="120" t="n">
        <v>545376.7757699999</v>
      </c>
      <c r="L969" s="120" t="n">
        <v>52659019.65312</v>
      </c>
      <c r="M969" s="120" t="n">
        <v>52925423.51917</v>
      </c>
      <c r="N969" s="115" t="n"/>
      <c r="O969" s="120" t="n">
        <v>2840590.45019</v>
      </c>
      <c r="P969" s="120" t="n">
        <v>50084833.06898</v>
      </c>
      <c r="Q969" s="120" t="n">
        <v>4519939.2495</v>
      </c>
      <c r="R969" s="120" t="n">
        <v>921498.37098</v>
      </c>
      <c r="S969" s="121" t="n">
        <v>3598440.87852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4145912.8627</v>
      </c>
      <c r="K970" s="116" t="n">
        <v>185808.5372</v>
      </c>
      <c r="L970" s="116" t="n">
        <v>3960104.3255</v>
      </c>
      <c r="M970" s="116" t="n">
        <v>3983148.9986</v>
      </c>
      <c r="N970" s="115" t="n"/>
      <c r="O970" s="116" t="n">
        <v>285640.7388</v>
      </c>
      <c r="P970" s="116" t="n">
        <v>3697508.2598</v>
      </c>
      <c r="Q970" s="116" t="n">
        <v>448404.6029</v>
      </c>
      <c r="R970" s="116" t="n">
        <v>185808.5372</v>
      </c>
      <c r="S970" s="117" t="n">
        <v>262596.0657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4145912.8627</v>
      </c>
      <c r="K971" s="120" t="n">
        <v>185808.5372</v>
      </c>
      <c r="L971" s="120" t="n">
        <v>3960104.3255</v>
      </c>
      <c r="M971" s="120" t="n">
        <v>3983148.9986</v>
      </c>
      <c r="N971" s="115" t="n"/>
      <c r="O971" s="120" t="n">
        <v>285640.7388</v>
      </c>
      <c r="P971" s="120" t="n">
        <v>3697508.2598</v>
      </c>
      <c r="Q971" s="120" t="n">
        <v>448404.6029</v>
      </c>
      <c r="R971" s="120" t="n">
        <v>185808.5372</v>
      </c>
      <c r="S971" s="121" t="n">
        <v>262596.0657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57350309.29159</v>
      </c>
      <c r="K972" s="120" t="n">
        <v>731185.31297</v>
      </c>
      <c r="L972" s="120" t="n">
        <v>56619123.97862</v>
      </c>
      <c r="M972" s="120" t="n">
        <v>56908572.51777</v>
      </c>
      <c r="N972" s="115" t="n"/>
      <c r="O972" s="120" t="n">
        <v>3126231.18899</v>
      </c>
      <c r="P972" s="120" t="n">
        <v>53782341.32878</v>
      </c>
      <c r="Q972" s="120" t="n">
        <v>4968343.8524</v>
      </c>
      <c r="R972" s="120" t="n">
        <v>1107306.90818</v>
      </c>
      <c r="S972" s="121" t="n">
        <v>3861036.94422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0</v>
      </c>
      <c r="K975" s="116" t="n">
        <v>0</v>
      </c>
      <c r="L975" s="116" t="n">
        <v>0</v>
      </c>
      <c r="M975" s="116" t="n">
        <v>0</v>
      </c>
      <c r="N975" s="115" t="n"/>
      <c r="O975" s="116" t="n">
        <v>0</v>
      </c>
      <c r="P975" s="116" t="n">
        <v>0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0</v>
      </c>
      <c r="K978" s="120" t="n">
        <v>0</v>
      </c>
      <c r="L978" s="120" t="n">
        <v>0</v>
      </c>
      <c r="M978" s="120" t="n">
        <v>0</v>
      </c>
      <c r="N978" s="115" t="n"/>
      <c r="O978" s="120" t="n">
        <v>0</v>
      </c>
      <c r="P978" s="120" t="n">
        <v>0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0</v>
      </c>
      <c r="K979" s="120" t="n">
        <v>0</v>
      </c>
      <c r="L979" s="120" t="n">
        <v>0</v>
      </c>
      <c r="M979" s="120" t="n">
        <v>0</v>
      </c>
      <c r="N979" s="115" t="n"/>
      <c r="O979" s="120" t="n">
        <v>0</v>
      </c>
      <c r="P979" s="120" t="n">
        <v>0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353396.04674</v>
      </c>
      <c r="K980" s="116" t="n">
        <v>228324.17518</v>
      </c>
      <c r="L980" s="116" t="n">
        <v>125071.87156</v>
      </c>
      <c r="M980" s="116" t="n">
        <v>196644.70247</v>
      </c>
      <c r="N980" s="115" t="n"/>
      <c r="O980" s="116" t="n">
        <v>163811.53606</v>
      </c>
      <c r="P980" s="116" t="n">
        <v>32833.16641</v>
      </c>
      <c r="Q980" s="116" t="n">
        <v>4140255.39363</v>
      </c>
      <c r="R980" s="116" t="n">
        <v>3491428.3397</v>
      </c>
      <c r="S980" s="117" t="n">
        <v>648827.0539300001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9375.096</v>
      </c>
      <c r="R981" s="116" t="n">
        <v>9375.096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353396.04674</v>
      </c>
      <c r="K982" s="120" t="n">
        <v>228324.17518</v>
      </c>
      <c r="L982" s="120" t="n">
        <v>125071.87156</v>
      </c>
      <c r="M982" s="120" t="n">
        <v>196644.70247</v>
      </c>
      <c r="N982" s="115" t="n"/>
      <c r="O982" s="120" t="n">
        <v>163811.53606</v>
      </c>
      <c r="P982" s="120" t="n">
        <v>32833.16641</v>
      </c>
      <c r="Q982" s="120" t="n">
        <v>4149630.48963</v>
      </c>
      <c r="R982" s="120" t="n">
        <v>3500803.4357</v>
      </c>
      <c r="S982" s="121" t="n">
        <v>648827.0539300001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4470.06534</v>
      </c>
      <c r="K983" s="116" t="n">
        <v>4470.06534</v>
      </c>
      <c r="L983" s="116" t="n">
        <v>0</v>
      </c>
      <c r="M983" s="116" t="n">
        <v>13311.3</v>
      </c>
      <c r="N983" s="115" t="n"/>
      <c r="O983" s="116" t="n">
        <v>13311.3</v>
      </c>
      <c r="P983" s="116" t="n">
        <v>0</v>
      </c>
      <c r="Q983" s="116" t="n">
        <v>216435.65034</v>
      </c>
      <c r="R983" s="116" t="n">
        <v>216435.65034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2162.736</v>
      </c>
      <c r="K984" s="116" t="n">
        <v>2162.736</v>
      </c>
      <c r="L984" s="116" t="n">
        <v>0</v>
      </c>
      <c r="M984" s="116" t="n">
        <v>0</v>
      </c>
      <c r="N984" s="115" t="n"/>
      <c r="O984" s="116" t="n">
        <v>0</v>
      </c>
      <c r="P984" s="116" t="n">
        <v>0</v>
      </c>
      <c r="Q984" s="116" t="n">
        <v>209965.283</v>
      </c>
      <c r="R984" s="116" t="n">
        <v>209965.283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42696.82333</v>
      </c>
      <c r="K985" s="116" t="n">
        <v>42696.82333</v>
      </c>
      <c r="L985" s="116" t="n">
        <v>0</v>
      </c>
      <c r="M985" s="116" t="n">
        <v>10090.984</v>
      </c>
      <c r="N985" s="115" t="n"/>
      <c r="O985" s="116" t="n">
        <v>10090.984</v>
      </c>
      <c r="P985" s="116" t="n">
        <v>0</v>
      </c>
      <c r="Q985" s="116" t="n">
        <v>767813.74733</v>
      </c>
      <c r="R985" s="116" t="n">
        <v>767813.74733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49329.62467</v>
      </c>
      <c r="K986" s="120" t="n">
        <v>49329.62467</v>
      </c>
      <c r="L986" s="120" t="n">
        <v>0</v>
      </c>
      <c r="M986" s="120" t="n">
        <v>23402.284</v>
      </c>
      <c r="N986" s="115" t="n"/>
      <c r="O986" s="120" t="n">
        <v>23402.284</v>
      </c>
      <c r="P986" s="120" t="n">
        <v>0</v>
      </c>
      <c r="Q986" s="120" t="n">
        <v>1194214.68067</v>
      </c>
      <c r="R986" s="120" t="n">
        <v>1194214.68067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402725.67141</v>
      </c>
      <c r="K987" s="120" t="n">
        <v>277653.79985</v>
      </c>
      <c r="L987" s="120" t="n">
        <v>125071.87156</v>
      </c>
      <c r="M987" s="120" t="n">
        <v>220046.98647</v>
      </c>
      <c r="N987" s="115" t="n"/>
      <c r="O987" s="120" t="n">
        <v>187213.82006</v>
      </c>
      <c r="P987" s="120" t="n">
        <v>32833.16641</v>
      </c>
      <c r="Q987" s="120" t="n">
        <v>5343845.1703</v>
      </c>
      <c r="R987" s="120" t="n">
        <v>4695018.11637</v>
      </c>
      <c r="S987" s="121" t="n">
        <v>648827.0539300001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</v>
      </c>
      <c r="K989" s="116" t="n">
        <v>0</v>
      </c>
      <c r="L989" s="116" t="n">
        <v>0</v>
      </c>
      <c r="M989" s="116" t="n">
        <v>0</v>
      </c>
      <c r="N989" s="115" t="n"/>
      <c r="O989" s="116" t="n">
        <v>0</v>
      </c>
      <c r="P989" s="116" t="n">
        <v>0</v>
      </c>
      <c r="Q989" s="116" t="n">
        <v>0</v>
      </c>
      <c r="R989" s="116" t="n">
        <v>0</v>
      </c>
      <c r="S989" s="117" t="n">
        <v>0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</v>
      </c>
      <c r="K990" s="120" t="n">
        <v>0</v>
      </c>
      <c r="L990" s="120" t="n">
        <v>0</v>
      </c>
      <c r="M990" s="120" t="n">
        <v>0</v>
      </c>
      <c r="N990" s="115" t="n"/>
      <c r="O990" s="120" t="n">
        <v>0</v>
      </c>
      <c r="P990" s="120" t="n">
        <v>0</v>
      </c>
      <c r="Q990" s="120" t="n">
        <v>0</v>
      </c>
      <c r="R990" s="120" t="n">
        <v>0</v>
      </c>
      <c r="S990" s="121" t="n">
        <v>0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767.42692</v>
      </c>
      <c r="K992" s="116" t="n">
        <v>0</v>
      </c>
      <c r="L992" s="116" t="n">
        <v>767.42692</v>
      </c>
      <c r="M992" s="116" t="n">
        <v>658.8826299999999</v>
      </c>
      <c r="N992" s="115" t="n"/>
      <c r="O992" s="116" t="n">
        <v>148.84423</v>
      </c>
      <c r="P992" s="116" t="n">
        <v>510.0384</v>
      </c>
      <c r="Q992" s="116" t="n">
        <v>87238.81679</v>
      </c>
      <c r="R992" s="116" t="n">
        <v>38473.92112</v>
      </c>
      <c r="S992" s="117" t="n">
        <v>48764.89567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0</v>
      </c>
      <c r="K994" s="116" t="n">
        <v>0</v>
      </c>
      <c r="L994" s="116" t="n">
        <v>0</v>
      </c>
      <c r="M994" s="116" t="n">
        <v>0</v>
      </c>
      <c r="N994" s="115" t="n"/>
      <c r="O994" s="116" t="n">
        <v>0</v>
      </c>
      <c r="P994" s="116" t="n">
        <v>0</v>
      </c>
      <c r="Q994" s="116" t="n">
        <v>4737.831</v>
      </c>
      <c r="R994" s="116" t="n">
        <v>4737.831</v>
      </c>
      <c r="S994" s="117" t="n">
        <v>0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0</v>
      </c>
      <c r="R995" s="116" t="n">
        <v>0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228055.7757</v>
      </c>
      <c r="R996" s="116" t="n">
        <v>228055.7757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767.42692</v>
      </c>
      <c r="K997" s="120" t="n">
        <v>0</v>
      </c>
      <c r="L997" s="120" t="n">
        <v>767.42692</v>
      </c>
      <c r="M997" s="120" t="n">
        <v>658.8826299999999</v>
      </c>
      <c r="N997" s="115" t="n"/>
      <c r="O997" s="120" t="n">
        <v>148.84423</v>
      </c>
      <c r="P997" s="120" t="n">
        <v>510.0384</v>
      </c>
      <c r="Q997" s="120" t="n">
        <v>320032.42349</v>
      </c>
      <c r="R997" s="120" t="n">
        <v>271267.52782</v>
      </c>
      <c r="S997" s="121" t="n">
        <v>48764.89567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767.42692</v>
      </c>
      <c r="K1001" s="120" t="n">
        <v>0</v>
      </c>
      <c r="L1001" s="120" t="n">
        <v>767.42692</v>
      </c>
      <c r="M1001" s="120" t="n">
        <v>658.8826299999999</v>
      </c>
      <c r="N1001" s="115" t="n"/>
      <c r="O1001" s="120" t="n">
        <v>148.84423</v>
      </c>
      <c r="P1001" s="120" t="n">
        <v>510.0384</v>
      </c>
      <c r="Q1001" s="120" t="n">
        <v>320032.42349</v>
      </c>
      <c r="R1001" s="120" t="n">
        <v>271267.52782</v>
      </c>
      <c r="S1001" s="121" t="n">
        <v>48764.89567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</v>
      </c>
      <c r="R1009" s="116" t="n">
        <v>0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</v>
      </c>
      <c r="R1011" s="120" t="n">
        <v>0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</v>
      </c>
      <c r="R1026" s="120" t="n">
        <v>0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17857.641</v>
      </c>
      <c r="K1027" s="116" t="n">
        <v>17857.641</v>
      </c>
      <c r="L1027" s="116" t="n">
        <v>0</v>
      </c>
      <c r="M1027" s="116" t="n">
        <v>21464.4342</v>
      </c>
      <c r="N1027" s="115" t="n"/>
      <c r="O1027" s="116" t="n">
        <v>21464.4342</v>
      </c>
      <c r="P1027" s="116" t="n">
        <v>0</v>
      </c>
      <c r="Q1027" s="116" t="n">
        <v>25864.80779</v>
      </c>
      <c r="R1027" s="116" t="n">
        <v>25864.80779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0</v>
      </c>
      <c r="K1029" s="116" t="n">
        <v>0</v>
      </c>
      <c r="L1029" s="116" t="n">
        <v>0</v>
      </c>
      <c r="M1029" s="116" t="n">
        <v>0</v>
      </c>
      <c r="N1029" s="115" t="n"/>
      <c r="O1029" s="116" t="n">
        <v>0</v>
      </c>
      <c r="P1029" s="116" t="n">
        <v>0</v>
      </c>
      <c r="Q1029" s="116" t="n">
        <v>0</v>
      </c>
      <c r="R1029" s="116" t="n">
        <v>0</v>
      </c>
      <c r="S1029" s="117" t="n">
        <v>0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16.269</v>
      </c>
      <c r="K1030" s="116" t="n">
        <v>16.269</v>
      </c>
      <c r="L1030" s="116" t="n">
        <v>0</v>
      </c>
      <c r="M1030" s="116" t="n">
        <v>5.775</v>
      </c>
      <c r="N1030" s="115" t="n"/>
      <c r="O1030" s="116" t="n">
        <v>5.775</v>
      </c>
      <c r="P1030" s="116" t="n">
        <v>0</v>
      </c>
      <c r="Q1030" s="116" t="n">
        <v>106.497</v>
      </c>
      <c r="R1030" s="116" t="n">
        <v>106.497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17873.91</v>
      </c>
      <c r="K1031" s="120" t="n">
        <v>17873.91</v>
      </c>
      <c r="L1031" s="120" t="n">
        <v>0</v>
      </c>
      <c r="M1031" s="120" t="n">
        <v>21470.2092</v>
      </c>
      <c r="N1031" s="115" t="n"/>
      <c r="O1031" s="120" t="n">
        <v>21470.2092</v>
      </c>
      <c r="P1031" s="120" t="n">
        <v>0</v>
      </c>
      <c r="Q1031" s="120" t="n">
        <v>25971.30479</v>
      </c>
      <c r="R1031" s="120" t="n">
        <v>25971.30479</v>
      </c>
      <c r="S1031" s="121" t="n">
        <v>0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0</v>
      </c>
      <c r="R1033" s="116" t="n">
        <v>0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0.005</v>
      </c>
      <c r="R1034" s="116" t="n">
        <v>0.005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3.464</v>
      </c>
      <c r="K1036" s="116" t="n">
        <v>3.464</v>
      </c>
      <c r="L1036" s="116" t="n">
        <v>0</v>
      </c>
      <c r="M1036" s="116" t="n">
        <v>4.007</v>
      </c>
      <c r="N1036" s="115" t="n"/>
      <c r="O1036" s="116" t="n">
        <v>4.007</v>
      </c>
      <c r="P1036" s="116" t="n">
        <v>0</v>
      </c>
      <c r="Q1036" s="116" t="n">
        <v>35.697</v>
      </c>
      <c r="R1036" s="116" t="n">
        <v>35.697</v>
      </c>
      <c r="S1036" s="117" t="n">
        <v>0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3.464</v>
      </c>
      <c r="K1037" s="120" t="n">
        <v>3.464</v>
      </c>
      <c r="L1037" s="120" t="n">
        <v>0</v>
      </c>
      <c r="M1037" s="120" t="n">
        <v>4.007</v>
      </c>
      <c r="N1037" s="115" t="n"/>
      <c r="O1037" s="120" t="n">
        <v>4.007</v>
      </c>
      <c r="P1037" s="120" t="n">
        <v>0</v>
      </c>
      <c r="Q1037" s="120" t="n">
        <v>35.702</v>
      </c>
      <c r="R1037" s="120" t="n">
        <v>35.702</v>
      </c>
      <c r="S1037" s="121" t="n">
        <v>0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</v>
      </c>
      <c r="K1038" s="116" t="n">
        <v>0</v>
      </c>
      <c r="L1038" s="116" t="n">
        <v>0</v>
      </c>
      <c r="M1038" s="116" t="n">
        <v>0</v>
      </c>
      <c r="N1038" s="115" t="n"/>
      <c r="O1038" s="116" t="n">
        <v>0</v>
      </c>
      <c r="P1038" s="116" t="n">
        <v>0</v>
      </c>
      <c r="Q1038" s="116" t="n">
        <v>0.06</v>
      </c>
      <c r="R1038" s="116" t="n">
        <v>0.06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</v>
      </c>
      <c r="K1039" s="116" t="n">
        <v>0</v>
      </c>
      <c r="L1039" s="116" t="n">
        <v>0</v>
      </c>
      <c r="M1039" s="116" t="n">
        <v>0.001</v>
      </c>
      <c r="N1039" s="115" t="n"/>
      <c r="O1039" s="116" t="n">
        <v>0.001</v>
      </c>
      <c r="P1039" s="116" t="n">
        <v>0</v>
      </c>
      <c r="Q1039" s="116" t="n">
        <v>3.401</v>
      </c>
      <c r="R1039" s="116" t="n">
        <v>3.401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</v>
      </c>
      <c r="K1040" s="120" t="n">
        <v>0</v>
      </c>
      <c r="L1040" s="120" t="n">
        <v>0</v>
      </c>
      <c r="M1040" s="120" t="n">
        <v>0.001</v>
      </c>
      <c r="N1040" s="115" t="n"/>
      <c r="O1040" s="120" t="n">
        <v>0.001</v>
      </c>
      <c r="P1040" s="120" t="n">
        <v>0</v>
      </c>
      <c r="Q1040" s="120" t="n">
        <v>3.461</v>
      </c>
      <c r="R1040" s="120" t="n">
        <v>3.461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0</v>
      </c>
      <c r="K1041" s="116" t="n">
        <v>0</v>
      </c>
      <c r="L1041" s="116" t="n">
        <v>0</v>
      </c>
      <c r="M1041" s="116" t="n">
        <v>0</v>
      </c>
      <c r="N1041" s="115" t="n"/>
      <c r="O1041" s="116" t="n">
        <v>0</v>
      </c>
      <c r="P1041" s="116" t="n">
        <v>0</v>
      </c>
      <c r="Q1041" s="116" t="n">
        <v>0</v>
      </c>
      <c r="R1041" s="116" t="n">
        <v>0</v>
      </c>
      <c r="S1041" s="117" t="n">
        <v>0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57.94944</v>
      </c>
      <c r="K1042" s="116" t="n">
        <v>0</v>
      </c>
      <c r="L1042" s="116" t="n">
        <v>57.94944</v>
      </c>
      <c r="M1042" s="116" t="n">
        <v>8794.10088</v>
      </c>
      <c r="N1042" s="115" t="n"/>
      <c r="O1042" s="116" t="n">
        <v>0</v>
      </c>
      <c r="P1042" s="116" t="n">
        <v>8794.10088</v>
      </c>
      <c r="Q1042" s="116" t="n">
        <v>0</v>
      </c>
      <c r="R1042" s="116" t="n">
        <v>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57.94944</v>
      </c>
      <c r="K1043" s="120" t="n">
        <v>0</v>
      </c>
      <c r="L1043" s="120" t="n">
        <v>57.94944</v>
      </c>
      <c r="M1043" s="120" t="n">
        <v>8794.10088</v>
      </c>
      <c r="N1043" s="115" t="n"/>
      <c r="O1043" s="120" t="n">
        <v>0</v>
      </c>
      <c r="P1043" s="120" t="n">
        <v>8794.10088</v>
      </c>
      <c r="Q1043" s="120" t="n">
        <v>0</v>
      </c>
      <c r="R1043" s="120" t="n">
        <v>0</v>
      </c>
      <c r="S1043" s="121" t="n">
        <v>0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1.479</v>
      </c>
      <c r="N1051" s="115" t="n"/>
      <c r="O1051" s="116" t="n">
        <v>1.479</v>
      </c>
      <c r="P1051" s="116" t="n">
        <v>0</v>
      </c>
      <c r="Q1051" s="116" t="n">
        <v>26.098</v>
      </c>
      <c r="R1051" s="116" t="n">
        <v>26.098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</v>
      </c>
      <c r="K1052" s="116" t="n">
        <v>0</v>
      </c>
      <c r="L1052" s="116" t="n">
        <v>0</v>
      </c>
      <c r="M1052" s="116" t="n">
        <v>0</v>
      </c>
      <c r="N1052" s="115" t="n"/>
      <c r="O1052" s="116" t="n">
        <v>0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1.553</v>
      </c>
      <c r="K1053" s="116" t="n">
        <v>1.553</v>
      </c>
      <c r="L1053" s="116" t="n">
        <v>0</v>
      </c>
      <c r="M1053" s="116" t="n">
        <v>2.036</v>
      </c>
      <c r="N1053" s="115" t="n"/>
      <c r="O1053" s="116" t="n">
        <v>2.036</v>
      </c>
      <c r="P1053" s="116" t="n">
        <v>0</v>
      </c>
      <c r="Q1053" s="116" t="n">
        <v>457289.704</v>
      </c>
      <c r="R1053" s="116" t="n">
        <v>457289.704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0.241</v>
      </c>
      <c r="K1054" s="116" t="n">
        <v>0.241</v>
      </c>
      <c r="L1054" s="116" t="n">
        <v>0</v>
      </c>
      <c r="M1054" s="116" t="n">
        <v>0.318</v>
      </c>
      <c r="N1054" s="115" t="n"/>
      <c r="O1054" s="116" t="n">
        <v>0.318</v>
      </c>
      <c r="P1054" s="116" t="n">
        <v>0</v>
      </c>
      <c r="Q1054" s="116" t="n">
        <v>0.185</v>
      </c>
      <c r="R1054" s="116" t="n">
        <v>0.185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1.794</v>
      </c>
      <c r="K1055" s="120" t="n">
        <v>1.794</v>
      </c>
      <c r="L1055" s="120" t="n">
        <v>0</v>
      </c>
      <c r="M1055" s="120" t="n">
        <v>3.833</v>
      </c>
      <c r="N1055" s="115" t="n"/>
      <c r="O1055" s="120" t="n">
        <v>3.833</v>
      </c>
      <c r="P1055" s="120" t="n">
        <v>0</v>
      </c>
      <c r="Q1055" s="120" t="n">
        <v>457315.987</v>
      </c>
      <c r="R1055" s="120" t="n">
        <v>457315.987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17937.11744</v>
      </c>
      <c r="K1056" s="120" t="n">
        <v>17879.168</v>
      </c>
      <c r="L1056" s="120" t="n">
        <v>57.94944</v>
      </c>
      <c r="M1056" s="120" t="n">
        <v>30272.15108</v>
      </c>
      <c r="N1056" s="115" t="n"/>
      <c r="O1056" s="120" t="n">
        <v>21478.0502</v>
      </c>
      <c r="P1056" s="120" t="n">
        <v>8794.10088</v>
      </c>
      <c r="Q1056" s="120" t="n">
        <v>483326.45479</v>
      </c>
      <c r="R1056" s="120" t="n">
        <v>483326.45479</v>
      </c>
      <c r="S1056" s="121" t="n">
        <v>0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59210017.4856</v>
      </c>
      <c r="K1057" s="120" t="n">
        <v>2223161.61419</v>
      </c>
      <c r="L1057" s="120" t="n">
        <v>56986855.87141</v>
      </c>
      <c r="M1057" s="120" t="n">
        <v>58242469.54668</v>
      </c>
      <c r="N1057" s="115" t="n"/>
      <c r="O1057" s="120" t="n">
        <v>4335445.22274</v>
      </c>
      <c r="P1057" s="120" t="n">
        <v>53907024.32394</v>
      </c>
      <c r="Q1057" s="120" t="n">
        <v>19578287.55751</v>
      </c>
      <c r="R1057" s="120" t="n">
        <v>14595274.9731</v>
      </c>
      <c r="S1057" s="121" t="n">
        <v>4983012.58441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59210017.4856</v>
      </c>
      <c r="K1058" s="124" t="n">
        <v>2223161.61419</v>
      </c>
      <c r="L1058" s="124" t="n">
        <v>56986855.87141</v>
      </c>
      <c r="M1058" s="124" t="n">
        <v>58242469.54668</v>
      </c>
      <c r="N1058" s="123" t="n"/>
      <c r="O1058" s="124" t="n">
        <v>4335445.22274</v>
      </c>
      <c r="P1058" s="124" t="n">
        <v>53907024.32394</v>
      </c>
      <c r="Q1058" s="124" t="n">
        <v>19578287.55751</v>
      </c>
      <c r="R1058" s="124" t="n">
        <v>14595274.9731</v>
      </c>
      <c r="S1058" s="125" t="n">
        <v>4983012.58441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117588451.84603</v>
      </c>
      <c r="K1059" s="116" t="n">
        <v>20307954.96941</v>
      </c>
      <c r="L1059" s="116" t="n">
        <v>97280496.87661999</v>
      </c>
      <c r="M1059" s="116" t="n">
        <v>118420780.27628</v>
      </c>
      <c r="N1059" s="115" t="n"/>
      <c r="O1059" s="116" t="n">
        <v>17958970.12941</v>
      </c>
      <c r="P1059" s="116" t="n">
        <v>100461810.14687</v>
      </c>
      <c r="Q1059" s="116" t="n">
        <v>6806297.31481</v>
      </c>
      <c r="R1059" s="116" t="n">
        <v>1952198.12133</v>
      </c>
      <c r="S1059" s="117" t="n">
        <v>4854099.19348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117588451.84603</v>
      </c>
      <c r="K1064" s="120" t="n">
        <v>20307954.96941</v>
      </c>
      <c r="L1064" s="120" t="n">
        <v>97280496.87661999</v>
      </c>
      <c r="M1064" s="120" t="n">
        <v>118420780.27628</v>
      </c>
      <c r="N1064" s="115" t="n"/>
      <c r="O1064" s="120" t="n">
        <v>17958970.12941</v>
      </c>
      <c r="P1064" s="120" t="n">
        <v>100461810.14687</v>
      </c>
      <c r="Q1064" s="120" t="n">
        <v>6806297.31481</v>
      </c>
      <c r="R1064" s="120" t="n">
        <v>1952198.12133</v>
      </c>
      <c r="S1064" s="121" t="n">
        <v>4854099.19348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30929.07573</v>
      </c>
      <c r="K1065" s="116" t="n">
        <v>21624.93643</v>
      </c>
      <c r="L1065" s="116" t="n">
        <v>9304.139300000001</v>
      </c>
      <c r="M1065" s="116" t="n">
        <v>18702.58638</v>
      </c>
      <c r="N1065" s="115" t="n"/>
      <c r="O1065" s="116" t="n">
        <v>17877.21</v>
      </c>
      <c r="P1065" s="116" t="n">
        <v>825.37638</v>
      </c>
      <c r="Q1065" s="116" t="n">
        <v>7879.62934</v>
      </c>
      <c r="R1065" s="116" t="n">
        <v>7879.62934</v>
      </c>
      <c r="S1065" s="117" t="n">
        <v>0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30929.07573</v>
      </c>
      <c r="K1070" s="120" t="n">
        <v>21624.93643</v>
      </c>
      <c r="L1070" s="120" t="n">
        <v>9304.139300000001</v>
      </c>
      <c r="M1070" s="120" t="n">
        <v>18702.58638</v>
      </c>
      <c r="N1070" s="115" t="n"/>
      <c r="O1070" s="120" t="n">
        <v>17877.21</v>
      </c>
      <c r="P1070" s="120" t="n">
        <v>825.37638</v>
      </c>
      <c r="Q1070" s="120" t="n">
        <v>7879.62934</v>
      </c>
      <c r="R1070" s="120" t="n">
        <v>7879.62934</v>
      </c>
      <c r="S1070" s="121" t="n">
        <v>0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131162.15888</v>
      </c>
      <c r="K1071" s="116" t="n">
        <v>131162.15888</v>
      </c>
      <c r="L1071" s="116" t="n">
        <v>0</v>
      </c>
      <c r="M1071" s="116" t="n">
        <v>151749.65343</v>
      </c>
      <c r="N1071" s="115" t="n"/>
      <c r="O1071" s="116" t="n">
        <v>151749.65343</v>
      </c>
      <c r="P1071" s="116" t="n">
        <v>0</v>
      </c>
      <c r="Q1071" s="116" t="n">
        <v>0</v>
      </c>
      <c r="R1071" s="116" t="n">
        <v>0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131162.15888</v>
      </c>
      <c r="K1072" s="120" t="n">
        <v>131162.15888</v>
      </c>
      <c r="L1072" s="120" t="n">
        <v>0</v>
      </c>
      <c r="M1072" s="120" t="n">
        <v>151749.65343</v>
      </c>
      <c r="N1072" s="115" t="n"/>
      <c r="O1072" s="120" t="n">
        <v>151749.65343</v>
      </c>
      <c r="P1072" s="120" t="n">
        <v>0</v>
      </c>
      <c r="Q1072" s="120" t="n">
        <v>0</v>
      </c>
      <c r="R1072" s="120" t="n">
        <v>0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117750543.08064</v>
      </c>
      <c r="K1073" s="120" t="n">
        <v>20460742.06472</v>
      </c>
      <c r="L1073" s="120" t="n">
        <v>97289801.01592</v>
      </c>
      <c r="M1073" s="120" t="n">
        <v>118591232.51609</v>
      </c>
      <c r="N1073" s="115" t="n"/>
      <c r="O1073" s="120" t="n">
        <v>18128596.99284</v>
      </c>
      <c r="P1073" s="120" t="n">
        <v>100462635.52325</v>
      </c>
      <c r="Q1073" s="120" t="n">
        <v>6814176.94415</v>
      </c>
      <c r="R1073" s="120" t="n">
        <v>1960077.75067</v>
      </c>
      <c r="S1073" s="121" t="n">
        <v>4854099.19348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117750543.08064</v>
      </c>
      <c r="K1074" s="120" t="n">
        <v>20460742.06472</v>
      </c>
      <c r="L1074" s="120" t="n">
        <v>97289801.01592</v>
      </c>
      <c r="M1074" s="120" t="n">
        <v>118591232.51609</v>
      </c>
      <c r="N1074" s="115" t="n"/>
      <c r="O1074" s="120" t="n">
        <v>18128596.99284</v>
      </c>
      <c r="P1074" s="120" t="n">
        <v>100462635.52325</v>
      </c>
      <c r="Q1074" s="120" t="n">
        <v>6814176.94415</v>
      </c>
      <c r="R1074" s="120" t="n">
        <v>1960077.75067</v>
      </c>
      <c r="S1074" s="121" t="n">
        <v>4854099.19348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117750543.08064</v>
      </c>
      <c r="K1075" s="124" t="n">
        <v>20460742.06472</v>
      </c>
      <c r="L1075" s="124" t="n">
        <v>97289801.01592</v>
      </c>
      <c r="M1075" s="124" t="n">
        <v>118591232.51609</v>
      </c>
      <c r="N1075" s="123" t="n"/>
      <c r="O1075" s="124" t="n">
        <v>18128596.99284</v>
      </c>
      <c r="P1075" s="124" t="n">
        <v>100462635.52325</v>
      </c>
      <c r="Q1075" s="124" t="n">
        <v>6814176.94415</v>
      </c>
      <c r="R1075" s="124" t="n">
        <v>1960077.75067</v>
      </c>
      <c r="S1075" s="125" t="n">
        <v>4854099.19348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176960560.56624</v>
      </c>
      <c r="K1076" s="131" t="n">
        <v>22683903.67891</v>
      </c>
      <c r="L1076" s="131" t="n">
        <v>154276656.88733</v>
      </c>
      <c r="M1076" s="131" t="n">
        <v>176833702.06277</v>
      </c>
      <c r="N1076" s="123" t="n"/>
      <c r="O1076" s="131" t="n">
        <v>22464042.21558</v>
      </c>
      <c r="P1076" s="131" t="n">
        <v>154369659.84719</v>
      </c>
      <c r="Q1076" s="131" t="n">
        <v>26392464.50166</v>
      </c>
      <c r="R1076" s="131" t="n">
        <v>16555352.72377</v>
      </c>
      <c r="S1076" s="132" t="n">
        <v>9837111.77789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16197.47669</v>
      </c>
      <c r="K1078" s="116" t="n">
        <v>16197.47669</v>
      </c>
      <c r="L1078" s="116" t="n">
        <v>0</v>
      </c>
      <c r="M1078" s="116" t="n">
        <v>16197.47669</v>
      </c>
      <c r="N1078" s="115" t="n"/>
      <c r="O1078" s="116" t="n">
        <v>16197.47669</v>
      </c>
      <c r="P1078" s="116" t="n">
        <v>0</v>
      </c>
      <c r="Q1078" s="116" t="n">
        <v>365000</v>
      </c>
      <c r="R1078" s="116" t="n">
        <v>365000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997768.42429</v>
      </c>
      <c r="K1079" s="116" t="n">
        <v>699030.76159</v>
      </c>
      <c r="L1079" s="116" t="n">
        <v>298737.6627</v>
      </c>
      <c r="M1079" s="116" t="n">
        <v>1734475.97984</v>
      </c>
      <c r="N1079" s="115" t="n"/>
      <c r="O1079" s="116" t="n">
        <v>1124067.73796</v>
      </c>
      <c r="P1079" s="116" t="n">
        <v>610408.24188</v>
      </c>
      <c r="Q1079" s="116" t="n">
        <v>14688756.11587</v>
      </c>
      <c r="R1079" s="116" t="n">
        <v>12571523.13337</v>
      </c>
      <c r="S1079" s="117" t="n">
        <v>2117232.9825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0</v>
      </c>
      <c r="K1080" s="116" t="n">
        <v>0</v>
      </c>
      <c r="L1080" s="116" t="n">
        <v>0</v>
      </c>
      <c r="M1080" s="116" t="n">
        <v>0</v>
      </c>
      <c r="N1080" s="115" t="n"/>
      <c r="O1080" s="116" t="n">
        <v>0</v>
      </c>
      <c r="P1080" s="116" t="n">
        <v>0</v>
      </c>
      <c r="Q1080" s="116" t="n">
        <v>0</v>
      </c>
      <c r="R1080" s="116" t="n">
        <v>0</v>
      </c>
      <c r="S1080" s="117" t="n">
        <v>0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1013965.90098</v>
      </c>
      <c r="K1081" s="120" t="n">
        <v>715228.23828</v>
      </c>
      <c r="L1081" s="120" t="n">
        <v>298737.6627</v>
      </c>
      <c r="M1081" s="120" t="n">
        <v>1750673.45653</v>
      </c>
      <c r="N1081" s="115" t="n"/>
      <c r="O1081" s="120" t="n">
        <v>1140265.21465</v>
      </c>
      <c r="P1081" s="120" t="n">
        <v>610408.24188</v>
      </c>
      <c r="Q1081" s="120" t="n">
        <v>15053756.11587</v>
      </c>
      <c r="R1081" s="120" t="n">
        <v>12936523.13337</v>
      </c>
      <c r="S1081" s="121" t="n">
        <v>2117232.9825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1013965.90098</v>
      </c>
      <c r="K1082" s="120" t="n">
        <v>715228.23828</v>
      </c>
      <c r="L1082" s="120" t="n">
        <v>298737.6627</v>
      </c>
      <c r="M1082" s="120" t="n">
        <v>1750673.45653</v>
      </c>
      <c r="N1082" s="115" t="n"/>
      <c r="O1082" s="120" t="n">
        <v>1140265.21465</v>
      </c>
      <c r="P1082" s="120" t="n">
        <v>610408.24188</v>
      </c>
      <c r="Q1082" s="120" t="n">
        <v>15053756.11587</v>
      </c>
      <c r="R1082" s="120" t="n">
        <v>12936523.13337</v>
      </c>
      <c r="S1082" s="121" t="n">
        <v>2117232.9825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40674010.25606</v>
      </c>
      <c r="K1087" s="116" t="n">
        <v>303565.75</v>
      </c>
      <c r="L1087" s="116" t="n">
        <v>40370444.50606</v>
      </c>
      <c r="M1087" s="116" t="n">
        <v>42516294.51006</v>
      </c>
      <c r="N1087" s="115" t="n"/>
      <c r="O1087" s="116" t="n">
        <v>303565.75</v>
      </c>
      <c r="P1087" s="116" t="n">
        <v>42212728.76006</v>
      </c>
      <c r="Q1087" s="116" t="n">
        <v>3008184.1484</v>
      </c>
      <c r="R1087" s="116" t="n">
        <v>0</v>
      </c>
      <c r="S1087" s="117" t="n">
        <v>3008184.1484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12240375.85019</v>
      </c>
      <c r="K1089" s="116" t="n">
        <v>9755643.6</v>
      </c>
      <c r="L1089" s="116" t="n">
        <v>2484732.25019</v>
      </c>
      <c r="M1089" s="116" t="n">
        <v>10658336.07577</v>
      </c>
      <c r="N1089" s="115" t="n"/>
      <c r="O1089" s="116" t="n">
        <v>10343122.5</v>
      </c>
      <c r="P1089" s="116" t="n">
        <v>315213.57577</v>
      </c>
      <c r="Q1089" s="116" t="n">
        <v>1508977.27098</v>
      </c>
      <c r="R1089" s="116" t="n">
        <v>587478.9</v>
      </c>
      <c r="S1089" s="117" t="n">
        <v>921498.37098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52914386.10625</v>
      </c>
      <c r="K1090" s="120" t="n">
        <v>10059209.35</v>
      </c>
      <c r="L1090" s="120" t="n">
        <v>42855176.75625</v>
      </c>
      <c r="M1090" s="120" t="n">
        <v>53174630.58583</v>
      </c>
      <c r="N1090" s="115" t="n"/>
      <c r="O1090" s="120" t="n">
        <v>10646688.25</v>
      </c>
      <c r="P1090" s="120" t="n">
        <v>42527942.33583</v>
      </c>
      <c r="Q1090" s="120" t="n">
        <v>4517161.41938</v>
      </c>
      <c r="R1090" s="120" t="n">
        <v>587478.9</v>
      </c>
      <c r="S1090" s="121" t="n">
        <v>3929682.51938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3983148.9986</v>
      </c>
      <c r="K1091" s="116" t="n">
        <v>3697508.2598</v>
      </c>
      <c r="L1091" s="116" t="n">
        <v>285640.7388</v>
      </c>
      <c r="M1091" s="116" t="n">
        <v>4145912.8627</v>
      </c>
      <c r="N1091" s="115" t="n"/>
      <c r="O1091" s="116" t="n">
        <v>3960104.3255</v>
      </c>
      <c r="P1091" s="116" t="n">
        <v>185808.5372</v>
      </c>
      <c r="Q1091" s="116" t="n">
        <v>448404.6029</v>
      </c>
      <c r="R1091" s="116" t="n">
        <v>262596.0657</v>
      </c>
      <c r="S1091" s="117" t="n">
        <v>185808.5372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3983148.9986</v>
      </c>
      <c r="K1092" s="120" t="n">
        <v>3697508.2598</v>
      </c>
      <c r="L1092" s="120" t="n">
        <v>285640.7388</v>
      </c>
      <c r="M1092" s="120" t="n">
        <v>4145912.8627</v>
      </c>
      <c r="N1092" s="115" t="n"/>
      <c r="O1092" s="120" t="n">
        <v>3960104.3255</v>
      </c>
      <c r="P1092" s="120" t="n">
        <v>185808.5372</v>
      </c>
      <c r="Q1092" s="120" t="n">
        <v>448404.6029</v>
      </c>
      <c r="R1092" s="120" t="n">
        <v>262596.0657</v>
      </c>
      <c r="S1092" s="121" t="n">
        <v>185808.5372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56897535.10485</v>
      </c>
      <c r="K1093" s="120" t="n">
        <v>13756717.6098</v>
      </c>
      <c r="L1093" s="120" t="n">
        <v>43140817.49505</v>
      </c>
      <c r="M1093" s="120" t="n">
        <v>57320543.44853</v>
      </c>
      <c r="N1093" s="115" t="n"/>
      <c r="O1093" s="120" t="n">
        <v>14606792.5755</v>
      </c>
      <c r="P1093" s="120" t="n">
        <v>42713750.87303</v>
      </c>
      <c r="Q1093" s="120" t="n">
        <v>4965566.02228</v>
      </c>
      <c r="R1093" s="120" t="n">
        <v>850074.9656999999</v>
      </c>
      <c r="S1093" s="121" t="n">
        <v>4115491.05658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0</v>
      </c>
      <c r="K1096" s="116" t="n">
        <v>0</v>
      </c>
      <c r="L1096" s="116" t="n">
        <v>0</v>
      </c>
      <c r="M1096" s="116" t="n">
        <v>0</v>
      </c>
      <c r="N1096" s="115" t="n"/>
      <c r="O1096" s="116" t="n">
        <v>0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3840.71362</v>
      </c>
      <c r="K1097" s="116" t="n">
        <v>0</v>
      </c>
      <c r="L1097" s="116" t="n">
        <v>3840.71362</v>
      </c>
      <c r="M1097" s="116" t="n">
        <v>5646.30205</v>
      </c>
      <c r="N1097" s="115" t="n"/>
      <c r="O1097" s="116" t="n">
        <v>0</v>
      </c>
      <c r="P1097" s="116" t="n">
        <v>5646.30205</v>
      </c>
      <c r="Q1097" s="116" t="n">
        <v>246006.51577</v>
      </c>
      <c r="R1097" s="116" t="n">
        <v>0</v>
      </c>
      <c r="S1097" s="117" t="n">
        <v>246006.51577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3840.71362</v>
      </c>
      <c r="K1099" s="120" t="n">
        <v>0</v>
      </c>
      <c r="L1099" s="120" t="n">
        <v>3840.71362</v>
      </c>
      <c r="M1099" s="120" t="n">
        <v>5646.30205</v>
      </c>
      <c r="N1099" s="115" t="n"/>
      <c r="O1099" s="120" t="n">
        <v>0</v>
      </c>
      <c r="P1099" s="120" t="n">
        <v>5646.30205</v>
      </c>
      <c r="Q1099" s="120" t="n">
        <v>246006.51577</v>
      </c>
      <c r="R1099" s="120" t="n">
        <v>0</v>
      </c>
      <c r="S1099" s="121" t="n">
        <v>246006.51577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3840.71362</v>
      </c>
      <c r="K1100" s="120" t="n">
        <v>0</v>
      </c>
      <c r="L1100" s="120" t="n">
        <v>3840.71362</v>
      </c>
      <c r="M1100" s="120" t="n">
        <v>5646.30205</v>
      </c>
      <c r="N1100" s="115" t="n"/>
      <c r="O1100" s="120" t="n">
        <v>0</v>
      </c>
      <c r="P1100" s="120" t="n">
        <v>5646.30205</v>
      </c>
      <c r="Q1100" s="120" t="n">
        <v>246006.51577</v>
      </c>
      <c r="R1100" s="120" t="n">
        <v>0</v>
      </c>
      <c r="S1100" s="121" t="n">
        <v>246006.51577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1281741.83514</v>
      </c>
      <c r="K1101" s="116" t="n">
        <v>1281741.83514</v>
      </c>
      <c r="L1101" s="116" t="n">
        <v>0</v>
      </c>
      <c r="M1101" s="116" t="n">
        <v>247078.85095</v>
      </c>
      <c r="N1101" s="115" t="n"/>
      <c r="O1101" s="116" t="n">
        <v>247078.85095</v>
      </c>
      <c r="P1101" s="116" t="n">
        <v>0</v>
      </c>
      <c r="Q1101" s="116" t="n">
        <v>102099.9562</v>
      </c>
      <c r="R1101" s="116" t="n">
        <v>102099.9562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1281741.83514</v>
      </c>
      <c r="K1102" s="120" t="n">
        <v>1281741.83514</v>
      </c>
      <c r="L1102" s="120" t="n">
        <v>0</v>
      </c>
      <c r="M1102" s="120" t="n">
        <v>247078.85095</v>
      </c>
      <c r="N1102" s="115" t="n"/>
      <c r="O1102" s="120" t="n">
        <v>247078.85095</v>
      </c>
      <c r="P1102" s="120" t="n">
        <v>0</v>
      </c>
      <c r="Q1102" s="120" t="n">
        <v>102099.9562</v>
      </c>
      <c r="R1102" s="120" t="n">
        <v>102099.9562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1281741.83514</v>
      </c>
      <c r="K1107" s="120" t="n">
        <v>1281741.83514</v>
      </c>
      <c r="L1107" s="120" t="n">
        <v>0</v>
      </c>
      <c r="M1107" s="120" t="n">
        <v>247078.85095</v>
      </c>
      <c r="N1107" s="115" t="n"/>
      <c r="O1107" s="120" t="n">
        <v>247078.85095</v>
      </c>
      <c r="P1107" s="120" t="n">
        <v>0</v>
      </c>
      <c r="Q1107" s="120" t="n">
        <v>102099.9562</v>
      </c>
      <c r="R1107" s="120" t="n">
        <v>102099.9562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59197083.55459</v>
      </c>
      <c r="K1114" s="120" t="n">
        <v>15753687.68322</v>
      </c>
      <c r="L1114" s="120" t="n">
        <v>43443395.87137</v>
      </c>
      <c r="M1114" s="120" t="n">
        <v>59323942.05806</v>
      </c>
      <c r="N1114" s="115" t="n"/>
      <c r="O1114" s="120" t="n">
        <v>15994136.6411</v>
      </c>
      <c r="P1114" s="120" t="n">
        <v>43329805.41696</v>
      </c>
      <c r="Q1114" s="120" t="n">
        <v>20367428.61012</v>
      </c>
      <c r="R1114" s="120" t="n">
        <v>13888698.05527</v>
      </c>
      <c r="S1114" s="121" t="n">
        <v>6478730.55485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59197083.55459</v>
      </c>
      <c r="K1115" s="124" t="n">
        <v>15753687.68322</v>
      </c>
      <c r="L1115" s="124" t="n">
        <v>43443395.87137</v>
      </c>
      <c r="M1115" s="124" t="n">
        <v>59323942.05806</v>
      </c>
      <c r="N1115" s="123" t="n"/>
      <c r="O1115" s="124" t="n">
        <v>15994136.6411</v>
      </c>
      <c r="P1115" s="124" t="n">
        <v>43329805.41696</v>
      </c>
      <c r="Q1115" s="124" t="n">
        <v>20367428.61012</v>
      </c>
      <c r="R1115" s="124" t="n">
        <v>13888698.05527</v>
      </c>
      <c r="S1115" s="125" t="n">
        <v>6478730.55485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5181226.50979</v>
      </c>
      <c r="R1116" s="116" t="n">
        <v>1904181.05655</v>
      </c>
      <c r="S1116" s="117" t="n">
        <v>3277045.45324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5181226.50979</v>
      </c>
      <c r="R1120" s="120" t="n">
        <v>1904181.05655</v>
      </c>
      <c r="S1120" s="121" t="n">
        <v>3277045.45324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811238.50762</v>
      </c>
      <c r="R1121" s="116" t="n">
        <v>762473.61195</v>
      </c>
      <c r="S1121" s="117" t="n">
        <v>48764.89567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811238.50762</v>
      </c>
      <c r="R1126" s="120" t="n">
        <v>762473.61195</v>
      </c>
      <c r="S1126" s="121" t="n">
        <v>48764.89567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32570.87413</v>
      </c>
      <c r="R1127" s="116" t="n">
        <v>32570.87413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32570.87413</v>
      </c>
      <c r="R1128" s="120" t="n">
        <v>32570.87413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6025035.89154</v>
      </c>
      <c r="R1129" s="120" t="n">
        <v>2699225.54263</v>
      </c>
      <c r="S1129" s="121" t="n">
        <v>3325810.34891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6025035.89154</v>
      </c>
      <c r="R1130" s="120" t="n">
        <v>2699225.54263</v>
      </c>
      <c r="S1130" s="121" t="n">
        <v>3325810.34891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6025035.89154</v>
      </c>
      <c r="R1131" s="124" t="n">
        <v>2699225.54263</v>
      </c>
      <c r="S1131" s="125" t="n">
        <v>3325810.34891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59197083.55459</v>
      </c>
      <c r="K1132" s="131" t="n">
        <v>15753687.68322</v>
      </c>
      <c r="L1132" s="131" t="n">
        <v>43443395.87137</v>
      </c>
      <c r="M1132" s="131" t="n">
        <v>59323942.05806</v>
      </c>
      <c r="N1132" s="123" t="n"/>
      <c r="O1132" s="131" t="n">
        <v>15994136.6411</v>
      </c>
      <c r="P1132" s="131" t="n">
        <v>43329805.41696</v>
      </c>
      <c r="Q1132" s="131" t="n">
        <v>26392464.50166</v>
      </c>
      <c r="R1132" s="131" t="n">
        <v>16587923.5979</v>
      </c>
      <c r="S1132" s="132" t="n">
        <v>9804540.903759999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7">
      <c r="I1137" s="141" t="inlineStr">
        <is>
          <t>Index</t>
        </is>
      </c>
      <c r="J1137" s="141" t="inlineStr">
        <is>
          <t>debit_total</t>
        </is>
      </c>
      <c r="K1137" s="141" t="inlineStr">
        <is>
          <t>debit_nc</t>
        </is>
      </c>
      <c r="L1137" s="141" t="inlineStr">
        <is>
          <t>debit_ic</t>
        </is>
      </c>
      <c r="M1137" s="141" t="inlineStr">
        <is>
          <t>credit_total</t>
        </is>
      </c>
      <c r="N1137" s="141" t="inlineStr">
        <is>
          <t>credit_nc</t>
        </is>
      </c>
      <c r="O1137" s="141" t="inlineStr">
        <is>
          <t>credit_ic</t>
        </is>
      </c>
      <c r="P1137" s="141" t="inlineStr">
        <is>
          <t>balance_total</t>
        </is>
      </c>
      <c r="Q1137" s="141" t="inlineStr">
        <is>
          <t>balance_nc</t>
        </is>
      </c>
      <c r="R1137" s="141" t="inlineStr">
        <is>
          <t>balance_ic</t>
        </is>
      </c>
    </row>
    <row r="1138">
      <c r="I1138" s="142" t="inlineStr">
        <is>
          <t>Проценти по ОВДП (коди 6120-6122)</t>
        </is>
      </c>
      <c r="J1138" s="142" t="n">
        <v/>
      </c>
      <c r="K1138" s="142" t="n">
        <v/>
      </c>
      <c r="L1138" s="142" t="n">
        <v/>
      </c>
      <c r="M1138" s="142" t="n">
        <v/>
      </c>
      <c r="N1138" s="142" t="n">
        <v/>
      </c>
      <c r="O1138" s="142" t="n">
        <v/>
      </c>
      <c r="P1138" s="142">
        <f>SUM(Q713:Q717)</f>
        <v/>
      </c>
      <c r="Q1138" s="142">
        <f>SUM(R713:R717)</f>
        <v/>
      </c>
      <c r="R1138" s="142">
        <f>SUM(S713:S717)</f>
        <v/>
      </c>
    </row>
    <row r="1139">
      <c r="I1139" s="143" t="inlineStr">
        <is>
          <t>Проценти по ДС (коди 6127-6128)</t>
        </is>
      </c>
      <c r="J1139" s="143" t="n">
        <v/>
      </c>
      <c r="K1139" s="143" t="n">
        <v/>
      </c>
      <c r="L1139" s="143" t="n">
        <v/>
      </c>
      <c r="M1139" s="143" t="n">
        <v/>
      </c>
      <c r="N1139" s="143" t="n">
        <v/>
      </c>
      <c r="O1139" s="143" t="n">
        <v/>
      </c>
      <c r="P1139" s="143">
        <f>SUM(Q723:Q726)</f>
        <v/>
      </c>
      <c r="Q1139" s="143">
        <f>SUM(R723:R726)</f>
        <v/>
      </c>
      <c r="R1139" s="143">
        <f>SUM(S723:S726)</f>
        <v/>
      </c>
    </row>
    <row r="1140">
      <c r="I1140" s="142" t="inlineStr">
        <is>
          <t>Обсяг ДС дебит (середні, поділено на кількість банк.днів) (код 1430, 1440)</t>
        </is>
      </c>
      <c r="J1140" s="142">
        <f>J60+J66</f>
        <v/>
      </c>
      <c r="K1140" s="142">
        <f>K60+K66</f>
        <v/>
      </c>
      <c r="L1140" s="142">
        <f>L60+L66</f>
        <v/>
      </c>
      <c r="M1140" s="142" t="n">
        <v/>
      </c>
      <c r="N1140" s="142" t="n">
        <v/>
      </c>
      <c r="O1140" s="142" t="n"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Обсяг ДС кредит (середні, поділено на кількість банк.днів) (код 1430, 1440)</t>
        </is>
      </c>
      <c r="J1141" s="143" t="n">
        <v/>
      </c>
      <c r="K1141" s="143" t="n">
        <v/>
      </c>
      <c r="L1141" s="143" t="n">
        <v/>
      </c>
      <c r="M1141" s="143">
        <f>M60+M66</f>
        <v/>
      </c>
      <c r="N1141" s="143">
        <f>O60+O66</f>
        <v/>
      </c>
      <c r="O1141" s="143">
        <f>P60+P66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Кошти в НБУ (кор.рахунок) (кредит) (код 1200)</t>
        </is>
      </c>
      <c r="J1142" s="142" t="n">
        <v/>
      </c>
      <c r="K1142" s="142" t="n">
        <v/>
      </c>
      <c r="L1142" s="142" t="n">
        <v/>
      </c>
      <c r="M1142" s="142">
        <f>M31</f>
        <v/>
      </c>
      <c r="N1142" s="142">
        <f>O31</f>
        <v/>
      </c>
      <c r="O1142" s="142">
        <f>P31</f>
        <v/>
      </c>
      <c r="P1142" s="142" t="n">
        <v/>
      </c>
      <c r="Q1142" s="142" t="n">
        <v/>
      </c>
      <c r="R1142" s="142" t="n">
        <v/>
      </c>
    </row>
    <row r="1143">
      <c r="I1143" s="143" t="inlineStr">
        <is>
          <t>Кошти в НБУ (УСЬОГО) (кредит) (розділ 12)</t>
        </is>
      </c>
      <c r="J1143" s="143" t="n">
        <v/>
      </c>
      <c r="K1143" s="143" t="n">
        <v/>
      </c>
      <c r="L1143" s="143" t="n">
        <v/>
      </c>
      <c r="M1143" s="143">
        <f>M31+M34</f>
        <v/>
      </c>
      <c r="N1143" s="143">
        <f>O31+O34</f>
        <v/>
      </c>
      <c r="O1143" s="143">
        <f>P31+P34</f>
        <v/>
      </c>
      <c r="P1143" s="143" t="n">
        <v/>
      </c>
      <c r="Q1143" s="143" t="n">
        <v/>
      </c>
      <c r="R1143" s="143" t="n">
        <v/>
      </c>
    </row>
    <row r="1144">
      <c r="I1144" s="142" t="inlineStr">
        <is>
          <t>Процентні доходи (коди р.60,р.61)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Q645+Q646+SUM(Q648:Q659)+SUM(Q661:Q676)+SUM(Q678:Q683)+SUM(Q685:Q688)+SUM(Q690:Q697)+SUM(Q699:Q704)+SUM(Q706:Q707)+SUM(Q710:Q711)+SUM(Q713:Q726)+Q728+Q729</f>
        <v/>
      </c>
      <c r="Q1144" s="142">
        <f>R645+R646+SUM(R648:R659)+SUM(R661:R676)+SUM(R678:R683)+SUM(R685:R688)+SUM(R690:R697)+SUM(R699:R704)+SUM(R706:R707)+SUM(R710:R711)+SUM(R713:R726)+R728+R729</f>
        <v/>
      </c>
      <c r="R1144" s="142">
        <f>S645+S646+SUM(S648:S659)+SUM(S661:S676)+SUM(S678:S683)+SUM(S685:S688)+SUM(S690:S697)+SUM(S699:S704)+SUM(S706:S707)+SUM(S710:S711)+SUM(S713:S726)+S728+S729</f>
        <v/>
      </c>
    </row>
    <row r="1145">
      <c r="I1145" s="143" t="inlineStr">
        <is>
          <t>Проценти по ДС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P1139/P1144*100</f>
        <v/>
      </c>
      <c r="Q1145" s="143">
        <f>Q1139/Q1144*100</f>
        <v/>
      </c>
      <c r="R1145" s="143">
        <f>R1139/R1144*100</f>
        <v/>
      </c>
    </row>
    <row r="1146">
      <c r="I1146" s="142" t="inlineStr">
        <is>
          <t>Проценти по ОВДП у % до процентних доходів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P1138/P1144*100</f>
        <v/>
      </c>
      <c r="Q1146" s="142">
        <f>Q1138/Q1144*100</f>
        <v/>
      </c>
      <c r="R1146" s="142">
        <f>R1138/R1144*100</f>
        <v/>
      </c>
    </row>
    <row r="1147">
      <c r="I1147" s="143" t="inlineStr">
        <is>
          <t>Проценти по ДС+ОВДП у % до процентних доходів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P1145+P1146</f>
        <v/>
      </c>
      <c r="Q1147" s="143">
        <f>Q1145+Q1146</f>
        <v/>
      </c>
      <c r="R1147" s="143">
        <f>R1145+R1146</f>
        <v/>
      </c>
    </row>
    <row r="1148">
      <c r="I1148" s="142" t="inlineStr">
        <is>
          <t>Проценти за кредитами НК (коди 602, 603, 609)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SUM(Q661:Q676)+SUM(Q678:Q683)+SUM(Q706:Q707)</f>
        <v/>
      </c>
      <c r="Q1148" s="142">
        <f>SUM(R661:R676)+SUM(R678:R683)+SUM(R706:R707)</f>
        <v/>
      </c>
      <c r="R1148" s="142">
        <f>SUM(S661:S676)+SUM(S678:S683)+SUM(S706:S707)</f>
        <v/>
      </c>
    </row>
    <row r="1149">
      <c r="I1149" s="143" t="inlineStr">
        <is>
          <t>Проценти за кредитами ДГ (коди 605, 606, 611)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SUM(Q690:Q697)+SUM(Q699:Q704)+SUM(Q710:Q711)</f>
        <v/>
      </c>
      <c r="Q1149" s="143">
        <f>SUM(R690:R697)+SUM(R699:R704)+SUM(R710:R711)</f>
        <v/>
      </c>
      <c r="R1149" s="143">
        <f>SUM(S690:S697)+SUM(S699:S704)+SUM(S710:S711)</f>
        <v/>
      </c>
    </row>
    <row r="1150">
      <c r="I1150" s="142" t="inlineStr">
        <is>
          <t>Проценти за кредитами ЗДУ (код 604)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SUM(Q685:Q688)</f>
        <v/>
      </c>
      <c r="Q1150" s="142">
        <f>SUM(R685:R688)</f>
        <v/>
      </c>
      <c r="R1150" s="142">
        <f>SUM(S685:S688)</f>
        <v/>
      </c>
    </row>
    <row r="1151">
      <c r="I1151" s="143" t="inlineStr">
        <is>
          <t>Проценти за поточними вкладами ДГ (код 7040)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Q834+Q835</f>
        <v/>
      </c>
      <c r="Q1151" s="143">
        <f>R834+R835</f>
        <v/>
      </c>
      <c r="R1151" s="143">
        <f>S834+S835</f>
        <v/>
      </c>
    </row>
    <row r="1152">
      <c r="I1152" s="142" t="inlineStr">
        <is>
          <t>Проценти за строковими вкладами ДГ (код 7041)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Q836+Q837</f>
        <v/>
      </c>
      <c r="Q1152" s="142">
        <f>R836+R837</f>
        <v/>
      </c>
      <c r="R1152" s="142">
        <f>S836+S837</f>
        <v/>
      </c>
    </row>
    <row r="1153">
      <c r="I1153" s="143" t="inlineStr">
        <is>
          <t xml:space="preserve">Процентні витрати банків ДГ - всього 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P1151+P1152</f>
        <v/>
      </c>
      <c r="Q1153" s="143">
        <f>Q1151+Q1152</f>
        <v/>
      </c>
      <c r="R1153" s="143">
        <f>R1151+R1152</f>
        <v/>
      </c>
    </row>
    <row r="1154">
      <c r="I1154" s="142" t="inlineStr">
        <is>
          <t>Кредити субʼєктам господарювання (р.20, р.23, 260)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SUM(Q105:Q149)+SUM(Q198:Q208)+SUM(Q220:Q222)</f>
        <v/>
      </c>
      <c r="Q1154" s="142">
        <f>SUM(R105:R149)+SUM(R198:R208)+SUM(R220:R222)</f>
        <v/>
      </c>
      <c r="R1154" s="142">
        <f>SUM(S105:S149)+SUM(S198:S208)+SUM(S220:S222)</f>
        <v/>
      </c>
    </row>
    <row r="1155">
      <c r="I1155" s="143" t="inlineStr">
        <is>
          <t>Кредити ЗДУ (р.21)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SUM(Q152:Q167)</f>
        <v/>
      </c>
      <c r="Q1155" s="143">
        <f>SUM(R152:R167)</f>
        <v/>
      </c>
      <c r="R1155" s="143">
        <f>SUM(S152:S167)</f>
        <v/>
      </c>
    </row>
    <row r="1156">
      <c r="I1156" s="142" t="inlineStr">
        <is>
          <t>Кредити фізичним особам (р. 22, 24, 262)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SUM(Q170:Q195)+SUM(Q211:Q217)+SUM(Q224:Q227)</f>
        <v/>
      </c>
      <c r="Q1156" s="142">
        <f>SUM(R170:R195)+SUM(R211:R217)+SUM(R224:R227)</f>
        <v/>
      </c>
      <c r="R1156" s="142">
        <f>SUM(S170:S195)+SUM(S211:S217)+SUM(S224:S227)</f>
        <v/>
      </c>
    </row>
    <row r="1157">
      <c r="I1157" s="143" t="inlineStr">
        <is>
          <t>Кредити небанківським установам (265)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SUM(Q229:Q231)</f>
        <v/>
      </c>
      <c r="Q1157" s="143">
        <f>SUM(R229:R231)</f>
        <v/>
      </c>
      <c r="R1157" s="143">
        <f>SUM(S229:S231)</f>
        <v/>
      </c>
    </row>
    <row r="1158">
      <c r="I1158" s="142" t="inlineStr">
        <is>
          <t>Прибуток звітного року (5040)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Q623</f>
        <v/>
      </c>
      <c r="Q1158" s="142">
        <f>R623</f>
        <v/>
      </c>
      <c r="R1158" s="142">
        <f>S623</f>
        <v/>
      </c>
    </row>
    <row r="1159">
      <c r="I1159" s="143" t="inlineStr">
        <is>
          <t>Збиток звітного року (5041)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Q624</f>
        <v/>
      </c>
      <c r="Q1159" s="143">
        <f>R624</f>
        <v/>
      </c>
      <c r="R1159" s="143">
        <f>S624</f>
        <v/>
      </c>
    </row>
    <row r="1160">
      <c r="I1160" s="142" t="inlineStr">
        <is>
          <t>Податок на прибуток (7900)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Q945+Q946</f>
        <v/>
      </c>
      <c r="Q1160" s="142">
        <f>R945+R946</f>
        <v/>
      </c>
      <c r="R1160" s="142">
        <f>S945+S946</f>
        <v/>
      </c>
    </row>
    <row r="1161">
      <c r="I1161" s="143" t="inlineStr">
        <is>
          <t>Інші податки (741)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SUM(Q889:Q892)</f>
        <v/>
      </c>
      <c r="Q1161" s="143">
        <f>SUM(R889:R892)</f>
        <v/>
      </c>
      <c r="R1161" s="143">
        <f>SUM(S889:S892)</f>
        <v/>
      </c>
    </row>
    <row r="1162">
      <c r="I1162" s="142" t="inlineStr">
        <is>
          <t>Відрахування в резерви (770)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SUM(Q927:Q942)</f>
        <v/>
      </c>
      <c r="Q1162" s="142">
        <f>SUM(R927:R942)</f>
        <v/>
      </c>
      <c r="R1162" s="142">
        <f>SUM(S927:S942)</f>
        <v/>
      </c>
    </row>
    <row r="1163">
      <c r="I1163" s="143" t="inlineStr">
        <is>
          <t>Загальні доходи (6)</t>
        </is>
      </c>
      <c r="J1163" s="143" t="n">
        <v/>
      </c>
      <c r="K1163" s="143" t="n">
        <v/>
      </c>
      <c r="L1163" s="143" t="n">
        <v/>
      </c>
      <c r="M1163" s="143" t="n">
        <v/>
      </c>
      <c r="N1163" s="143" t="n">
        <v/>
      </c>
      <c r="O1163" s="143" t="n">
        <v/>
      </c>
      <c r="P1163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2" t="inlineStr">
        <is>
          <t>Загальні витрати (7)</t>
        </is>
      </c>
      <c r="J1164" s="142" t="n">
        <v/>
      </c>
      <c r="K1164" s="142" t="n">
        <v/>
      </c>
      <c r="L1164" s="142" t="n">
        <v/>
      </c>
      <c r="M1164" s="142" t="n">
        <v/>
      </c>
      <c r="N1164" s="142" t="n">
        <v/>
      </c>
      <c r="O1164" s="142" t="n">
        <v/>
      </c>
      <c r="P1164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"Райффайзен 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32101678.30321</v>
      </c>
      <c r="K11" s="116" t="n">
        <v>19820331.1039</v>
      </c>
      <c r="L11" s="116" t="n">
        <v>12281347.19931</v>
      </c>
      <c r="M11" s="116" t="n">
        <v>32555006.52627</v>
      </c>
      <c r="N11" s="115" t="n"/>
      <c r="O11" s="116" t="n">
        <v>20202094.0351</v>
      </c>
      <c r="P11" s="116" t="n">
        <v>12352912.49117</v>
      </c>
      <c r="Q11" s="116" t="n">
        <v>3352157.98348</v>
      </c>
      <c r="R11" s="116" t="n">
        <v>1450726.6566</v>
      </c>
      <c r="S11" s="117" t="n">
        <v>1901431.32688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65058427.96424</v>
      </c>
      <c r="K12" s="116" t="n">
        <v>29868817.41163</v>
      </c>
      <c r="L12" s="116" t="n">
        <v>35189610.55261</v>
      </c>
      <c r="M12" s="116" t="n">
        <v>64695341.84083</v>
      </c>
      <c r="N12" s="115" t="n"/>
      <c r="O12" s="116" t="n">
        <v>29589444.31408</v>
      </c>
      <c r="P12" s="116" t="n">
        <v>35105897.52675</v>
      </c>
      <c r="Q12" s="116" t="n">
        <v>4828600.73188</v>
      </c>
      <c r="R12" s="116" t="n">
        <v>2718764.21232</v>
      </c>
      <c r="S12" s="117" t="n">
        <v>2109836.51956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19924497.37798</v>
      </c>
      <c r="K13" s="116" t="n">
        <v>19818087.78</v>
      </c>
      <c r="L13" s="116" t="n">
        <v>106409.59798</v>
      </c>
      <c r="M13" s="116" t="n">
        <v>20298248.73723</v>
      </c>
      <c r="N13" s="115" t="n"/>
      <c r="O13" s="116" t="n">
        <v>20187662.83</v>
      </c>
      <c r="P13" s="116" t="n">
        <v>110585.90723</v>
      </c>
      <c r="Q13" s="116" t="n">
        <v>2484330.07401</v>
      </c>
      <c r="R13" s="116" t="n">
        <v>2443379.2</v>
      </c>
      <c r="S13" s="117" t="n">
        <v>40950.87401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1421319.3259</v>
      </c>
      <c r="K14" s="116" t="n">
        <v>1421319.3259</v>
      </c>
      <c r="L14" s="116" t="n">
        <v>0</v>
      </c>
      <c r="M14" s="116" t="n">
        <v>1421319.3259</v>
      </c>
      <c r="N14" s="115" t="n"/>
      <c r="O14" s="116" t="n">
        <v>1421319.3259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87343053.49438</v>
      </c>
      <c r="K16" s="116" t="n">
        <v>48587812.37099</v>
      </c>
      <c r="L16" s="116" t="n">
        <v>38755241.12339</v>
      </c>
      <c r="M16" s="116" t="n">
        <v>88657286.66539</v>
      </c>
      <c r="N16" s="115" t="n"/>
      <c r="O16" s="116" t="n">
        <v>48620577.00139</v>
      </c>
      <c r="P16" s="116" t="n">
        <v>40036709.664</v>
      </c>
      <c r="Q16" s="116" t="n">
        <v>2501103.52229</v>
      </c>
      <c r="R16" s="116" t="n">
        <v>635549.6727</v>
      </c>
      <c r="S16" s="117" t="n">
        <v>1865553.84959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205848976.46571</v>
      </c>
      <c r="K17" s="120" t="n">
        <v>119516367.99242</v>
      </c>
      <c r="L17" s="120" t="n">
        <v>86332608.47329</v>
      </c>
      <c r="M17" s="120" t="n">
        <v>207627203.09562</v>
      </c>
      <c r="N17" s="115" t="n"/>
      <c r="O17" s="120" t="n">
        <v>120021097.50647</v>
      </c>
      <c r="P17" s="120" t="n">
        <v>87606105.58915</v>
      </c>
      <c r="Q17" s="120" t="n">
        <v>13166192.31166</v>
      </c>
      <c r="R17" s="120" t="n">
        <v>7248419.74162</v>
      </c>
      <c r="S17" s="121" t="n">
        <v>5917772.57004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77440.92</v>
      </c>
      <c r="K21" s="116" t="n">
        <v>77440.92</v>
      </c>
      <c r="L21" s="116" t="n">
        <v>0</v>
      </c>
      <c r="M21" s="116" t="n">
        <v>54298.72</v>
      </c>
      <c r="N21" s="115" t="n"/>
      <c r="O21" s="116" t="n">
        <v>54298.72</v>
      </c>
      <c r="P21" s="116" t="n">
        <v>0</v>
      </c>
      <c r="Q21" s="116" t="n">
        <v>-54298.72</v>
      </c>
      <c r="R21" s="116" t="n">
        <v>-54298.72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77440.92</v>
      </c>
      <c r="K22" s="120" t="n">
        <v>77440.92</v>
      </c>
      <c r="L22" s="120" t="n">
        <v>0</v>
      </c>
      <c r="M22" s="120" t="n">
        <v>54298.72</v>
      </c>
      <c r="N22" s="115" t="n"/>
      <c r="O22" s="120" t="n">
        <v>54298.72</v>
      </c>
      <c r="P22" s="120" t="n">
        <v>0</v>
      </c>
      <c r="Q22" s="120" t="n">
        <v>-54298.72</v>
      </c>
      <c r="R22" s="120" t="n">
        <v>-54298.72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205926417.38571</v>
      </c>
      <c r="K23" s="120" t="n">
        <v>119593808.91242</v>
      </c>
      <c r="L23" s="120" t="n">
        <v>86332608.47329</v>
      </c>
      <c r="M23" s="120" t="n">
        <v>207681501.81562</v>
      </c>
      <c r="N23" s="115" t="n"/>
      <c r="O23" s="120" t="n">
        <v>120075396.22647</v>
      </c>
      <c r="P23" s="120" t="n">
        <v>87606105.58915</v>
      </c>
      <c r="Q23" s="120" t="n">
        <v>13111893.59166</v>
      </c>
      <c r="R23" s="120" t="n">
        <v>7194121.02162</v>
      </c>
      <c r="S23" s="121" t="n">
        <v>5917772.57004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801734608.81856</v>
      </c>
      <c r="K31" s="116" t="n">
        <v>801734608.81856</v>
      </c>
      <c r="L31" s="116" t="n">
        <v>0</v>
      </c>
      <c r="M31" s="116" t="n">
        <v>800909053.5494699</v>
      </c>
      <c r="N31" s="115" t="n"/>
      <c r="O31" s="116" t="n">
        <v>800909053.5494699</v>
      </c>
      <c r="P31" s="116" t="n">
        <v>0</v>
      </c>
      <c r="Q31" s="116" t="n">
        <v>17682726.22636</v>
      </c>
      <c r="R31" s="116" t="n">
        <v>17682726.22636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801734608.81856</v>
      </c>
      <c r="K35" s="120" t="n">
        <v>801734608.81856</v>
      </c>
      <c r="L35" s="120" t="n">
        <v>0</v>
      </c>
      <c r="M35" s="120" t="n">
        <v>800909053.5494699</v>
      </c>
      <c r="N35" s="115" t="n"/>
      <c r="O35" s="120" t="n">
        <v>800909053.5494699</v>
      </c>
      <c r="P35" s="120" t="n">
        <v>0</v>
      </c>
      <c r="Q35" s="120" t="n">
        <v>17682726.22636</v>
      </c>
      <c r="R35" s="120" t="n">
        <v>17682726.22636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801734608.81856</v>
      </c>
      <c r="K36" s="120" t="n">
        <v>801734608.81856</v>
      </c>
      <c r="L36" s="120" t="n">
        <v>0</v>
      </c>
      <c r="M36" s="120" t="n">
        <v>800909053.5494699</v>
      </c>
      <c r="N36" s="115" t="n"/>
      <c r="O36" s="120" t="n">
        <v>800909053.5494699</v>
      </c>
      <c r="P36" s="120" t="n">
        <v>0</v>
      </c>
      <c r="Q36" s="120" t="n">
        <v>17682726.22636</v>
      </c>
      <c r="R36" s="120" t="n">
        <v>17682726.22636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413467.0791</v>
      </c>
      <c r="K37" s="116" t="n">
        <v>366890</v>
      </c>
      <c r="L37" s="116" t="n">
        <v>46577.0791</v>
      </c>
      <c r="M37" s="116" t="n">
        <v>517980.0625</v>
      </c>
      <c r="N37" s="115" t="n"/>
      <c r="O37" s="116" t="n">
        <v>499053</v>
      </c>
      <c r="P37" s="116" t="n">
        <v>18927.0625</v>
      </c>
      <c r="Q37" s="116" t="n">
        <v>5267480.5498</v>
      </c>
      <c r="R37" s="116" t="n">
        <v>5194758</v>
      </c>
      <c r="S37" s="117" t="n">
        <v>72722.54979999999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2488491.66846</v>
      </c>
      <c r="K38" s="116" t="n">
        <v>2454097.97141</v>
      </c>
      <c r="L38" s="116" t="n">
        <v>34393.69705</v>
      </c>
      <c r="M38" s="116" t="n">
        <v>2466917.93099</v>
      </c>
      <c r="N38" s="115" t="n"/>
      <c r="O38" s="116" t="n">
        <v>2431662.61822</v>
      </c>
      <c r="P38" s="116" t="n">
        <v>35255.31277</v>
      </c>
      <c r="Q38" s="116" t="n">
        <v>77252.27714000001</v>
      </c>
      <c r="R38" s="116" t="n">
        <v>77252.27714000001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-47162.48504</v>
      </c>
      <c r="R39" s="116" t="n">
        <v>-44734.30912</v>
      </c>
      <c r="S39" s="117" t="n">
        <v>-2428.17592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15347.92803</v>
      </c>
      <c r="K40" s="116" t="n">
        <v>15146.58968</v>
      </c>
      <c r="L40" s="116" t="n">
        <v>201.33835</v>
      </c>
      <c r="M40" s="116" t="n">
        <v>13684.61058</v>
      </c>
      <c r="N40" s="115" t="n"/>
      <c r="O40" s="116" t="n">
        <v>13415.96658</v>
      </c>
      <c r="P40" s="116" t="n">
        <v>268.644</v>
      </c>
      <c r="Q40" s="116" t="n">
        <v>108169.76233</v>
      </c>
      <c r="R40" s="116" t="n">
        <v>108009.65141</v>
      </c>
      <c r="S40" s="117" t="n">
        <v>160.11092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-11570.38962</v>
      </c>
      <c r="R41" s="116" t="n">
        <v>-11570.38962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92197.63438</v>
      </c>
      <c r="K42" s="116" t="n">
        <v>91750.01003999999</v>
      </c>
      <c r="L42" s="116" t="n">
        <v>447.62434</v>
      </c>
      <c r="M42" s="116" t="n">
        <v>36567.85674</v>
      </c>
      <c r="N42" s="115" t="n"/>
      <c r="O42" s="116" t="n">
        <v>36451.60504</v>
      </c>
      <c r="P42" s="116" t="n">
        <v>116.2517</v>
      </c>
      <c r="Q42" s="116" t="n">
        <v>255516.79232</v>
      </c>
      <c r="R42" s="116" t="n">
        <v>254974.24479</v>
      </c>
      <c r="S42" s="117" t="n">
        <v>542.5475300000001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3009504.30997</v>
      </c>
      <c r="K43" s="120" t="n">
        <v>2927884.57113</v>
      </c>
      <c r="L43" s="120" t="n">
        <v>81619.73884000001</v>
      </c>
      <c r="M43" s="120" t="n">
        <v>3035150.46081</v>
      </c>
      <c r="N43" s="115" t="n"/>
      <c r="O43" s="120" t="n">
        <v>2980583.18984</v>
      </c>
      <c r="P43" s="120" t="n">
        <v>54567.27097</v>
      </c>
      <c r="Q43" s="120" t="n">
        <v>5649686.50693</v>
      </c>
      <c r="R43" s="120" t="n">
        <v>5578689.4746</v>
      </c>
      <c r="S43" s="121" t="n">
        <v>70997.03233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26685227</v>
      </c>
      <c r="R44" s="116" t="n">
        <v>26685227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6423974.04416</v>
      </c>
      <c r="K47" s="116" t="n">
        <v>6423974.04416</v>
      </c>
      <c r="L47" s="116" t="n">
        <v>0</v>
      </c>
      <c r="M47" s="116" t="n">
        <v>6434153.27016</v>
      </c>
      <c r="N47" s="115" t="n"/>
      <c r="O47" s="116" t="n">
        <v>6434153.27016</v>
      </c>
      <c r="P47" s="116" t="n">
        <v>0</v>
      </c>
      <c r="Q47" s="116" t="n">
        <v>3106655.62257</v>
      </c>
      <c r="R47" s="116" t="n">
        <v>3106655.62257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5932.52066</v>
      </c>
      <c r="K49" s="116" t="n">
        <v>5932.52066</v>
      </c>
      <c r="L49" s="116" t="n">
        <v>0</v>
      </c>
      <c r="M49" s="116" t="n">
        <v>85007.54836</v>
      </c>
      <c r="N49" s="115" t="n"/>
      <c r="O49" s="116" t="n">
        <v>85007.54836</v>
      </c>
      <c r="P49" s="116" t="n">
        <v>0</v>
      </c>
      <c r="Q49" s="116" t="n">
        <v>485741.07006</v>
      </c>
      <c r="R49" s="116" t="n">
        <v>485741.07006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-58412.54372</v>
      </c>
      <c r="R50" s="116" t="n">
        <v>-58412.54372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418012.04192</v>
      </c>
      <c r="K51" s="116" t="n">
        <v>418012.04192</v>
      </c>
      <c r="L51" s="116" t="n">
        <v>0</v>
      </c>
      <c r="M51" s="116" t="n">
        <v>439276.34755</v>
      </c>
      <c r="N51" s="115" t="n"/>
      <c r="O51" s="116" t="n">
        <v>439276.34755</v>
      </c>
      <c r="P51" s="116" t="n">
        <v>0</v>
      </c>
      <c r="Q51" s="116" t="n">
        <v>877390.99496</v>
      </c>
      <c r="R51" s="116" t="n">
        <v>877390.99496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3573649.59233</v>
      </c>
      <c r="K52" s="116" t="n">
        <v>3573649.59233</v>
      </c>
      <c r="L52" s="116" t="n">
        <v>0</v>
      </c>
      <c r="M52" s="116" t="n">
        <v>3337108.62702</v>
      </c>
      <c r="N52" s="115" t="n"/>
      <c r="O52" s="116" t="n">
        <v>3337108.62702</v>
      </c>
      <c r="P52" s="116" t="n">
        <v>0</v>
      </c>
      <c r="Q52" s="116" t="n">
        <v>-3337108.62702</v>
      </c>
      <c r="R52" s="116" t="n">
        <v>-3337108.62702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10421568.19907</v>
      </c>
      <c r="K53" s="120" t="n">
        <v>10421568.19907</v>
      </c>
      <c r="L53" s="120" t="n">
        <v>0</v>
      </c>
      <c r="M53" s="120" t="n">
        <v>10295545.79309</v>
      </c>
      <c r="N53" s="115" t="n"/>
      <c r="O53" s="120" t="n">
        <v>10295545.79309</v>
      </c>
      <c r="P53" s="120" t="n">
        <v>0</v>
      </c>
      <c r="Q53" s="120" t="n">
        <v>27759493.51685</v>
      </c>
      <c r="R53" s="120" t="n">
        <v>27759493.51685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200000</v>
      </c>
      <c r="N54" s="115" t="n"/>
      <c r="O54" s="116" t="n">
        <v>200000</v>
      </c>
      <c r="P54" s="116" t="n">
        <v>0</v>
      </c>
      <c r="Q54" s="116" t="n">
        <v>5969234</v>
      </c>
      <c r="R54" s="116" t="n">
        <v>5969234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2291.01806</v>
      </c>
      <c r="K55" s="116" t="n">
        <v>2291.01806</v>
      </c>
      <c r="L55" s="116" t="n">
        <v>0</v>
      </c>
      <c r="M55" s="116" t="n">
        <v>2240.82684</v>
      </c>
      <c r="N55" s="115" t="n"/>
      <c r="O55" s="116" t="n">
        <v>2240.82684</v>
      </c>
      <c r="P55" s="116" t="n">
        <v>0</v>
      </c>
      <c r="Q55" s="116" t="n">
        <v>9623.200000000001</v>
      </c>
      <c r="R55" s="116" t="n">
        <v>9623.200000000001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-47504.45518</v>
      </c>
      <c r="R56" s="116" t="n">
        <v>-47504.45518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89784.90312</v>
      </c>
      <c r="K57" s="116" t="n">
        <v>89784.90312</v>
      </c>
      <c r="L57" s="116" t="n">
        <v>0</v>
      </c>
      <c r="M57" s="116" t="n">
        <v>52650.274</v>
      </c>
      <c r="N57" s="115" t="n"/>
      <c r="O57" s="116" t="n">
        <v>52650.274</v>
      </c>
      <c r="P57" s="116" t="n">
        <v>0</v>
      </c>
      <c r="Q57" s="116" t="n">
        <v>226836.44226</v>
      </c>
      <c r="R57" s="116" t="n">
        <v>226836.44226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686627.9667399999</v>
      </c>
      <c r="K58" s="116" t="n">
        <v>686627.9667399999</v>
      </c>
      <c r="L58" s="116" t="n">
        <v>0</v>
      </c>
      <c r="M58" s="116" t="n">
        <v>613034.1365</v>
      </c>
      <c r="N58" s="115" t="n"/>
      <c r="O58" s="116" t="n">
        <v>613034.1365</v>
      </c>
      <c r="P58" s="116" t="n">
        <v>0</v>
      </c>
      <c r="Q58" s="116" t="n">
        <v>-609080.10664</v>
      </c>
      <c r="R58" s="116" t="n">
        <v>-609080.10664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778703.88792</v>
      </c>
      <c r="K59" s="120" t="n">
        <v>778703.88792</v>
      </c>
      <c r="L59" s="120" t="n">
        <v>0</v>
      </c>
      <c r="M59" s="120" t="n">
        <v>867925.23734</v>
      </c>
      <c r="N59" s="115" t="n"/>
      <c r="O59" s="120" t="n">
        <v>867925.23734</v>
      </c>
      <c r="P59" s="120" t="n">
        <v>0</v>
      </c>
      <c r="Q59" s="120" t="n">
        <v>5549109.08044</v>
      </c>
      <c r="R59" s="120" t="n">
        <v>5549109.08044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506022000</v>
      </c>
      <c r="K66" s="116" t="n">
        <v>506022000</v>
      </c>
      <c r="L66" s="116" t="n">
        <v>0</v>
      </c>
      <c r="M66" s="116" t="n">
        <v>512114000</v>
      </c>
      <c r="N66" s="115" t="n"/>
      <c r="O66" s="116" t="n">
        <v>512114000</v>
      </c>
      <c r="P66" s="116" t="n">
        <v>0</v>
      </c>
      <c r="Q66" s="116" t="n">
        <v>11235000</v>
      </c>
      <c r="R66" s="116" t="n">
        <v>11235000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355490.29819</v>
      </c>
      <c r="K69" s="116" t="n">
        <v>355490.29819</v>
      </c>
      <c r="L69" s="116" t="n">
        <v>0</v>
      </c>
      <c r="M69" s="116" t="n">
        <v>374352.98904</v>
      </c>
      <c r="N69" s="115" t="n"/>
      <c r="O69" s="116" t="n">
        <v>374352.98904</v>
      </c>
      <c r="P69" s="116" t="n">
        <v>0</v>
      </c>
      <c r="Q69" s="116" t="n">
        <v>65334.53009</v>
      </c>
      <c r="R69" s="116" t="n">
        <v>65334.53009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506377490.29819</v>
      </c>
      <c r="K70" s="120" t="n">
        <v>506377490.29819</v>
      </c>
      <c r="L70" s="120" t="n">
        <v>0</v>
      </c>
      <c r="M70" s="120" t="n">
        <v>512488352.98904</v>
      </c>
      <c r="N70" s="115" t="n"/>
      <c r="O70" s="120" t="n">
        <v>512488352.98904</v>
      </c>
      <c r="P70" s="120" t="n">
        <v>0</v>
      </c>
      <c r="Q70" s="120" t="n">
        <v>11300334.53009</v>
      </c>
      <c r="R70" s="120" t="n">
        <v>11300334.53009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520587266.69515</v>
      </c>
      <c r="K71" s="120" t="n">
        <v>520505646.95631</v>
      </c>
      <c r="L71" s="120" t="n">
        <v>81619.73884000001</v>
      </c>
      <c r="M71" s="120" t="n">
        <v>526686974.48028</v>
      </c>
      <c r="N71" s="115" t="n"/>
      <c r="O71" s="120" t="n">
        <v>526632407.20931</v>
      </c>
      <c r="P71" s="120" t="n">
        <v>54567.27097</v>
      </c>
      <c r="Q71" s="120" t="n">
        <v>50258623.63431</v>
      </c>
      <c r="R71" s="120" t="n">
        <v>50187626.60198</v>
      </c>
      <c r="S71" s="121" t="n">
        <v>70997.03233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294736924.7131</v>
      </c>
      <c r="K72" s="116" t="n">
        <v>16842020.09046</v>
      </c>
      <c r="L72" s="116" t="n">
        <v>277894904.62264</v>
      </c>
      <c r="M72" s="116" t="n">
        <v>293179914.57799</v>
      </c>
      <c r="N72" s="115" t="n"/>
      <c r="O72" s="116" t="n">
        <v>15340470.02206</v>
      </c>
      <c r="P72" s="116" t="n">
        <v>277839444.55593</v>
      </c>
      <c r="Q72" s="116" t="n">
        <v>32396507.00943</v>
      </c>
      <c r="R72" s="116" t="n">
        <v>1543669.45301</v>
      </c>
      <c r="S72" s="117" t="n">
        <v>30852837.55642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49556.10774</v>
      </c>
      <c r="K73" s="116" t="n">
        <v>0</v>
      </c>
      <c r="L73" s="116" t="n">
        <v>49556.10774</v>
      </c>
      <c r="M73" s="116" t="n">
        <v>52060.87103</v>
      </c>
      <c r="N73" s="115" t="n"/>
      <c r="O73" s="116" t="n">
        <v>0</v>
      </c>
      <c r="P73" s="116" t="n">
        <v>52060.87103</v>
      </c>
      <c r="Q73" s="116" t="n">
        <v>25878.95683</v>
      </c>
      <c r="R73" s="116" t="n">
        <v>0</v>
      </c>
      <c r="S73" s="117" t="n">
        <v>25878.95683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58.4905</v>
      </c>
      <c r="K74" s="116" t="n">
        <v>7.51855</v>
      </c>
      <c r="L74" s="116" t="n">
        <v>50.97195</v>
      </c>
      <c r="M74" s="116" t="n">
        <v>51.49292</v>
      </c>
      <c r="N74" s="115" t="n"/>
      <c r="O74" s="116" t="n">
        <v>44.09218</v>
      </c>
      <c r="P74" s="116" t="n">
        <v>7.40074</v>
      </c>
      <c r="Q74" s="116" t="n">
        <v>-50.71042</v>
      </c>
      <c r="R74" s="116" t="n">
        <v>-44.09218</v>
      </c>
      <c r="S74" s="117" t="n">
        <v>-6.61824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294786539.31134</v>
      </c>
      <c r="K75" s="120" t="n">
        <v>16842027.60901</v>
      </c>
      <c r="L75" s="120" t="n">
        <v>277944511.70233</v>
      </c>
      <c r="M75" s="120" t="n">
        <v>293232026.94194</v>
      </c>
      <c r="N75" s="115" t="n"/>
      <c r="O75" s="120" t="n">
        <v>15340514.11424</v>
      </c>
      <c r="P75" s="120" t="n">
        <v>277891512.8277</v>
      </c>
      <c r="Q75" s="120" t="n">
        <v>32422335.25584</v>
      </c>
      <c r="R75" s="120" t="n">
        <v>1543625.36083</v>
      </c>
      <c r="S75" s="121" t="n">
        <v>30878709.89501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11193166.56102</v>
      </c>
      <c r="K76" s="116" t="n">
        <v>0</v>
      </c>
      <c r="L76" s="116" t="n">
        <v>11193166.56102</v>
      </c>
      <c r="M76" s="116" t="n">
        <v>10982589.13667</v>
      </c>
      <c r="N76" s="115" t="n"/>
      <c r="O76" s="116" t="n">
        <v>0</v>
      </c>
      <c r="P76" s="116" t="n">
        <v>10982589.13667</v>
      </c>
      <c r="Q76" s="116" t="n">
        <v>636292.73968</v>
      </c>
      <c r="R76" s="116" t="n">
        <v>0</v>
      </c>
      <c r="S76" s="117" t="n">
        <v>636292.73968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365.79297</v>
      </c>
      <c r="K80" s="116" t="n">
        <v>0</v>
      </c>
      <c r="L80" s="116" t="n">
        <v>365.79297</v>
      </c>
      <c r="M80" s="116" t="n">
        <v>549.4094</v>
      </c>
      <c r="N80" s="115" t="n"/>
      <c r="O80" s="116" t="n">
        <v>0</v>
      </c>
      <c r="P80" s="116" t="n">
        <v>549.4094</v>
      </c>
      <c r="Q80" s="116" t="n">
        <v>364.86772</v>
      </c>
      <c r="R80" s="116" t="n">
        <v>0</v>
      </c>
      <c r="S80" s="117" t="n">
        <v>364.86772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0.09224</v>
      </c>
      <c r="K81" s="116" t="n">
        <v>0</v>
      </c>
      <c r="L81" s="116" t="n">
        <v>0.09224</v>
      </c>
      <c r="M81" s="116" t="n">
        <v>0.06064</v>
      </c>
      <c r="N81" s="115" t="n"/>
      <c r="O81" s="116" t="n">
        <v>0</v>
      </c>
      <c r="P81" s="116" t="n">
        <v>0.06064</v>
      </c>
      <c r="Q81" s="116" t="n">
        <v>-0.05864</v>
      </c>
      <c r="R81" s="116" t="n">
        <v>0</v>
      </c>
      <c r="S81" s="117" t="n">
        <v>-0.05864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11193532.44623</v>
      </c>
      <c r="K82" s="120" t="n">
        <v>0</v>
      </c>
      <c r="L82" s="120" t="n">
        <v>11193532.44623</v>
      </c>
      <c r="M82" s="120" t="n">
        <v>10983138.60671</v>
      </c>
      <c r="N82" s="115" t="n"/>
      <c r="O82" s="120" t="n">
        <v>0</v>
      </c>
      <c r="P82" s="120" t="n">
        <v>10983138.60671</v>
      </c>
      <c r="Q82" s="120" t="n">
        <v>636657.54876</v>
      </c>
      <c r="R82" s="120" t="n">
        <v>0</v>
      </c>
      <c r="S82" s="121" t="n">
        <v>636657.54876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60469452.90002</v>
      </c>
      <c r="K83" s="116" t="n">
        <v>0</v>
      </c>
      <c r="L83" s="116" t="n">
        <v>60469452.90002</v>
      </c>
      <c r="M83" s="116" t="n">
        <v>62943461.80002</v>
      </c>
      <c r="N83" s="115" t="n"/>
      <c r="O83" s="116" t="n">
        <v>0</v>
      </c>
      <c r="P83" s="116" t="n">
        <v>62943461.80002</v>
      </c>
      <c r="Q83" s="116" t="n">
        <v>421928</v>
      </c>
      <c r="R83" s="116" t="n">
        <v>0</v>
      </c>
      <c r="S83" s="117" t="n">
        <v>421928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5482063.8</v>
      </c>
      <c r="K85" s="116" t="n">
        <v>0</v>
      </c>
      <c r="L85" s="116" t="n">
        <v>5482063.8</v>
      </c>
      <c r="M85" s="116" t="n">
        <v>7222983.4</v>
      </c>
      <c r="N85" s="115" t="n"/>
      <c r="O85" s="116" t="n">
        <v>0</v>
      </c>
      <c r="P85" s="116" t="n">
        <v>7222983.4</v>
      </c>
      <c r="Q85" s="116" t="n">
        <v>6246077.35556</v>
      </c>
      <c r="R85" s="116" t="n">
        <v>2111182.95556</v>
      </c>
      <c r="S85" s="117" t="n">
        <v>4134894.4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36011.74855</v>
      </c>
      <c r="K88" s="116" t="n">
        <v>9773.1266</v>
      </c>
      <c r="L88" s="116" t="n">
        <v>26238.62195</v>
      </c>
      <c r="M88" s="116" t="n">
        <v>25783.19843</v>
      </c>
      <c r="N88" s="115" t="n"/>
      <c r="O88" s="116" t="n">
        <v>0</v>
      </c>
      <c r="P88" s="116" t="n">
        <v>25783.19843</v>
      </c>
      <c r="Q88" s="116" t="n">
        <v>27256.61875</v>
      </c>
      <c r="R88" s="116" t="n">
        <v>20369.3475</v>
      </c>
      <c r="S88" s="117" t="n">
        <v>6887.27125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214.74825</v>
      </c>
      <c r="K89" s="116" t="n">
        <v>128.3459</v>
      </c>
      <c r="L89" s="116" t="n">
        <v>86.40235</v>
      </c>
      <c r="M89" s="116" t="n">
        <v>52.41317</v>
      </c>
      <c r="N89" s="115" t="n"/>
      <c r="O89" s="116" t="n">
        <v>40.57803</v>
      </c>
      <c r="P89" s="116" t="n">
        <v>11.83514</v>
      </c>
      <c r="Q89" s="116" t="n">
        <v>-51.20005</v>
      </c>
      <c r="R89" s="116" t="n">
        <v>-40.57803</v>
      </c>
      <c r="S89" s="117" t="n">
        <v>-10.62202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65987743.19682</v>
      </c>
      <c r="K90" s="120" t="n">
        <v>9901.4725</v>
      </c>
      <c r="L90" s="120" t="n">
        <v>65977841.72432</v>
      </c>
      <c r="M90" s="120" t="n">
        <v>70192280.81162</v>
      </c>
      <c r="N90" s="115" t="n"/>
      <c r="O90" s="120" t="n">
        <v>40.57803</v>
      </c>
      <c r="P90" s="120" t="n">
        <v>70192240.23359001</v>
      </c>
      <c r="Q90" s="120" t="n">
        <v>6695210.77426</v>
      </c>
      <c r="R90" s="120" t="n">
        <v>2131511.72503</v>
      </c>
      <c r="S90" s="121" t="n">
        <v>4563699.04923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371967814.95439</v>
      </c>
      <c r="K91" s="120" t="n">
        <v>16851929.08151</v>
      </c>
      <c r="L91" s="120" t="n">
        <v>355115885.87288</v>
      </c>
      <c r="M91" s="120" t="n">
        <v>374407446.36027</v>
      </c>
      <c r="N91" s="115" t="n"/>
      <c r="O91" s="120" t="n">
        <v>15340554.69227</v>
      </c>
      <c r="P91" s="120" t="n">
        <v>359066891.668</v>
      </c>
      <c r="Q91" s="120" t="n">
        <v>39754203.57886</v>
      </c>
      <c r="R91" s="120" t="n">
        <v>3675137.08586</v>
      </c>
      <c r="S91" s="121" t="n">
        <v>36079066.493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2726217.69422</v>
      </c>
      <c r="K92" s="116" t="n">
        <v>2490394.34406</v>
      </c>
      <c r="L92" s="116" t="n">
        <v>235823.35016</v>
      </c>
      <c r="M92" s="116" t="n">
        <v>1262087.12536</v>
      </c>
      <c r="N92" s="115" t="n"/>
      <c r="O92" s="116" t="n">
        <v>1026647.24454</v>
      </c>
      <c r="P92" s="116" t="n">
        <v>235439.88082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2726217.69422</v>
      </c>
      <c r="K93" s="120" t="n">
        <v>2490394.34406</v>
      </c>
      <c r="L93" s="120" t="n">
        <v>235823.35016</v>
      </c>
      <c r="M93" s="120" t="n">
        <v>1262087.12536</v>
      </c>
      <c r="N93" s="115" t="n"/>
      <c r="O93" s="120" t="n">
        <v>1026647.24454</v>
      </c>
      <c r="P93" s="120" t="n">
        <v>235439.88082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2726217.69422</v>
      </c>
      <c r="K94" s="120" t="n">
        <v>2490394.34406</v>
      </c>
      <c r="L94" s="120" t="n">
        <v>235823.35016</v>
      </c>
      <c r="M94" s="120" t="n">
        <v>1262087.12536</v>
      </c>
      <c r="N94" s="115" t="n"/>
      <c r="O94" s="120" t="n">
        <v>1026647.24454</v>
      </c>
      <c r="P94" s="120" t="n">
        <v>235439.88082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33851713.39123</v>
      </c>
      <c r="K95" s="116" t="n">
        <v>11399569.54</v>
      </c>
      <c r="L95" s="116" t="n">
        <v>22452143.85123</v>
      </c>
      <c r="M95" s="116" t="n">
        <v>33851349.83123</v>
      </c>
      <c r="N95" s="115" t="n"/>
      <c r="O95" s="116" t="n">
        <v>11399569.54</v>
      </c>
      <c r="P95" s="116" t="n">
        <v>22451780.29123</v>
      </c>
      <c r="Q95" s="116" t="n">
        <v>2432047.62</v>
      </c>
      <c r="R95" s="116" t="n">
        <v>0</v>
      </c>
      <c r="S95" s="117" t="n">
        <v>2432047.62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1860970.38616</v>
      </c>
      <c r="K96" s="116" t="n">
        <v>1860970.38616</v>
      </c>
      <c r="L96" s="116" t="n">
        <v>0</v>
      </c>
      <c r="M96" s="116" t="n">
        <v>1876689.35567</v>
      </c>
      <c r="N96" s="115" t="n"/>
      <c r="O96" s="116" t="n">
        <v>1876689.35567</v>
      </c>
      <c r="P96" s="116" t="n">
        <v>0</v>
      </c>
      <c r="Q96" s="116" t="n">
        <v>7572.96875</v>
      </c>
      <c r="R96" s="116" t="n">
        <v>7572.96875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35712683.77739</v>
      </c>
      <c r="K97" s="120" t="n">
        <v>13260539.92616</v>
      </c>
      <c r="L97" s="120" t="n">
        <v>22452143.85123</v>
      </c>
      <c r="M97" s="120" t="n">
        <v>35728039.1869</v>
      </c>
      <c r="N97" s="115" t="n"/>
      <c r="O97" s="120" t="n">
        <v>13276258.89567</v>
      </c>
      <c r="P97" s="120" t="n">
        <v>22451780.29123</v>
      </c>
      <c r="Q97" s="120" t="n">
        <v>2439620.58875</v>
      </c>
      <c r="R97" s="120" t="n">
        <v>7572.96875</v>
      </c>
      <c r="S97" s="121" t="n">
        <v>2432047.62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237093.93534</v>
      </c>
      <c r="K98" s="116" t="n">
        <v>0</v>
      </c>
      <c r="L98" s="116" t="n">
        <v>237093.93534</v>
      </c>
      <c r="M98" s="116" t="n">
        <v>499810.98993</v>
      </c>
      <c r="N98" s="115" t="n"/>
      <c r="O98" s="116" t="n">
        <v>0</v>
      </c>
      <c r="P98" s="116" t="n">
        <v>499810.98993</v>
      </c>
      <c r="Q98" s="116" t="n">
        <v>1747690.76846</v>
      </c>
      <c r="R98" s="116" t="n">
        <v>100</v>
      </c>
      <c r="S98" s="117" t="n">
        <v>1747590.76846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3.86431</v>
      </c>
      <c r="K99" s="116" t="n">
        <v>0</v>
      </c>
      <c r="L99" s="116" t="n">
        <v>3.86431</v>
      </c>
      <c r="M99" s="116" t="n">
        <v>0.42351</v>
      </c>
      <c r="N99" s="115" t="n"/>
      <c r="O99" s="116" t="n">
        <v>0</v>
      </c>
      <c r="P99" s="116" t="n">
        <v>0.42351</v>
      </c>
      <c r="Q99" s="116" t="n">
        <v>-0.35029</v>
      </c>
      <c r="R99" s="116" t="n">
        <v>0</v>
      </c>
      <c r="S99" s="117" t="n">
        <v>-0.35029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237097.79965</v>
      </c>
      <c r="K100" s="120" t="n">
        <v>0</v>
      </c>
      <c r="L100" s="120" t="n">
        <v>237097.79965</v>
      </c>
      <c r="M100" s="120" t="n">
        <v>499811.41344</v>
      </c>
      <c r="N100" s="115" t="n"/>
      <c r="O100" s="120" t="n">
        <v>0</v>
      </c>
      <c r="P100" s="120" t="n">
        <v>499811.41344</v>
      </c>
      <c r="Q100" s="120" t="n">
        <v>1747690.41817</v>
      </c>
      <c r="R100" s="120" t="n">
        <v>100</v>
      </c>
      <c r="S100" s="121" t="n">
        <v>1747590.41817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5017.23887</v>
      </c>
      <c r="K101" s="116" t="n">
        <v>2795.03259</v>
      </c>
      <c r="L101" s="116" t="n">
        <v>2222.20628</v>
      </c>
      <c r="M101" s="116" t="n">
        <v>3131.28974</v>
      </c>
      <c r="N101" s="115" t="n"/>
      <c r="O101" s="116" t="n">
        <v>908.75625</v>
      </c>
      <c r="P101" s="116" t="n">
        <v>2222.53349</v>
      </c>
      <c r="Q101" s="116" t="n">
        <v>-3097.59911</v>
      </c>
      <c r="R101" s="116" t="n">
        <v>-908.75625</v>
      </c>
      <c r="S101" s="117" t="n">
        <v>-2188.84286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5017.23887</v>
      </c>
      <c r="K102" s="120" t="n">
        <v>2795.03259</v>
      </c>
      <c r="L102" s="120" t="n">
        <v>2222.20628</v>
      </c>
      <c r="M102" s="120" t="n">
        <v>3131.28974</v>
      </c>
      <c r="N102" s="115" t="n"/>
      <c r="O102" s="120" t="n">
        <v>908.75625</v>
      </c>
      <c r="P102" s="120" t="n">
        <v>2222.53349</v>
      </c>
      <c r="Q102" s="120" t="n">
        <v>-3097.59911</v>
      </c>
      <c r="R102" s="120" t="n">
        <v>-908.75625</v>
      </c>
      <c r="S102" s="121" t="n">
        <v>-2188.84286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35954798.81591</v>
      </c>
      <c r="K103" s="120" t="n">
        <v>13263334.95875</v>
      </c>
      <c r="L103" s="120" t="n">
        <v>22691463.85716</v>
      </c>
      <c r="M103" s="120" t="n">
        <v>36230981.89008</v>
      </c>
      <c r="N103" s="115" t="n"/>
      <c r="O103" s="120" t="n">
        <v>13277167.65192</v>
      </c>
      <c r="P103" s="120" t="n">
        <v>22953814.23816</v>
      </c>
      <c r="Q103" s="120" t="n">
        <v>4184213.40781</v>
      </c>
      <c r="R103" s="120" t="n">
        <v>6764.2125</v>
      </c>
      <c r="S103" s="121" t="n">
        <v>4177449.19531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1938897124.36394</v>
      </c>
      <c r="K104" s="120" t="n">
        <v>1474439723.07161</v>
      </c>
      <c r="L104" s="120" t="n">
        <v>464457401.29233</v>
      </c>
      <c r="M104" s="120" t="n">
        <v>1947178045.22108</v>
      </c>
      <c r="N104" s="115" t="n"/>
      <c r="O104" s="120" t="n">
        <v>1477261226.57398</v>
      </c>
      <c r="P104" s="120" t="n">
        <v>469916818.6471</v>
      </c>
      <c r="Q104" s="120" t="n">
        <v>124991660.439</v>
      </c>
      <c r="R104" s="120" t="n">
        <v>78746375.14832</v>
      </c>
      <c r="S104" s="121" t="n">
        <v>46245285.29068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2323274.374</v>
      </c>
      <c r="K105" s="116" t="n">
        <v>2323274.374</v>
      </c>
      <c r="L105" s="116" t="n">
        <v>0</v>
      </c>
      <c r="M105" s="116" t="n">
        <v>1423494.845</v>
      </c>
      <c r="N105" s="115" t="n"/>
      <c r="O105" s="116" t="n">
        <v>1423494.845</v>
      </c>
      <c r="P105" s="116" t="n">
        <v>0</v>
      </c>
      <c r="Q105" s="116" t="n">
        <v>1850659.989</v>
      </c>
      <c r="R105" s="116" t="n">
        <v>1850659.989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15.49506</v>
      </c>
      <c r="K106" s="116" t="n">
        <v>15.49506</v>
      </c>
      <c r="L106" s="116" t="n">
        <v>0</v>
      </c>
      <c r="M106" s="116" t="n">
        <v>33.31822</v>
      </c>
      <c r="N106" s="115" t="n"/>
      <c r="O106" s="116" t="n">
        <v>33.31822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-26.84198</v>
      </c>
      <c r="R107" s="116" t="n">
        <v>-26.84198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18502.96473</v>
      </c>
      <c r="K108" s="116" t="n">
        <v>18502.96473</v>
      </c>
      <c r="L108" s="116" t="n">
        <v>0</v>
      </c>
      <c r="M108" s="116" t="n">
        <v>10300.96619</v>
      </c>
      <c r="N108" s="115" t="n"/>
      <c r="O108" s="116" t="n">
        <v>10300.96619</v>
      </c>
      <c r="P108" s="116" t="n">
        <v>0</v>
      </c>
      <c r="Q108" s="116" t="n">
        <v>11537.509</v>
      </c>
      <c r="R108" s="116" t="n">
        <v>11537.509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2341792.83379</v>
      </c>
      <c r="K110" s="120" t="n">
        <v>2341792.83379</v>
      </c>
      <c r="L110" s="120" t="n">
        <v>0</v>
      </c>
      <c r="M110" s="120" t="n">
        <v>1433829.12941</v>
      </c>
      <c r="N110" s="115" t="n"/>
      <c r="O110" s="120" t="n">
        <v>1433829.12941</v>
      </c>
      <c r="P110" s="120" t="n">
        <v>0</v>
      </c>
      <c r="Q110" s="120" t="n">
        <v>1862170.65602</v>
      </c>
      <c r="R110" s="120" t="n">
        <v>1862170.65602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59915.12449</v>
      </c>
      <c r="N111" s="115" t="n"/>
      <c r="O111" s="116" t="n">
        <v>59915.12449</v>
      </c>
      <c r="P111" s="116" t="n">
        <v>0</v>
      </c>
      <c r="Q111" s="116" t="n">
        <v>96860.26553999999</v>
      </c>
      <c r="R111" s="116" t="n">
        <v>96860.26553999999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1753.79164</v>
      </c>
      <c r="K112" s="116" t="n">
        <v>1753.79164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-7510.10555</v>
      </c>
      <c r="R113" s="116" t="n">
        <v>-7510.10555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777.42465</v>
      </c>
      <c r="K115" s="116" t="n">
        <v>777.42465</v>
      </c>
      <c r="L115" s="116" t="n">
        <v>0</v>
      </c>
      <c r="M115" s="116" t="n">
        <v>171.82458</v>
      </c>
      <c r="N115" s="115" t="n"/>
      <c r="O115" s="116" t="n">
        <v>171.82458</v>
      </c>
      <c r="P115" s="116" t="n">
        <v>0</v>
      </c>
      <c r="Q115" s="116" t="n">
        <v>-171.82458</v>
      </c>
      <c r="R115" s="116" t="n">
        <v>-171.82458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2531.21629</v>
      </c>
      <c r="K116" s="120" t="n">
        <v>2531.21629</v>
      </c>
      <c r="L116" s="120" t="n">
        <v>0</v>
      </c>
      <c r="M116" s="120" t="n">
        <v>60086.94907</v>
      </c>
      <c r="N116" s="115" t="n"/>
      <c r="O116" s="120" t="n">
        <v>60086.94907</v>
      </c>
      <c r="P116" s="120" t="n">
        <v>0</v>
      </c>
      <c r="Q116" s="120" t="n">
        <v>89178.33541</v>
      </c>
      <c r="R116" s="120" t="n">
        <v>89178.33541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72975.21739999999</v>
      </c>
      <c r="K117" s="116" t="n">
        <v>72975.21739999999</v>
      </c>
      <c r="L117" s="116" t="n">
        <v>0</v>
      </c>
      <c r="M117" s="116" t="n">
        <v>148124.4448</v>
      </c>
      <c r="N117" s="115" t="n"/>
      <c r="O117" s="116" t="n">
        <v>148124.4448</v>
      </c>
      <c r="P117" s="116" t="n">
        <v>0</v>
      </c>
      <c r="Q117" s="116" t="n">
        <v>212590.97121</v>
      </c>
      <c r="R117" s="116" t="n">
        <v>212590.97121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0.04245</v>
      </c>
      <c r="K118" s="116" t="n">
        <v>0.04245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-0.6438199999999999</v>
      </c>
      <c r="R119" s="116" t="n">
        <v>-0.6438199999999999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6070.08588</v>
      </c>
      <c r="K120" s="116" t="n">
        <v>6070.08588</v>
      </c>
      <c r="L120" s="116" t="n">
        <v>0</v>
      </c>
      <c r="M120" s="116" t="n">
        <v>5987.40562</v>
      </c>
      <c r="N120" s="115" t="n"/>
      <c r="O120" s="116" t="n">
        <v>5987.40562</v>
      </c>
      <c r="P120" s="116" t="n">
        <v>0</v>
      </c>
      <c r="Q120" s="116" t="n">
        <v>1451.59883</v>
      </c>
      <c r="R120" s="116" t="n">
        <v>1451.59883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3113.9245</v>
      </c>
      <c r="K121" s="116" t="n">
        <v>3113.9245</v>
      </c>
      <c r="L121" s="116" t="n">
        <v>0</v>
      </c>
      <c r="M121" s="116" t="n">
        <v>1113.07579</v>
      </c>
      <c r="N121" s="115" t="n"/>
      <c r="O121" s="116" t="n">
        <v>1113.07579</v>
      </c>
      <c r="P121" s="116" t="n">
        <v>0</v>
      </c>
      <c r="Q121" s="116" t="n">
        <v>-1113.07579</v>
      </c>
      <c r="R121" s="116" t="n">
        <v>-1113.07579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82159.27022999999</v>
      </c>
      <c r="K122" s="120" t="n">
        <v>82159.27022999999</v>
      </c>
      <c r="L122" s="120" t="n">
        <v>0</v>
      </c>
      <c r="M122" s="120" t="n">
        <v>155224.92621</v>
      </c>
      <c r="N122" s="115" t="n"/>
      <c r="O122" s="120" t="n">
        <v>155224.92621</v>
      </c>
      <c r="P122" s="120" t="n">
        <v>0</v>
      </c>
      <c r="Q122" s="120" t="n">
        <v>212928.85043</v>
      </c>
      <c r="R122" s="120" t="n">
        <v>212928.85043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3398.37486</v>
      </c>
      <c r="K123" s="116" t="n">
        <v>5.84574</v>
      </c>
      <c r="L123" s="116" t="n">
        <v>3392.52912</v>
      </c>
      <c r="M123" s="116" t="n">
        <v>6852.3326</v>
      </c>
      <c r="N123" s="115" t="n"/>
      <c r="O123" s="116" t="n">
        <v>4553.07862</v>
      </c>
      <c r="P123" s="116" t="n">
        <v>2299.25398</v>
      </c>
      <c r="Q123" s="116" t="n">
        <v>506918.8658</v>
      </c>
      <c r="R123" s="116" t="n">
        <v>347406.99055</v>
      </c>
      <c r="S123" s="117" t="n">
        <v>159511.87525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2171.60208</v>
      </c>
      <c r="K126" s="116" t="n">
        <v>1555.81412</v>
      </c>
      <c r="L126" s="116" t="n">
        <v>615.78796</v>
      </c>
      <c r="M126" s="116" t="n">
        <v>3402.26631</v>
      </c>
      <c r="N126" s="115" t="n"/>
      <c r="O126" s="116" t="n">
        <v>2384.67004</v>
      </c>
      <c r="P126" s="116" t="n">
        <v>1017.59627</v>
      </c>
      <c r="Q126" s="116" t="n">
        <v>6761.88118</v>
      </c>
      <c r="R126" s="116" t="n">
        <v>6416.24957</v>
      </c>
      <c r="S126" s="117" t="n">
        <v>345.63161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-256189.03093</v>
      </c>
      <c r="R127" s="116" t="n">
        <v>-212143.62834</v>
      </c>
      <c r="S127" s="117" t="n">
        <v>-44045.40259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16763.07269</v>
      </c>
      <c r="K128" s="116" t="n">
        <v>15430.19095</v>
      </c>
      <c r="L128" s="116" t="n">
        <v>1332.88174</v>
      </c>
      <c r="M128" s="116" t="n">
        <v>16850.56926</v>
      </c>
      <c r="N128" s="115" t="n"/>
      <c r="O128" s="116" t="n">
        <v>15684.64397</v>
      </c>
      <c r="P128" s="116" t="n">
        <v>1165.92529</v>
      </c>
      <c r="Q128" s="116" t="n">
        <v>34048.18617</v>
      </c>
      <c r="R128" s="116" t="n">
        <v>33160.58513</v>
      </c>
      <c r="S128" s="117" t="n">
        <v>887.60104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137820.605</v>
      </c>
      <c r="K129" s="116" t="n">
        <v>59938.66657</v>
      </c>
      <c r="L129" s="116" t="n">
        <v>77881.93842999999</v>
      </c>
      <c r="M129" s="116" t="n">
        <v>133562.00979</v>
      </c>
      <c r="N129" s="115" t="n"/>
      <c r="O129" s="116" t="n">
        <v>55106.96674</v>
      </c>
      <c r="P129" s="116" t="n">
        <v>78455.04304999999</v>
      </c>
      <c r="Q129" s="116" t="n">
        <v>42837.77279</v>
      </c>
      <c r="R129" s="116" t="n">
        <v>42775.46753</v>
      </c>
      <c r="S129" s="117" t="n">
        <v>62.30526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-117746.18507</v>
      </c>
      <c r="R130" s="116" t="n">
        <v>-38686.33672</v>
      </c>
      <c r="S130" s="117" t="n">
        <v>-79059.84835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160153.65463</v>
      </c>
      <c r="K131" s="120" t="n">
        <v>76930.51738</v>
      </c>
      <c r="L131" s="120" t="n">
        <v>83223.13725</v>
      </c>
      <c r="M131" s="120" t="n">
        <v>160667.17796</v>
      </c>
      <c r="N131" s="115" t="n"/>
      <c r="O131" s="120" t="n">
        <v>77729.35937000001</v>
      </c>
      <c r="P131" s="120" t="n">
        <v>82937.81859</v>
      </c>
      <c r="Q131" s="120" t="n">
        <v>216631.48994</v>
      </c>
      <c r="R131" s="120" t="n">
        <v>178929.32772</v>
      </c>
      <c r="S131" s="121" t="n">
        <v>37702.16222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3784.79667</v>
      </c>
      <c r="K132" s="116" t="n">
        <v>0</v>
      </c>
      <c r="L132" s="116" t="n">
        <v>3784.79667</v>
      </c>
      <c r="M132" s="116" t="n">
        <v>2515.40778</v>
      </c>
      <c r="N132" s="115" t="n"/>
      <c r="O132" s="116" t="n">
        <v>0</v>
      </c>
      <c r="P132" s="116" t="n">
        <v>2515.40778</v>
      </c>
      <c r="Q132" s="116" t="n">
        <v>240498.74904</v>
      </c>
      <c r="R132" s="116" t="n">
        <v>0</v>
      </c>
      <c r="S132" s="117" t="n">
        <v>240498.74904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14537077.27752</v>
      </c>
      <c r="K133" s="116" t="n">
        <v>10256549.15423</v>
      </c>
      <c r="L133" s="116" t="n">
        <v>4280528.12329</v>
      </c>
      <c r="M133" s="116" t="n">
        <v>13165400.14965</v>
      </c>
      <c r="N133" s="115" t="n"/>
      <c r="O133" s="116" t="n">
        <v>9312265.962400001</v>
      </c>
      <c r="P133" s="116" t="n">
        <v>3853134.18725</v>
      </c>
      <c r="Q133" s="116" t="n">
        <v>76425792.55829</v>
      </c>
      <c r="R133" s="116" t="n">
        <v>49652812.95548</v>
      </c>
      <c r="S133" s="117" t="n">
        <v>26772979.60281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35539.33602</v>
      </c>
      <c r="K134" s="116" t="n">
        <v>26888.99037</v>
      </c>
      <c r="L134" s="116" t="n">
        <v>8650.345649999999</v>
      </c>
      <c r="M134" s="116" t="n">
        <v>33928.18878</v>
      </c>
      <c r="N134" s="115" t="n"/>
      <c r="O134" s="116" t="n">
        <v>25372.68264</v>
      </c>
      <c r="P134" s="116" t="n">
        <v>8555.50614</v>
      </c>
      <c r="Q134" s="116" t="n">
        <v>89645.72929</v>
      </c>
      <c r="R134" s="116" t="n">
        <v>12051.48366</v>
      </c>
      <c r="S134" s="117" t="n">
        <v>77594.24563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-140480.47279</v>
      </c>
      <c r="R135" s="116" t="n">
        <v>-108812.4936</v>
      </c>
      <c r="S135" s="117" t="n">
        <v>-31667.97919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1861496.85131</v>
      </c>
      <c r="K136" s="116" t="n">
        <v>1500593.83715</v>
      </c>
      <c r="L136" s="116" t="n">
        <v>360903.01416</v>
      </c>
      <c r="M136" s="116" t="n">
        <v>1766784.05108</v>
      </c>
      <c r="N136" s="115" t="n"/>
      <c r="O136" s="116" t="n">
        <v>1422671.2954</v>
      </c>
      <c r="P136" s="116" t="n">
        <v>344112.75568</v>
      </c>
      <c r="Q136" s="116" t="n">
        <v>928167.33936</v>
      </c>
      <c r="R136" s="116" t="n">
        <v>807237.75936</v>
      </c>
      <c r="S136" s="117" t="n">
        <v>120929.58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7989138.8983</v>
      </c>
      <c r="K137" s="116" t="n">
        <v>4059722.7619</v>
      </c>
      <c r="L137" s="116" t="n">
        <v>3929416.1364</v>
      </c>
      <c r="M137" s="116" t="n">
        <v>7199588.69596</v>
      </c>
      <c r="N137" s="115" t="n"/>
      <c r="O137" s="116" t="n">
        <v>3526265.06736</v>
      </c>
      <c r="P137" s="116" t="n">
        <v>3673323.6286</v>
      </c>
      <c r="Q137" s="116" t="n">
        <v>-8034808.92467</v>
      </c>
      <c r="R137" s="116" t="n">
        <v>-4127198.95582</v>
      </c>
      <c r="S137" s="117" t="n">
        <v>-3907609.96885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24427037.15982</v>
      </c>
      <c r="K138" s="120" t="n">
        <v>15843754.74365</v>
      </c>
      <c r="L138" s="120" t="n">
        <v>8583282.416169999</v>
      </c>
      <c r="M138" s="120" t="n">
        <v>22168216.49325</v>
      </c>
      <c r="N138" s="115" t="n"/>
      <c r="O138" s="120" t="n">
        <v>14286575.0078</v>
      </c>
      <c r="P138" s="120" t="n">
        <v>7881641.48545</v>
      </c>
      <c r="Q138" s="120" t="n">
        <v>69508814.97852001</v>
      </c>
      <c r="R138" s="120" t="n">
        <v>46236090.74908</v>
      </c>
      <c r="S138" s="121" t="n">
        <v>23272724.22944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46.82982</v>
      </c>
      <c r="K145" s="116" t="n">
        <v>46.82982</v>
      </c>
      <c r="L145" s="116" t="n">
        <v>0</v>
      </c>
      <c r="M145" s="116" t="n">
        <v>85.82982</v>
      </c>
      <c r="N145" s="115" t="n"/>
      <c r="O145" s="116" t="n">
        <v>85.82982</v>
      </c>
      <c r="P145" s="116" t="n">
        <v>0</v>
      </c>
      <c r="Q145" s="116" t="n">
        <v>929.04339</v>
      </c>
      <c r="R145" s="116" t="n">
        <v>929.04339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0.0576</v>
      </c>
      <c r="K146" s="116" t="n">
        <v>0.0576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0.08552999999999999</v>
      </c>
      <c r="R146" s="116" t="n">
        <v>0.08552999999999999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20.95723</v>
      </c>
      <c r="K148" s="116" t="n">
        <v>20.95723</v>
      </c>
      <c r="L148" s="116" t="n">
        <v>0</v>
      </c>
      <c r="M148" s="116" t="n">
        <v>10.89161</v>
      </c>
      <c r="N148" s="115" t="n"/>
      <c r="O148" s="116" t="n">
        <v>10.89161</v>
      </c>
      <c r="P148" s="116" t="n">
        <v>0</v>
      </c>
      <c r="Q148" s="116" t="n">
        <v>16.18585</v>
      </c>
      <c r="R148" s="116" t="n">
        <v>16.18585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769.61145</v>
      </c>
      <c r="K149" s="116" t="n">
        <v>769.61145</v>
      </c>
      <c r="L149" s="116" t="n">
        <v>0</v>
      </c>
      <c r="M149" s="116" t="n">
        <v>746.7988</v>
      </c>
      <c r="N149" s="115" t="n"/>
      <c r="O149" s="116" t="n">
        <v>746.7988</v>
      </c>
      <c r="P149" s="116" t="n">
        <v>0</v>
      </c>
      <c r="Q149" s="116" t="n">
        <v>-746.79867</v>
      </c>
      <c r="R149" s="116" t="n">
        <v>-746.79867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837.4561</v>
      </c>
      <c r="K150" s="120" t="n">
        <v>837.4561</v>
      </c>
      <c r="L150" s="120" t="n">
        <v>0</v>
      </c>
      <c r="M150" s="120" t="n">
        <v>843.52023</v>
      </c>
      <c r="N150" s="115" t="n"/>
      <c r="O150" s="120" t="n">
        <v>843.52023</v>
      </c>
      <c r="P150" s="120" t="n">
        <v>0</v>
      </c>
      <c r="Q150" s="120" t="n">
        <v>198.5161</v>
      </c>
      <c r="R150" s="120" t="n">
        <v>198.5161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27014511.59086</v>
      </c>
      <c r="K151" s="120" t="n">
        <v>18348006.03744</v>
      </c>
      <c r="L151" s="120" t="n">
        <v>8666505.55342</v>
      </c>
      <c r="M151" s="120" t="n">
        <v>23978868.19613</v>
      </c>
      <c r="N151" s="115" t="n"/>
      <c r="O151" s="120" t="n">
        <v>16014288.89209</v>
      </c>
      <c r="P151" s="120" t="n">
        <v>7964579.30404</v>
      </c>
      <c r="Q151" s="120" t="n">
        <v>71889922.82641999</v>
      </c>
      <c r="R151" s="120" t="n">
        <v>48579496.43476</v>
      </c>
      <c r="S151" s="121" t="n">
        <v>23310426.39166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2743548.26405</v>
      </c>
      <c r="K170" s="116" t="n">
        <v>2736706.0818</v>
      </c>
      <c r="L170" s="116" t="n">
        <v>6842.18225</v>
      </c>
      <c r="M170" s="116" t="n">
        <v>2616232.28008</v>
      </c>
      <c r="N170" s="115" t="n"/>
      <c r="O170" s="116" t="n">
        <v>2609231.95967</v>
      </c>
      <c r="P170" s="116" t="n">
        <v>7000.32041</v>
      </c>
      <c r="Q170" s="116" t="n">
        <v>8563380.764839999</v>
      </c>
      <c r="R170" s="116" t="n">
        <v>8558164.464190001</v>
      </c>
      <c r="S170" s="117" t="n">
        <v>5216.30065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8774.893309999999</v>
      </c>
      <c r="K171" s="116" t="n">
        <v>8743.106030000001</v>
      </c>
      <c r="L171" s="116" t="n">
        <v>31.78728</v>
      </c>
      <c r="M171" s="116" t="n">
        <v>2556.72528</v>
      </c>
      <c r="N171" s="115" t="n"/>
      <c r="O171" s="116" t="n">
        <v>2553.67774</v>
      </c>
      <c r="P171" s="116" t="n">
        <v>3.04754</v>
      </c>
      <c r="Q171" s="116" t="n">
        <v>14944.72214</v>
      </c>
      <c r="R171" s="116" t="n">
        <v>14942.08973</v>
      </c>
      <c r="S171" s="117" t="n">
        <v>2.63241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-16569.17342</v>
      </c>
      <c r="R172" s="116" t="n">
        <v>-16399.69253</v>
      </c>
      <c r="S172" s="117" t="n">
        <v>-169.48089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233634.39801</v>
      </c>
      <c r="K173" s="116" t="n">
        <v>233592.67251</v>
      </c>
      <c r="L173" s="116" t="n">
        <v>41.7255</v>
      </c>
      <c r="M173" s="116" t="n">
        <v>236412.61412</v>
      </c>
      <c r="N173" s="115" t="n"/>
      <c r="O173" s="116" t="n">
        <v>236363.13638</v>
      </c>
      <c r="P173" s="116" t="n">
        <v>49.47774</v>
      </c>
      <c r="Q173" s="116" t="n">
        <v>90930.70129</v>
      </c>
      <c r="R173" s="116" t="n">
        <v>90910.97017</v>
      </c>
      <c r="S173" s="117" t="n">
        <v>19.73112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1216026.32157</v>
      </c>
      <c r="K174" s="116" t="n">
        <v>1213215.68718</v>
      </c>
      <c r="L174" s="116" t="n">
        <v>2810.63439</v>
      </c>
      <c r="M174" s="116" t="n">
        <v>1114149.42854</v>
      </c>
      <c r="N174" s="115" t="n"/>
      <c r="O174" s="116" t="n">
        <v>1111522.80536</v>
      </c>
      <c r="P174" s="116" t="n">
        <v>2626.62318</v>
      </c>
      <c r="Q174" s="116" t="n">
        <v>-1309751.29006</v>
      </c>
      <c r="R174" s="116" t="n">
        <v>-1305722.8207</v>
      </c>
      <c r="S174" s="117" t="n">
        <v>-4028.46936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4201983.87694</v>
      </c>
      <c r="K175" s="120" t="n">
        <v>4192257.54752</v>
      </c>
      <c r="L175" s="120" t="n">
        <v>9726.32942</v>
      </c>
      <c r="M175" s="120" t="n">
        <v>3969351.04802</v>
      </c>
      <c r="N175" s="115" t="n"/>
      <c r="O175" s="120" t="n">
        <v>3959671.57915</v>
      </c>
      <c r="P175" s="120" t="n">
        <v>9679.468870000001</v>
      </c>
      <c r="Q175" s="120" t="n">
        <v>7342935.72479</v>
      </c>
      <c r="R175" s="120" t="n">
        <v>7341895.01086</v>
      </c>
      <c r="S175" s="121" t="n">
        <v>1040.71393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0</v>
      </c>
      <c r="R176" s="116" t="n">
        <v>0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</v>
      </c>
      <c r="N177" s="115" t="n"/>
      <c r="O177" s="116" t="n">
        <v>0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0</v>
      </c>
      <c r="K179" s="116" t="n">
        <v>0</v>
      </c>
      <c r="L179" s="116" t="n">
        <v>0</v>
      </c>
      <c r="M179" s="116" t="n">
        <v>0</v>
      </c>
      <c r="N179" s="115" t="n"/>
      <c r="O179" s="116" t="n">
        <v>0</v>
      </c>
      <c r="P179" s="116" t="n">
        <v>0</v>
      </c>
      <c r="Q179" s="116" t="n">
        <v>0</v>
      </c>
      <c r="R179" s="116" t="n">
        <v>0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</v>
      </c>
      <c r="K180" s="116" t="n">
        <v>0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0</v>
      </c>
      <c r="R180" s="116" t="n">
        <v>0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0</v>
      </c>
      <c r="K181" s="120" t="n">
        <v>0</v>
      </c>
      <c r="L181" s="120" t="n">
        <v>0</v>
      </c>
      <c r="M181" s="120" t="n">
        <v>0</v>
      </c>
      <c r="N181" s="115" t="n"/>
      <c r="O181" s="120" t="n">
        <v>0</v>
      </c>
      <c r="P181" s="120" t="n">
        <v>0</v>
      </c>
      <c r="Q181" s="120" t="n">
        <v>0</v>
      </c>
      <c r="R181" s="120" t="n">
        <v>0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1972.55189</v>
      </c>
      <c r="K182" s="116" t="n">
        <v>397.47731</v>
      </c>
      <c r="L182" s="116" t="n">
        <v>1575.07458</v>
      </c>
      <c r="M182" s="116" t="n">
        <v>7560.31029</v>
      </c>
      <c r="N182" s="115" t="n"/>
      <c r="O182" s="116" t="n">
        <v>3504.58686</v>
      </c>
      <c r="P182" s="116" t="n">
        <v>4055.72343</v>
      </c>
      <c r="Q182" s="116" t="n">
        <v>113933.16244</v>
      </c>
      <c r="R182" s="116" t="n">
        <v>66497.98152</v>
      </c>
      <c r="S182" s="117" t="n">
        <v>47435.18092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377.72259</v>
      </c>
      <c r="K183" s="116" t="n">
        <v>87.08334000000001</v>
      </c>
      <c r="L183" s="116" t="n">
        <v>290.63925</v>
      </c>
      <c r="M183" s="116" t="n">
        <v>229.83125</v>
      </c>
      <c r="N183" s="115" t="n"/>
      <c r="O183" s="116" t="n">
        <v>20.21738</v>
      </c>
      <c r="P183" s="116" t="n">
        <v>209.61387</v>
      </c>
      <c r="Q183" s="116" t="n">
        <v>1582.37822</v>
      </c>
      <c r="R183" s="116" t="n">
        <v>806.2802</v>
      </c>
      <c r="S183" s="117" t="n">
        <v>776.09802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-3336.2688</v>
      </c>
      <c r="R184" s="116" t="n">
        <v>-331.5558</v>
      </c>
      <c r="S184" s="117" t="n">
        <v>-3004.713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1914.88804</v>
      </c>
      <c r="K185" s="116" t="n">
        <v>931.31367</v>
      </c>
      <c r="L185" s="116" t="n">
        <v>983.57437</v>
      </c>
      <c r="M185" s="116" t="n">
        <v>2031.79642</v>
      </c>
      <c r="N185" s="115" t="n"/>
      <c r="O185" s="116" t="n">
        <v>946.13256</v>
      </c>
      <c r="P185" s="116" t="n">
        <v>1085.66386</v>
      </c>
      <c r="Q185" s="116" t="n">
        <v>2253.02591</v>
      </c>
      <c r="R185" s="116" t="n">
        <v>1569.73828</v>
      </c>
      <c r="S185" s="117" t="n">
        <v>683.28763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29846.86691</v>
      </c>
      <c r="K186" s="116" t="n">
        <v>14817.59758</v>
      </c>
      <c r="L186" s="116" t="n">
        <v>15029.26933</v>
      </c>
      <c r="M186" s="116" t="n">
        <v>15662.87845</v>
      </c>
      <c r="N186" s="115" t="n"/>
      <c r="O186" s="116" t="n">
        <v>5351.29482</v>
      </c>
      <c r="P186" s="116" t="n">
        <v>10311.58363</v>
      </c>
      <c r="Q186" s="116" t="n">
        <v>-27148.22578</v>
      </c>
      <c r="R186" s="116" t="n">
        <v>-12765.38294</v>
      </c>
      <c r="S186" s="117" t="n">
        <v>-14382.84284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34112.02943</v>
      </c>
      <c r="K187" s="120" t="n">
        <v>16233.4719</v>
      </c>
      <c r="L187" s="120" t="n">
        <v>17878.55753</v>
      </c>
      <c r="M187" s="120" t="n">
        <v>25484.81641</v>
      </c>
      <c r="N187" s="115" t="n"/>
      <c r="O187" s="120" t="n">
        <v>9822.23162</v>
      </c>
      <c r="P187" s="120" t="n">
        <v>15662.58479</v>
      </c>
      <c r="Q187" s="120" t="n">
        <v>87284.07199</v>
      </c>
      <c r="R187" s="120" t="n">
        <v>55777.06126</v>
      </c>
      <c r="S187" s="121" t="n">
        <v>31507.01073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386.99644</v>
      </c>
      <c r="K188" s="116" t="n">
        <v>386.99644</v>
      </c>
      <c r="L188" s="116" t="n">
        <v>0</v>
      </c>
      <c r="M188" s="116" t="n">
        <v>3686.32582</v>
      </c>
      <c r="N188" s="115" t="n"/>
      <c r="O188" s="116" t="n">
        <v>3686.32582</v>
      </c>
      <c r="P188" s="116" t="n">
        <v>0</v>
      </c>
      <c r="Q188" s="116" t="n">
        <v>32384.19112</v>
      </c>
      <c r="R188" s="116" t="n">
        <v>32384.19112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1228.7308</v>
      </c>
      <c r="K190" s="116" t="n">
        <v>1228.7308</v>
      </c>
      <c r="L190" s="116" t="n">
        <v>0</v>
      </c>
      <c r="M190" s="116" t="n">
        <v>8080.95962</v>
      </c>
      <c r="N190" s="115" t="n"/>
      <c r="O190" s="116" t="n">
        <v>8080.95962</v>
      </c>
      <c r="P190" s="116" t="n">
        <v>0</v>
      </c>
      <c r="Q190" s="116" t="n">
        <v>151606.11437</v>
      </c>
      <c r="R190" s="116" t="n">
        <v>151606.11437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388.71776</v>
      </c>
      <c r="K191" s="116" t="n">
        <v>388.71776</v>
      </c>
      <c r="L191" s="116" t="n">
        <v>0</v>
      </c>
      <c r="M191" s="116" t="n">
        <v>164.03626</v>
      </c>
      <c r="N191" s="115" t="n"/>
      <c r="O191" s="116" t="n">
        <v>164.03626</v>
      </c>
      <c r="P191" s="116" t="n">
        <v>0</v>
      </c>
      <c r="Q191" s="116" t="n">
        <v>4638.40883</v>
      </c>
      <c r="R191" s="116" t="n">
        <v>4638.40883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-5659.35793</v>
      </c>
      <c r="R192" s="116" t="n">
        <v>-5659.35793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6352.33609</v>
      </c>
      <c r="K193" s="116" t="n">
        <v>6352.33609</v>
      </c>
      <c r="L193" s="116" t="n">
        <v>0</v>
      </c>
      <c r="M193" s="116" t="n">
        <v>6354.82189</v>
      </c>
      <c r="N193" s="115" t="n"/>
      <c r="O193" s="116" t="n">
        <v>6354.82189</v>
      </c>
      <c r="P193" s="116" t="n">
        <v>0</v>
      </c>
      <c r="Q193" s="116" t="n">
        <v>3826.78304</v>
      </c>
      <c r="R193" s="116" t="n">
        <v>3826.78304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27344.82324</v>
      </c>
      <c r="K194" s="116" t="n">
        <v>27344.82324</v>
      </c>
      <c r="L194" s="116" t="n">
        <v>0</v>
      </c>
      <c r="M194" s="116" t="n">
        <v>17258.54523</v>
      </c>
      <c r="N194" s="115" t="n"/>
      <c r="O194" s="116" t="n">
        <v>17258.54523</v>
      </c>
      <c r="P194" s="116" t="n">
        <v>0</v>
      </c>
      <c r="Q194" s="116" t="n">
        <v>2475.74381</v>
      </c>
      <c r="R194" s="116" t="n">
        <v>2475.74381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-125452.03169</v>
      </c>
      <c r="R195" s="116" t="n">
        <v>-125452.03169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35701.60433</v>
      </c>
      <c r="K196" s="120" t="n">
        <v>35701.60433</v>
      </c>
      <c r="L196" s="120" t="n">
        <v>0</v>
      </c>
      <c r="M196" s="120" t="n">
        <v>35544.68882</v>
      </c>
      <c r="N196" s="115" t="n"/>
      <c r="O196" s="120" t="n">
        <v>35544.68882</v>
      </c>
      <c r="P196" s="120" t="n">
        <v>0</v>
      </c>
      <c r="Q196" s="120" t="n">
        <v>63819.85155</v>
      </c>
      <c r="R196" s="120" t="n">
        <v>63819.85155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4271797.5107</v>
      </c>
      <c r="K197" s="120" t="n">
        <v>4244192.62375</v>
      </c>
      <c r="L197" s="120" t="n">
        <v>27604.88695</v>
      </c>
      <c r="M197" s="120" t="n">
        <v>4030380.55325</v>
      </c>
      <c r="N197" s="115" t="n"/>
      <c r="O197" s="120" t="n">
        <v>4005038.49959</v>
      </c>
      <c r="P197" s="120" t="n">
        <v>25342.05366</v>
      </c>
      <c r="Q197" s="120" t="n">
        <v>7494039.64833</v>
      </c>
      <c r="R197" s="120" t="n">
        <v>7461491.92367</v>
      </c>
      <c r="S197" s="121" t="n">
        <v>32547.72466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465123232.79253</v>
      </c>
      <c r="K220" s="116" t="n">
        <v>405578260.53101</v>
      </c>
      <c r="L220" s="116" t="n">
        <v>59544972.26152</v>
      </c>
      <c r="M220" s="116" t="n">
        <v>466748062.02643</v>
      </c>
      <c r="N220" s="115" t="n"/>
      <c r="O220" s="116" t="n">
        <v>407790076.0895</v>
      </c>
      <c r="P220" s="116" t="n">
        <v>58957985.93693</v>
      </c>
      <c r="Q220" s="116" t="n">
        <v>2345888.64103</v>
      </c>
      <c r="R220" s="116" t="n">
        <v>2345888.64103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30697.68471</v>
      </c>
      <c r="K221" s="116" t="n">
        <v>30697.5613</v>
      </c>
      <c r="L221" s="116" t="n">
        <v>0.12341</v>
      </c>
      <c r="M221" s="116" t="n">
        <v>28590.75209</v>
      </c>
      <c r="N221" s="115" t="n"/>
      <c r="O221" s="116" t="n">
        <v>28590.64676</v>
      </c>
      <c r="P221" s="116" t="n">
        <v>0.10533</v>
      </c>
      <c r="Q221" s="116" t="n">
        <v>7204.74463</v>
      </c>
      <c r="R221" s="116" t="n">
        <v>7204.72655</v>
      </c>
      <c r="S221" s="117" t="n">
        <v>0.01808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87226.36380000001</v>
      </c>
      <c r="K222" s="116" t="n">
        <v>87226.32941999999</v>
      </c>
      <c r="L222" s="116" t="n">
        <v>0.03438</v>
      </c>
      <c r="M222" s="116" t="n">
        <v>52695.01094</v>
      </c>
      <c r="N222" s="115" t="n"/>
      <c r="O222" s="116" t="n">
        <v>52694.97656</v>
      </c>
      <c r="P222" s="116" t="n">
        <v>0.03438</v>
      </c>
      <c r="Q222" s="116" t="n">
        <v>-52694.97656</v>
      </c>
      <c r="R222" s="116" t="n">
        <v>-52694.97656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465241156.84104</v>
      </c>
      <c r="K223" s="120" t="n">
        <v>405696184.42173</v>
      </c>
      <c r="L223" s="120" t="n">
        <v>59544972.41931</v>
      </c>
      <c r="M223" s="120" t="n">
        <v>466829347.78946</v>
      </c>
      <c r="N223" s="115" t="n"/>
      <c r="O223" s="120" t="n">
        <v>407871361.71282</v>
      </c>
      <c r="P223" s="120" t="n">
        <v>58957986.07664</v>
      </c>
      <c r="Q223" s="120" t="n">
        <v>2300398.4091</v>
      </c>
      <c r="R223" s="120" t="n">
        <v>2300398.39102</v>
      </c>
      <c r="S223" s="121" t="n">
        <v>0.01808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63550980.48802</v>
      </c>
      <c r="K224" s="116" t="n">
        <v>55597890.13778</v>
      </c>
      <c r="L224" s="116" t="n">
        <v>7953090.35024</v>
      </c>
      <c r="M224" s="116" t="n">
        <v>65965181.43763</v>
      </c>
      <c r="N224" s="115" t="n"/>
      <c r="O224" s="116" t="n">
        <v>56258699.73246</v>
      </c>
      <c r="P224" s="116" t="n">
        <v>9706481.70517</v>
      </c>
      <c r="Q224" s="116" t="n">
        <v>35480.92113</v>
      </c>
      <c r="R224" s="116" t="n">
        <v>35390.28264</v>
      </c>
      <c r="S224" s="117" t="n">
        <v>90.63849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24302.62454</v>
      </c>
      <c r="K225" s="116" t="n">
        <v>24070.0603</v>
      </c>
      <c r="L225" s="116" t="n">
        <v>232.56424</v>
      </c>
      <c r="M225" s="116" t="n">
        <v>23604.06533</v>
      </c>
      <c r="N225" s="115" t="n"/>
      <c r="O225" s="116" t="n">
        <v>23365.89596</v>
      </c>
      <c r="P225" s="116" t="n">
        <v>238.16937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1e-05</v>
      </c>
      <c r="K226" s="116" t="n">
        <v>1e-05</v>
      </c>
      <c r="L226" s="116" t="n">
        <v>0</v>
      </c>
      <c r="M226" s="116" t="n">
        <v>1e-05</v>
      </c>
      <c r="N226" s="115" t="n"/>
      <c r="O226" s="116" t="n">
        <v>1e-05</v>
      </c>
      <c r="P226" s="116" t="n">
        <v>0</v>
      </c>
      <c r="Q226" s="116" t="n">
        <v>0</v>
      </c>
      <c r="R226" s="116" t="n">
        <v>0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10046.54139</v>
      </c>
      <c r="K227" s="116" t="n">
        <v>10038.00247</v>
      </c>
      <c r="L227" s="116" t="n">
        <v>8.538919999999999</v>
      </c>
      <c r="M227" s="116" t="n">
        <v>11007.33857</v>
      </c>
      <c r="N227" s="115" t="n"/>
      <c r="O227" s="116" t="n">
        <v>10916.06253</v>
      </c>
      <c r="P227" s="116" t="n">
        <v>91.27603999999999</v>
      </c>
      <c r="Q227" s="116" t="n">
        <v>-11006.70101</v>
      </c>
      <c r="R227" s="116" t="n">
        <v>-10916.06253</v>
      </c>
      <c r="S227" s="117" t="n">
        <v>-90.63848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63585329.65396</v>
      </c>
      <c r="K228" s="120" t="n">
        <v>55631998.20056</v>
      </c>
      <c r="L228" s="120" t="n">
        <v>7953331.4534</v>
      </c>
      <c r="M228" s="120" t="n">
        <v>65999792.84154</v>
      </c>
      <c r="N228" s="115" t="n"/>
      <c r="O228" s="120" t="n">
        <v>56292981.69096</v>
      </c>
      <c r="P228" s="120" t="n">
        <v>9706811.15058</v>
      </c>
      <c r="Q228" s="120" t="n">
        <v>24474.22012</v>
      </c>
      <c r="R228" s="120" t="n">
        <v>24474.22011</v>
      </c>
      <c r="S228" s="121" t="n">
        <v>1.00000000031741e-05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10338183.15405</v>
      </c>
      <c r="K229" s="116" t="n">
        <v>10179117.34377</v>
      </c>
      <c r="L229" s="116" t="n">
        <v>159065.81028</v>
      </c>
      <c r="M229" s="116" t="n">
        <v>10297988.31635</v>
      </c>
      <c r="N229" s="115" t="n"/>
      <c r="O229" s="116" t="n">
        <v>10117067.52102</v>
      </c>
      <c r="P229" s="116" t="n">
        <v>180920.79533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10338183.15405</v>
      </c>
      <c r="K232" s="120" t="n">
        <v>10179117.34377</v>
      </c>
      <c r="L232" s="120" t="n">
        <v>159065.81028</v>
      </c>
      <c r="M232" s="120" t="n">
        <v>10297988.31635</v>
      </c>
      <c r="N232" s="115" t="n"/>
      <c r="O232" s="120" t="n">
        <v>10117067.52102</v>
      </c>
      <c r="P232" s="120" t="n">
        <v>180920.79533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539164669.64905</v>
      </c>
      <c r="K233" s="120" t="n">
        <v>471507299.96606</v>
      </c>
      <c r="L233" s="120" t="n">
        <v>67657369.68299</v>
      </c>
      <c r="M233" s="120" t="n">
        <v>543127128.94735</v>
      </c>
      <c r="N233" s="115" t="n"/>
      <c r="O233" s="120" t="n">
        <v>474281410.9248</v>
      </c>
      <c r="P233" s="120" t="n">
        <v>68845718.02255</v>
      </c>
      <c r="Q233" s="120" t="n">
        <v>2324872.62922</v>
      </c>
      <c r="R233" s="120" t="n">
        <v>2324872.61113</v>
      </c>
      <c r="S233" s="121" t="n">
        <v>0.0180900000000032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43397984.66407</v>
      </c>
      <c r="K234" s="116" t="n">
        <v>19122070.80015</v>
      </c>
      <c r="L234" s="116" t="n">
        <v>24275913.86392</v>
      </c>
      <c r="M234" s="116" t="n">
        <v>43397984.66407</v>
      </c>
      <c r="N234" s="115" t="n"/>
      <c r="O234" s="116" t="n">
        <v>19122070.80015</v>
      </c>
      <c r="P234" s="116" t="n">
        <v>24275913.86392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859747.98228</v>
      </c>
      <c r="K237" s="116" t="n">
        <v>660649.2386</v>
      </c>
      <c r="L237" s="116" t="n">
        <v>199098.74368</v>
      </c>
      <c r="M237" s="116" t="n">
        <v>863772.45471</v>
      </c>
      <c r="N237" s="115" t="n"/>
      <c r="O237" s="116" t="n">
        <v>661709.83059</v>
      </c>
      <c r="P237" s="116" t="n">
        <v>202062.62412</v>
      </c>
      <c r="Q237" s="116" t="n">
        <v>18358.97866</v>
      </c>
      <c r="R237" s="116" t="n">
        <v>4772.26742</v>
      </c>
      <c r="S237" s="117" t="n">
        <v>13586.71124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44257732.64635</v>
      </c>
      <c r="K238" s="120" t="n">
        <v>19782720.03875</v>
      </c>
      <c r="L238" s="120" t="n">
        <v>24475012.6076</v>
      </c>
      <c r="M238" s="120" t="n">
        <v>44261757.11878</v>
      </c>
      <c r="N238" s="115" t="n"/>
      <c r="O238" s="120" t="n">
        <v>19783780.63074</v>
      </c>
      <c r="P238" s="120" t="n">
        <v>24477976.48804</v>
      </c>
      <c r="Q238" s="120" t="n">
        <v>18358.97866</v>
      </c>
      <c r="R238" s="120" t="n">
        <v>4772.26742</v>
      </c>
      <c r="S238" s="121" t="n">
        <v>13586.71124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15611.32693</v>
      </c>
      <c r="K239" s="116" t="n">
        <v>2897.51945</v>
      </c>
      <c r="L239" s="116" t="n">
        <v>12713.80748</v>
      </c>
      <c r="M239" s="116" t="n">
        <v>6421.30338</v>
      </c>
      <c r="N239" s="115" t="n"/>
      <c r="O239" s="116" t="n">
        <v>1273.47815</v>
      </c>
      <c r="P239" s="116" t="n">
        <v>5147.82523</v>
      </c>
      <c r="Q239" s="116" t="n">
        <v>-6227.22073</v>
      </c>
      <c r="R239" s="116" t="n">
        <v>-1272.46212</v>
      </c>
      <c r="S239" s="117" t="n">
        <v>-4954.75861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15611.32693</v>
      </c>
      <c r="K240" s="120" t="n">
        <v>2897.51945</v>
      </c>
      <c r="L240" s="120" t="n">
        <v>12713.80748</v>
      </c>
      <c r="M240" s="120" t="n">
        <v>6421.30338</v>
      </c>
      <c r="N240" s="115" t="n"/>
      <c r="O240" s="120" t="n">
        <v>1273.47815</v>
      </c>
      <c r="P240" s="120" t="n">
        <v>5147.82523</v>
      </c>
      <c r="Q240" s="120" t="n">
        <v>-6227.22073</v>
      </c>
      <c r="R240" s="120" t="n">
        <v>-1272.46212</v>
      </c>
      <c r="S240" s="121" t="n">
        <v>-4954.75861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44273343.97328</v>
      </c>
      <c r="K241" s="120" t="n">
        <v>19785617.5582</v>
      </c>
      <c r="L241" s="120" t="n">
        <v>24487726.41508</v>
      </c>
      <c r="M241" s="120" t="n">
        <v>44268178.42216</v>
      </c>
      <c r="N241" s="115" t="n"/>
      <c r="O241" s="120" t="n">
        <v>19785054.10889</v>
      </c>
      <c r="P241" s="120" t="n">
        <v>24483124.31327</v>
      </c>
      <c r="Q241" s="120" t="n">
        <v>12131.75793</v>
      </c>
      <c r="R241" s="120" t="n">
        <v>3499.8053</v>
      </c>
      <c r="S241" s="121" t="n">
        <v>8631.95263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14988888.19895</v>
      </c>
      <c r="K242" s="116" t="n">
        <v>14902467.16</v>
      </c>
      <c r="L242" s="116" t="n">
        <v>86421.03895</v>
      </c>
      <c r="M242" s="116" t="n">
        <v>14991043.04866</v>
      </c>
      <c r="N242" s="115" t="n"/>
      <c r="O242" s="116" t="n">
        <v>14902449.76</v>
      </c>
      <c r="P242" s="116" t="n">
        <v>88593.28866000001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335773063.81282</v>
      </c>
      <c r="K243" s="116" t="n">
        <v>323318709.07098</v>
      </c>
      <c r="L243" s="116" t="n">
        <v>12454354.74184</v>
      </c>
      <c r="M243" s="116" t="n">
        <v>335201008.12387</v>
      </c>
      <c r="N243" s="115" t="n"/>
      <c r="O243" s="116" t="n">
        <v>322696433.80854</v>
      </c>
      <c r="P243" s="116" t="n">
        <v>12504574.31533</v>
      </c>
      <c r="Q243" s="116" t="n">
        <v>1601459.49371</v>
      </c>
      <c r="R243" s="116" t="n">
        <v>1331787.13006</v>
      </c>
      <c r="S243" s="117" t="n">
        <v>269672.36365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350761952.01177</v>
      </c>
      <c r="K244" s="120" t="n">
        <v>338221176.23098</v>
      </c>
      <c r="L244" s="120" t="n">
        <v>12540775.78079</v>
      </c>
      <c r="M244" s="120" t="n">
        <v>350192051.17253</v>
      </c>
      <c r="N244" s="115" t="n"/>
      <c r="O244" s="120" t="n">
        <v>337598883.56854</v>
      </c>
      <c r="P244" s="120" t="n">
        <v>12593167.60399</v>
      </c>
      <c r="Q244" s="120" t="n">
        <v>1601459.49371</v>
      </c>
      <c r="R244" s="120" t="n">
        <v>1331787.13006</v>
      </c>
      <c r="S244" s="121" t="n">
        <v>269672.36365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350761952.01177</v>
      </c>
      <c r="K245" s="120" t="n">
        <v>338221176.23098</v>
      </c>
      <c r="L245" s="120" t="n">
        <v>12540775.78079</v>
      </c>
      <c r="M245" s="120" t="n">
        <v>350192051.17253</v>
      </c>
      <c r="N245" s="115" t="n"/>
      <c r="O245" s="120" t="n">
        <v>337598883.56854</v>
      </c>
      <c r="P245" s="120" t="n">
        <v>12593167.60399</v>
      </c>
      <c r="Q245" s="120" t="n">
        <v>1601459.49371</v>
      </c>
      <c r="R245" s="120" t="n">
        <v>1331787.13006</v>
      </c>
      <c r="S245" s="121" t="n">
        <v>269672.36365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965486274.73566</v>
      </c>
      <c r="K246" s="120" t="n">
        <v>852106292.41643</v>
      </c>
      <c r="L246" s="120" t="n">
        <v>113379982.31923</v>
      </c>
      <c r="M246" s="120" t="n">
        <v>965596607.29142</v>
      </c>
      <c r="N246" s="115" t="n"/>
      <c r="O246" s="120" t="n">
        <v>851684675.99391</v>
      </c>
      <c r="P246" s="120" t="n">
        <v>113911931.29751</v>
      </c>
      <c r="Q246" s="120" t="n">
        <v>83322426.35561</v>
      </c>
      <c r="R246" s="120" t="n">
        <v>59701147.90492</v>
      </c>
      <c r="S246" s="121" t="n">
        <v>23621278.45069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0.98148</v>
      </c>
      <c r="K247" s="116" t="n">
        <v>0</v>
      </c>
      <c r="L247" s="116" t="n">
        <v>0.98148</v>
      </c>
      <c r="M247" s="116" t="n">
        <v>0.66762</v>
      </c>
      <c r="N247" s="115" t="n"/>
      <c r="O247" s="116" t="n">
        <v>0</v>
      </c>
      <c r="P247" s="116" t="n">
        <v>0.66762</v>
      </c>
      <c r="Q247" s="116" t="n">
        <v>212.76291</v>
      </c>
      <c r="R247" s="116" t="n">
        <v>170</v>
      </c>
      <c r="S247" s="117" t="n">
        <v>42.76291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2076.80311</v>
      </c>
      <c r="R248" s="116" t="n">
        <v>2076.80311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74.37105</v>
      </c>
      <c r="K249" s="116" t="n">
        <v>1.8195</v>
      </c>
      <c r="L249" s="116" t="n">
        <v>72.55155000000001</v>
      </c>
      <c r="M249" s="116" t="n">
        <v>49.35084</v>
      </c>
      <c r="N249" s="115" t="n"/>
      <c r="O249" s="116" t="n">
        <v>0</v>
      </c>
      <c r="P249" s="116" t="n">
        <v>49.35084</v>
      </c>
      <c r="Q249" s="116" t="n">
        <v>3161.03449</v>
      </c>
      <c r="R249" s="116" t="n">
        <v>0</v>
      </c>
      <c r="S249" s="117" t="n">
        <v>3161.03449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-2221.84381</v>
      </c>
      <c r="R250" s="116" t="n">
        <v>-2221.84381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75.35253</v>
      </c>
      <c r="K252" s="120" t="n">
        <v>1.8195</v>
      </c>
      <c r="L252" s="120" t="n">
        <v>73.53303</v>
      </c>
      <c r="M252" s="120" t="n">
        <v>50.01846</v>
      </c>
      <c r="N252" s="115" t="n"/>
      <c r="O252" s="120" t="n">
        <v>0</v>
      </c>
      <c r="P252" s="120" t="n">
        <v>50.01846</v>
      </c>
      <c r="Q252" s="120" t="n">
        <v>3228.7567</v>
      </c>
      <c r="R252" s="120" t="n">
        <v>24.9593</v>
      </c>
      <c r="S252" s="121" t="n">
        <v>3203.7974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1123.11149</v>
      </c>
      <c r="K260" s="116" t="n">
        <v>0</v>
      </c>
      <c r="L260" s="116" t="n">
        <v>1123.11149</v>
      </c>
      <c r="M260" s="116" t="n">
        <v>1123.11149</v>
      </c>
      <c r="N260" s="115" t="n"/>
      <c r="O260" s="116" t="n">
        <v>0</v>
      </c>
      <c r="P260" s="116" t="n">
        <v>1123.11149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75726.98663</v>
      </c>
      <c r="K261" s="116" t="n">
        <v>65777.61814000001</v>
      </c>
      <c r="L261" s="116" t="n">
        <v>9949.368490000001</v>
      </c>
      <c r="M261" s="116" t="n">
        <v>83236.35838999999</v>
      </c>
      <c r="N261" s="115" t="n"/>
      <c r="O261" s="116" t="n">
        <v>73393.05353</v>
      </c>
      <c r="P261" s="116" t="n">
        <v>9843.30486</v>
      </c>
      <c r="Q261" s="116" t="n">
        <v>8322.78752</v>
      </c>
      <c r="R261" s="116" t="n">
        <v>7896.63736</v>
      </c>
      <c r="S261" s="117" t="n">
        <v>426.15016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288.04382</v>
      </c>
      <c r="K262" s="116" t="n">
        <v>288.04382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20337.15874</v>
      </c>
      <c r="R262" s="116" t="n">
        <v>20337.15874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77138.14194</v>
      </c>
      <c r="K264" s="120" t="n">
        <v>66065.66196</v>
      </c>
      <c r="L264" s="120" t="n">
        <v>11072.47998</v>
      </c>
      <c r="M264" s="120" t="n">
        <v>84359.46988</v>
      </c>
      <c r="N264" s="115" t="n"/>
      <c r="O264" s="120" t="n">
        <v>73393.05353</v>
      </c>
      <c r="P264" s="120" t="n">
        <v>10966.41635</v>
      </c>
      <c r="Q264" s="120" t="n">
        <v>28659.94626</v>
      </c>
      <c r="R264" s="120" t="n">
        <v>28233.7961</v>
      </c>
      <c r="S264" s="121" t="n">
        <v>426.15016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77213.49447000001</v>
      </c>
      <c r="K265" s="120" t="n">
        <v>66067.48146</v>
      </c>
      <c r="L265" s="120" t="n">
        <v>11146.01301</v>
      </c>
      <c r="M265" s="120" t="n">
        <v>84409.48834</v>
      </c>
      <c r="N265" s="115" t="n"/>
      <c r="O265" s="120" t="n">
        <v>73393.05353</v>
      </c>
      <c r="P265" s="120" t="n">
        <v>11016.43481</v>
      </c>
      <c r="Q265" s="120" t="n">
        <v>31888.70296</v>
      </c>
      <c r="R265" s="120" t="n">
        <v>28258.7554</v>
      </c>
      <c r="S265" s="121" t="n">
        <v>3629.94756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0</v>
      </c>
      <c r="R267" s="116" t="n">
        <v>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0</v>
      </c>
      <c r="R268" s="116" t="n">
        <v>0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0</v>
      </c>
      <c r="R269" s="116" t="n">
        <v>0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0</v>
      </c>
      <c r="R270" s="116" t="n">
        <v>0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0</v>
      </c>
      <c r="R272" s="120" t="n">
        <v>0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2792911.736</v>
      </c>
      <c r="K273" s="116" t="n">
        <v>0</v>
      </c>
      <c r="L273" s="116" t="n">
        <v>2792911.736</v>
      </c>
      <c r="M273" s="116" t="n">
        <v>164016.86775</v>
      </c>
      <c r="N273" s="115" t="n"/>
      <c r="O273" s="116" t="n">
        <v>0</v>
      </c>
      <c r="P273" s="116" t="n">
        <v>164016.86775</v>
      </c>
      <c r="Q273" s="116" t="n">
        <v>18227817.01</v>
      </c>
      <c r="R273" s="116" t="n">
        <v>0</v>
      </c>
      <c r="S273" s="117" t="n">
        <v>18227817.01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50042.36</v>
      </c>
      <c r="K274" s="116" t="n">
        <v>0</v>
      </c>
      <c r="L274" s="116" t="n">
        <v>50042.36</v>
      </c>
      <c r="M274" s="116" t="n">
        <v>33258.5745</v>
      </c>
      <c r="N274" s="115" t="n"/>
      <c r="O274" s="116" t="n">
        <v>0</v>
      </c>
      <c r="P274" s="116" t="n">
        <v>33258.5745</v>
      </c>
      <c r="Q274" s="116" t="n">
        <v>3179860.372</v>
      </c>
      <c r="R274" s="116" t="n">
        <v>0</v>
      </c>
      <c r="S274" s="117" t="n">
        <v>3179860.372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85748.39371</v>
      </c>
      <c r="K277" s="116" t="n">
        <v>0</v>
      </c>
      <c r="L277" s="116" t="n">
        <v>85748.39371</v>
      </c>
      <c r="M277" s="116" t="n">
        <v>74640.81857</v>
      </c>
      <c r="N277" s="115" t="n"/>
      <c r="O277" s="116" t="n">
        <v>0</v>
      </c>
      <c r="P277" s="116" t="n">
        <v>74640.81857</v>
      </c>
      <c r="Q277" s="116" t="n">
        <v>20850.60331</v>
      </c>
      <c r="R277" s="116" t="n">
        <v>0</v>
      </c>
      <c r="S277" s="117" t="n">
        <v>20850.60331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-3767.13352</v>
      </c>
      <c r="R278" s="116" t="n">
        <v>0</v>
      </c>
      <c r="S278" s="117" t="n">
        <v>-3767.13352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40367.62304</v>
      </c>
      <c r="K279" s="116" t="n">
        <v>0</v>
      </c>
      <c r="L279" s="116" t="n">
        <v>40367.62304</v>
      </c>
      <c r="M279" s="116" t="n">
        <v>34013.40939</v>
      </c>
      <c r="N279" s="115" t="n"/>
      <c r="O279" s="116" t="n">
        <v>0</v>
      </c>
      <c r="P279" s="116" t="n">
        <v>34013.40939</v>
      </c>
      <c r="Q279" s="116" t="n">
        <v>15604.48177</v>
      </c>
      <c r="R279" s="116" t="n">
        <v>0</v>
      </c>
      <c r="S279" s="117" t="n">
        <v>15604.48177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-217497.25846</v>
      </c>
      <c r="R280" s="116" t="n">
        <v>0</v>
      </c>
      <c r="S280" s="117" t="n">
        <v>-217497.25846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29232.50841</v>
      </c>
      <c r="K281" s="116" t="n">
        <v>0</v>
      </c>
      <c r="L281" s="116" t="n">
        <v>29232.50841</v>
      </c>
      <c r="M281" s="116" t="n">
        <v>42477.09429</v>
      </c>
      <c r="N281" s="115" t="n"/>
      <c r="O281" s="116" t="n">
        <v>0</v>
      </c>
      <c r="P281" s="116" t="n">
        <v>42477.09429</v>
      </c>
      <c r="Q281" s="116" t="n">
        <v>76819.13563999999</v>
      </c>
      <c r="R281" s="116" t="n">
        <v>0</v>
      </c>
      <c r="S281" s="117" t="n">
        <v>76819.13563999999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724.0639</v>
      </c>
      <c r="K282" s="116" t="n">
        <v>0</v>
      </c>
      <c r="L282" s="116" t="n">
        <v>724.0639</v>
      </c>
      <c r="M282" s="116" t="n">
        <v>445.03633</v>
      </c>
      <c r="N282" s="115" t="n"/>
      <c r="O282" s="116" t="n">
        <v>0</v>
      </c>
      <c r="P282" s="116" t="n">
        <v>445.03633</v>
      </c>
      <c r="Q282" s="116" t="n">
        <v>-433.07197</v>
      </c>
      <c r="R282" s="116" t="n">
        <v>0</v>
      </c>
      <c r="S282" s="117" t="n">
        <v>-433.07197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2999026.68506</v>
      </c>
      <c r="K283" s="120" t="n">
        <v>0</v>
      </c>
      <c r="L283" s="120" t="n">
        <v>2999026.68506</v>
      </c>
      <c r="M283" s="120" t="n">
        <v>348851.80083</v>
      </c>
      <c r="N283" s="115" t="n"/>
      <c r="O283" s="120" t="n">
        <v>0</v>
      </c>
      <c r="P283" s="120" t="n">
        <v>348851.80083</v>
      </c>
      <c r="Q283" s="120" t="n">
        <v>21299254.13877</v>
      </c>
      <c r="R283" s="120" t="n">
        <v>0</v>
      </c>
      <c r="S283" s="121" t="n">
        <v>21299254.13877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2999026.68506</v>
      </c>
      <c r="K284" s="120" t="n">
        <v>0</v>
      </c>
      <c r="L284" s="120" t="n">
        <v>2999026.68506</v>
      </c>
      <c r="M284" s="120" t="n">
        <v>348851.80083</v>
      </c>
      <c r="N284" s="115" t="n"/>
      <c r="O284" s="120" t="n">
        <v>0</v>
      </c>
      <c r="P284" s="120" t="n">
        <v>348851.80083</v>
      </c>
      <c r="Q284" s="120" t="n">
        <v>21299254.13877</v>
      </c>
      <c r="R284" s="120" t="n">
        <v>0</v>
      </c>
      <c r="S284" s="121" t="n">
        <v>21299254.13877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4302765.4</v>
      </c>
      <c r="K285" s="116" t="n">
        <v>0</v>
      </c>
      <c r="L285" s="116" t="n">
        <v>4302765.4</v>
      </c>
      <c r="M285" s="116" t="n">
        <v>46820.574</v>
      </c>
      <c r="N285" s="115" t="n"/>
      <c r="O285" s="116" t="n">
        <v>0</v>
      </c>
      <c r="P285" s="116" t="n">
        <v>46820.574</v>
      </c>
      <c r="Q285" s="116" t="n">
        <v>6712874.48</v>
      </c>
      <c r="R285" s="116" t="n">
        <v>0</v>
      </c>
      <c r="S285" s="117" t="n">
        <v>6712874.48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0</v>
      </c>
      <c r="R288" s="116" t="n">
        <v>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5124.70151</v>
      </c>
      <c r="K290" s="116" t="n">
        <v>0</v>
      </c>
      <c r="L290" s="116" t="n">
        <v>5124.70151</v>
      </c>
      <c r="M290" s="116" t="n">
        <v>25782.33779</v>
      </c>
      <c r="N290" s="115" t="n"/>
      <c r="O290" s="116" t="n">
        <v>0</v>
      </c>
      <c r="P290" s="116" t="n">
        <v>25782.33779</v>
      </c>
      <c r="Q290" s="116" t="n">
        <v>21633.7367</v>
      </c>
      <c r="R290" s="116" t="n">
        <v>0</v>
      </c>
      <c r="S290" s="117" t="n">
        <v>21633.7367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-19428.27559</v>
      </c>
      <c r="R291" s="116" t="n">
        <v>0</v>
      </c>
      <c r="S291" s="117" t="n">
        <v>-19428.27559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8817.72183</v>
      </c>
      <c r="K292" s="116" t="n">
        <v>0</v>
      </c>
      <c r="L292" s="116" t="n">
        <v>8817.72183</v>
      </c>
      <c r="M292" s="116" t="n">
        <v>218.45832</v>
      </c>
      <c r="N292" s="115" t="n"/>
      <c r="O292" s="116" t="n">
        <v>0</v>
      </c>
      <c r="P292" s="116" t="n">
        <v>218.45832</v>
      </c>
      <c r="Q292" s="116" t="n">
        <v>24747.42737</v>
      </c>
      <c r="R292" s="116" t="n">
        <v>0</v>
      </c>
      <c r="S292" s="117" t="n">
        <v>24747.42737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173.39389</v>
      </c>
      <c r="K293" s="116" t="n">
        <v>0</v>
      </c>
      <c r="L293" s="116" t="n">
        <v>173.39389</v>
      </c>
      <c r="M293" s="116" t="n">
        <v>153.0315</v>
      </c>
      <c r="N293" s="115" t="n"/>
      <c r="O293" s="116" t="n">
        <v>0</v>
      </c>
      <c r="P293" s="116" t="n">
        <v>153.0315</v>
      </c>
      <c r="Q293" s="116" t="n">
        <v>-150.48907</v>
      </c>
      <c r="R293" s="116" t="n">
        <v>0</v>
      </c>
      <c r="S293" s="117" t="n">
        <v>-150.48907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4316881.21723</v>
      </c>
      <c r="K294" s="120" t="n">
        <v>0</v>
      </c>
      <c r="L294" s="120" t="n">
        <v>4316881.21723</v>
      </c>
      <c r="M294" s="120" t="n">
        <v>72974.40161</v>
      </c>
      <c r="N294" s="115" t="n"/>
      <c r="O294" s="120" t="n">
        <v>0</v>
      </c>
      <c r="P294" s="120" t="n">
        <v>72974.40161</v>
      </c>
      <c r="Q294" s="120" t="n">
        <v>6739676.87941</v>
      </c>
      <c r="R294" s="120" t="n">
        <v>0</v>
      </c>
      <c r="S294" s="121" t="n">
        <v>6739676.87941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4316881.21723</v>
      </c>
      <c r="K295" s="120" t="n">
        <v>0</v>
      </c>
      <c r="L295" s="120" t="n">
        <v>4316881.21723</v>
      </c>
      <c r="M295" s="120" t="n">
        <v>72974.40161</v>
      </c>
      <c r="N295" s="115" t="n"/>
      <c r="O295" s="120" t="n">
        <v>0</v>
      </c>
      <c r="P295" s="120" t="n">
        <v>72974.40161</v>
      </c>
      <c r="Q295" s="120" t="n">
        <v>6739676.87941</v>
      </c>
      <c r="R295" s="120" t="n">
        <v>0</v>
      </c>
      <c r="S295" s="121" t="n">
        <v>6739676.87941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486.48241</v>
      </c>
      <c r="R296" s="116" t="n">
        <v>486.48241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7201.69458</v>
      </c>
      <c r="K297" s="116" t="n">
        <v>7201.69458</v>
      </c>
      <c r="L297" s="116" t="n">
        <v>0</v>
      </c>
      <c r="M297" s="116" t="n">
        <v>5712.90107</v>
      </c>
      <c r="N297" s="115" t="n"/>
      <c r="O297" s="116" t="n">
        <v>5712.90107</v>
      </c>
      <c r="P297" s="116" t="n">
        <v>0</v>
      </c>
      <c r="Q297" s="116" t="n">
        <v>15860.99735</v>
      </c>
      <c r="R297" s="116" t="n">
        <v>15860.99735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879.18515</v>
      </c>
      <c r="K299" s="116" t="n">
        <v>879.18515</v>
      </c>
      <c r="L299" s="116" t="n">
        <v>0</v>
      </c>
      <c r="M299" s="116" t="n">
        <v>1461.18515</v>
      </c>
      <c r="N299" s="115" t="n"/>
      <c r="O299" s="116" t="n">
        <v>1461.18515</v>
      </c>
      <c r="P299" s="116" t="n">
        <v>0</v>
      </c>
      <c r="Q299" s="116" t="n">
        <v>9043.77361</v>
      </c>
      <c r="R299" s="116" t="n">
        <v>9043.77361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8080.87973</v>
      </c>
      <c r="K301" s="120" t="n">
        <v>8080.87973</v>
      </c>
      <c r="L301" s="120" t="n">
        <v>0</v>
      </c>
      <c r="M301" s="120" t="n">
        <v>7174.08622</v>
      </c>
      <c r="N301" s="115" t="n"/>
      <c r="O301" s="120" t="n">
        <v>7174.08622</v>
      </c>
      <c r="P301" s="120" t="n">
        <v>0</v>
      </c>
      <c r="Q301" s="120" t="n">
        <v>25391.25337</v>
      </c>
      <c r="R301" s="120" t="n">
        <v>25391.25337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8080.87973</v>
      </c>
      <c r="K305" s="120" t="n">
        <v>8080.87973</v>
      </c>
      <c r="L305" s="120" t="n">
        <v>0</v>
      </c>
      <c r="M305" s="120" t="n">
        <v>7174.08622</v>
      </c>
      <c r="N305" s="115" t="n"/>
      <c r="O305" s="120" t="n">
        <v>7174.08622</v>
      </c>
      <c r="P305" s="120" t="n">
        <v>0</v>
      </c>
      <c r="Q305" s="120" t="n">
        <v>25391.25337</v>
      </c>
      <c r="R305" s="120" t="n">
        <v>25391.25337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18044.78858</v>
      </c>
      <c r="K306" s="116" t="n">
        <v>14211.12068</v>
      </c>
      <c r="L306" s="116" t="n">
        <v>3833.6679</v>
      </c>
      <c r="M306" s="116" t="n">
        <v>32768.38801</v>
      </c>
      <c r="N306" s="115" t="n"/>
      <c r="O306" s="116" t="n">
        <v>18026.53238</v>
      </c>
      <c r="P306" s="116" t="n">
        <v>14741.85563</v>
      </c>
      <c r="Q306" s="116" t="n">
        <v>183544.91415</v>
      </c>
      <c r="R306" s="116" t="n">
        <v>92425.68005</v>
      </c>
      <c r="S306" s="117" t="n">
        <v>91119.2341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18044.78858</v>
      </c>
      <c r="K307" s="120" t="n">
        <v>14211.12068</v>
      </c>
      <c r="L307" s="120" t="n">
        <v>3833.6679</v>
      </c>
      <c r="M307" s="120" t="n">
        <v>32768.38801</v>
      </c>
      <c r="N307" s="115" t="n"/>
      <c r="O307" s="120" t="n">
        <v>18026.53238</v>
      </c>
      <c r="P307" s="120" t="n">
        <v>14741.85563</v>
      </c>
      <c r="Q307" s="120" t="n">
        <v>183544.91415</v>
      </c>
      <c r="R307" s="120" t="n">
        <v>92425.68005</v>
      </c>
      <c r="S307" s="121" t="n">
        <v>91119.2341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21178.91815</v>
      </c>
      <c r="K308" s="116" t="n">
        <v>21178.91815</v>
      </c>
      <c r="L308" s="116" t="n">
        <v>0</v>
      </c>
      <c r="M308" s="116" t="n">
        <v>23968.85625</v>
      </c>
      <c r="N308" s="115" t="n"/>
      <c r="O308" s="116" t="n">
        <v>23968.85625</v>
      </c>
      <c r="P308" s="116" t="n">
        <v>0</v>
      </c>
      <c r="Q308" s="116" t="n">
        <v>28909.56938</v>
      </c>
      <c r="R308" s="116" t="n">
        <v>28643.25112</v>
      </c>
      <c r="S308" s="117" t="n">
        <v>266.31826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226.39465</v>
      </c>
      <c r="K309" s="116" t="n">
        <v>226.39465</v>
      </c>
      <c r="L309" s="116" t="n">
        <v>0</v>
      </c>
      <c r="M309" s="116" t="n">
        <v>263.18762</v>
      </c>
      <c r="N309" s="115" t="n"/>
      <c r="O309" s="116" t="n">
        <v>263.18762</v>
      </c>
      <c r="P309" s="116" t="n">
        <v>0</v>
      </c>
      <c r="Q309" s="116" t="n">
        <v>89.22320000000001</v>
      </c>
      <c r="R309" s="116" t="n">
        <v>89.22320000000001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50458.9459</v>
      </c>
      <c r="K310" s="116" t="n">
        <v>47264.79242</v>
      </c>
      <c r="L310" s="116" t="n">
        <v>3194.15348</v>
      </c>
      <c r="M310" s="116" t="n">
        <v>47946.33742</v>
      </c>
      <c r="N310" s="115" t="n"/>
      <c r="O310" s="116" t="n">
        <v>44197.00994</v>
      </c>
      <c r="P310" s="116" t="n">
        <v>3749.32748</v>
      </c>
      <c r="Q310" s="116" t="n">
        <v>62670.8308</v>
      </c>
      <c r="R310" s="116" t="n">
        <v>62670.8308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71864.25870000001</v>
      </c>
      <c r="K311" s="120" t="n">
        <v>68670.10522</v>
      </c>
      <c r="L311" s="120" t="n">
        <v>3194.15348</v>
      </c>
      <c r="M311" s="120" t="n">
        <v>72178.38129</v>
      </c>
      <c r="N311" s="115" t="n"/>
      <c r="O311" s="120" t="n">
        <v>68429.05381</v>
      </c>
      <c r="P311" s="120" t="n">
        <v>3749.32748</v>
      </c>
      <c r="Q311" s="120" t="n">
        <v>91669.62338</v>
      </c>
      <c r="R311" s="120" t="n">
        <v>91403.30512</v>
      </c>
      <c r="S311" s="121" t="n">
        <v>266.31826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21.848</v>
      </c>
      <c r="K312" s="116" t="n">
        <v>21.848</v>
      </c>
      <c r="L312" s="116" t="n">
        <v>0</v>
      </c>
      <c r="M312" s="116" t="n">
        <v>21.848</v>
      </c>
      <c r="N312" s="115" t="n"/>
      <c r="O312" s="116" t="n">
        <v>21.848</v>
      </c>
      <c r="P312" s="116" t="n">
        <v>0</v>
      </c>
      <c r="Q312" s="116" t="n">
        <v>85.88666000000001</v>
      </c>
      <c r="R312" s="116" t="n">
        <v>85.88666000000001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19.32708</v>
      </c>
      <c r="K313" s="116" t="n">
        <v>19.32708</v>
      </c>
      <c r="L313" s="116" t="n">
        <v>0</v>
      </c>
      <c r="M313" s="116" t="n">
        <v>395.15767</v>
      </c>
      <c r="N313" s="115" t="n"/>
      <c r="O313" s="116" t="n">
        <v>395.15767</v>
      </c>
      <c r="P313" s="116" t="n">
        <v>0</v>
      </c>
      <c r="Q313" s="116" t="n">
        <v>166948.56984</v>
      </c>
      <c r="R313" s="116" t="n">
        <v>166948.56984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68459.33775000001</v>
      </c>
      <c r="K314" s="116" t="n">
        <v>68459.33775000001</v>
      </c>
      <c r="L314" s="116" t="n">
        <v>0</v>
      </c>
      <c r="M314" s="116" t="n">
        <v>68753.50457</v>
      </c>
      <c r="N314" s="115" t="n"/>
      <c r="O314" s="116" t="n">
        <v>68753.50457</v>
      </c>
      <c r="P314" s="116" t="n">
        <v>0</v>
      </c>
      <c r="Q314" s="116" t="n">
        <v>3959.09324</v>
      </c>
      <c r="R314" s="116" t="n">
        <v>3959.09324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68500.51283000001</v>
      </c>
      <c r="K315" s="120" t="n">
        <v>68500.51283000001</v>
      </c>
      <c r="L315" s="120" t="n">
        <v>0</v>
      </c>
      <c r="M315" s="120" t="n">
        <v>69170.51024</v>
      </c>
      <c r="N315" s="115" t="n"/>
      <c r="O315" s="120" t="n">
        <v>69170.51024</v>
      </c>
      <c r="P315" s="120" t="n">
        <v>0</v>
      </c>
      <c r="Q315" s="120" t="n">
        <v>170993.54974</v>
      </c>
      <c r="R315" s="120" t="n">
        <v>170993.54974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99030444.01341</v>
      </c>
      <c r="K316" s="116" t="n">
        <v>37256286.8597</v>
      </c>
      <c r="L316" s="116" t="n">
        <v>61774157.15371</v>
      </c>
      <c r="M316" s="116" t="n">
        <v>99029840.38899</v>
      </c>
      <c r="N316" s="115" t="n"/>
      <c r="O316" s="116" t="n">
        <v>37256574.03528</v>
      </c>
      <c r="P316" s="116" t="n">
        <v>61773266.35371</v>
      </c>
      <c r="Q316" s="116" t="n">
        <v>168815.20457</v>
      </c>
      <c r="R316" s="116" t="n">
        <v>44.00457</v>
      </c>
      <c r="S316" s="117" t="n">
        <v>168771.2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19736805.26418</v>
      </c>
      <c r="K317" s="116" t="n">
        <v>5982724.1127</v>
      </c>
      <c r="L317" s="116" t="n">
        <v>13754081.15148</v>
      </c>
      <c r="M317" s="116" t="n">
        <v>19736805.26418</v>
      </c>
      <c r="N317" s="115" t="n"/>
      <c r="O317" s="116" t="n">
        <v>5982724.1127</v>
      </c>
      <c r="P317" s="116" t="n">
        <v>13754081.15148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506028916.3937</v>
      </c>
      <c r="K319" s="116" t="n">
        <v>506022000</v>
      </c>
      <c r="L319" s="116" t="n">
        <v>6916.3937</v>
      </c>
      <c r="M319" s="116" t="n">
        <v>506029276.18861</v>
      </c>
      <c r="N319" s="115" t="n"/>
      <c r="O319" s="116" t="n">
        <v>506022000</v>
      </c>
      <c r="P319" s="116" t="n">
        <v>7276.18861</v>
      </c>
      <c r="Q319" s="116" t="n">
        <v>415.73044</v>
      </c>
      <c r="R319" s="116" t="n">
        <v>0</v>
      </c>
      <c r="S319" s="117" t="n">
        <v>415.73044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624796165.67129</v>
      </c>
      <c r="K320" s="120" t="n">
        <v>549261010.9724</v>
      </c>
      <c r="L320" s="120" t="n">
        <v>75535154.69889</v>
      </c>
      <c r="M320" s="120" t="n">
        <v>624795921.8417799</v>
      </c>
      <c r="N320" s="115" t="n"/>
      <c r="O320" s="120" t="n">
        <v>549261298.14798</v>
      </c>
      <c r="P320" s="120" t="n">
        <v>75534623.6938</v>
      </c>
      <c r="Q320" s="120" t="n">
        <v>169230.93501</v>
      </c>
      <c r="R320" s="120" t="n">
        <v>44.00457</v>
      </c>
      <c r="S320" s="121" t="n">
        <v>169186.93044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20</v>
      </c>
      <c r="K321" s="116" t="n">
        <v>20</v>
      </c>
      <c r="L321" s="116" t="n">
        <v>0</v>
      </c>
      <c r="M321" s="116" t="n">
        <v>20</v>
      </c>
      <c r="N321" s="115" t="n"/>
      <c r="O321" s="116" t="n">
        <v>20</v>
      </c>
      <c r="P321" s="116" t="n">
        <v>0</v>
      </c>
      <c r="Q321" s="116" t="n">
        <v>0</v>
      </c>
      <c r="R321" s="116" t="n">
        <v>0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0</v>
      </c>
      <c r="K322" s="116" t="n">
        <v>0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0</v>
      </c>
      <c r="R322" s="116" t="n">
        <v>0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1452.45578</v>
      </c>
      <c r="K323" s="116" t="n">
        <v>530.07121</v>
      </c>
      <c r="L323" s="116" t="n">
        <v>922.3845700000001</v>
      </c>
      <c r="M323" s="116" t="n">
        <v>1504.01935</v>
      </c>
      <c r="N323" s="115" t="n"/>
      <c r="O323" s="116" t="n">
        <v>583.14171</v>
      </c>
      <c r="P323" s="116" t="n">
        <v>920.87764</v>
      </c>
      <c r="Q323" s="116" t="n">
        <v>17170.59746</v>
      </c>
      <c r="R323" s="116" t="n">
        <v>183.76122</v>
      </c>
      <c r="S323" s="117" t="n">
        <v>16986.83624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121700.41767</v>
      </c>
      <c r="K324" s="116" t="n">
        <v>121517.89467</v>
      </c>
      <c r="L324" s="116" t="n">
        <v>182.523</v>
      </c>
      <c r="M324" s="116" t="n">
        <v>121713.48137</v>
      </c>
      <c r="N324" s="115" t="n"/>
      <c r="O324" s="116" t="n">
        <v>121562.05675</v>
      </c>
      <c r="P324" s="116" t="n">
        <v>151.42462</v>
      </c>
      <c r="Q324" s="116" t="n">
        <v>568.50073</v>
      </c>
      <c r="R324" s="116" t="n">
        <v>330.73406</v>
      </c>
      <c r="S324" s="117" t="n">
        <v>237.76667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123172.87345</v>
      </c>
      <c r="K325" s="120" t="n">
        <v>122067.96588</v>
      </c>
      <c r="L325" s="120" t="n">
        <v>1104.90757</v>
      </c>
      <c r="M325" s="120" t="n">
        <v>123237.50072</v>
      </c>
      <c r="N325" s="115" t="n"/>
      <c r="O325" s="120" t="n">
        <v>122165.19846</v>
      </c>
      <c r="P325" s="120" t="n">
        <v>1072.30226</v>
      </c>
      <c r="Q325" s="120" t="n">
        <v>17739.09819</v>
      </c>
      <c r="R325" s="120" t="n">
        <v>514.49528</v>
      </c>
      <c r="S325" s="121" t="n">
        <v>17224.60291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71762.16666</v>
      </c>
      <c r="K326" s="116" t="n">
        <v>70261.57614</v>
      </c>
      <c r="L326" s="116" t="n">
        <v>1500.59052</v>
      </c>
      <c r="M326" s="116" t="n">
        <v>74981.99628000001</v>
      </c>
      <c r="N326" s="115" t="n"/>
      <c r="O326" s="116" t="n">
        <v>73481.40575999999</v>
      </c>
      <c r="P326" s="116" t="n">
        <v>1500.59052</v>
      </c>
      <c r="Q326" s="116" t="n">
        <v>29134.83032</v>
      </c>
      <c r="R326" s="116" t="n">
        <v>29134.83032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17808.25799</v>
      </c>
      <c r="K327" s="116" t="n">
        <v>16093.84657</v>
      </c>
      <c r="L327" s="116" t="n">
        <v>1714.41142</v>
      </c>
      <c r="M327" s="116" t="n">
        <v>14059.79624</v>
      </c>
      <c r="N327" s="115" t="n"/>
      <c r="O327" s="116" t="n">
        <v>12783.76532</v>
      </c>
      <c r="P327" s="116" t="n">
        <v>1276.03092</v>
      </c>
      <c r="Q327" s="116" t="n">
        <v>23673.95765</v>
      </c>
      <c r="R327" s="116" t="n">
        <v>15372.2233</v>
      </c>
      <c r="S327" s="117" t="n">
        <v>8301.734350000001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89570.42465</v>
      </c>
      <c r="K328" s="120" t="n">
        <v>86355.42271</v>
      </c>
      <c r="L328" s="120" t="n">
        <v>3215.00194</v>
      </c>
      <c r="M328" s="120" t="n">
        <v>89041.79252</v>
      </c>
      <c r="N328" s="115" t="n"/>
      <c r="O328" s="120" t="n">
        <v>86265.17108</v>
      </c>
      <c r="P328" s="120" t="n">
        <v>2776.62144</v>
      </c>
      <c r="Q328" s="120" t="n">
        <v>52808.78797</v>
      </c>
      <c r="R328" s="120" t="n">
        <v>44507.05362</v>
      </c>
      <c r="S328" s="121" t="n">
        <v>8301.734350000001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24314.93607</v>
      </c>
      <c r="K329" s="116" t="n">
        <v>7140.83955</v>
      </c>
      <c r="L329" s="116" t="n">
        <v>17174.09652</v>
      </c>
      <c r="M329" s="116" t="n">
        <v>32797.03566</v>
      </c>
      <c r="N329" s="115" t="n"/>
      <c r="O329" s="116" t="n">
        <v>15542.96575</v>
      </c>
      <c r="P329" s="116" t="n">
        <v>17254.06991</v>
      </c>
      <c r="Q329" s="116" t="n">
        <v>-32529.29569</v>
      </c>
      <c r="R329" s="116" t="n">
        <v>-15542.96575</v>
      </c>
      <c r="S329" s="117" t="n">
        <v>-16986.32994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28628.48369</v>
      </c>
      <c r="K330" s="116" t="n">
        <v>24329.29323</v>
      </c>
      <c r="L330" s="116" t="n">
        <v>4299.19046</v>
      </c>
      <c r="M330" s="116" t="n">
        <v>23952.4997</v>
      </c>
      <c r="N330" s="115" t="n"/>
      <c r="O330" s="116" t="n">
        <v>19638.70189</v>
      </c>
      <c r="P330" s="116" t="n">
        <v>4313.79781</v>
      </c>
      <c r="Q330" s="116" t="n">
        <v>-23874.39729</v>
      </c>
      <c r="R330" s="116" t="n">
        <v>-19637.04589</v>
      </c>
      <c r="S330" s="117" t="n">
        <v>-4237.3514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52943.41976</v>
      </c>
      <c r="K331" s="120" t="n">
        <v>31470.13278</v>
      </c>
      <c r="L331" s="120" t="n">
        <v>21473.28698</v>
      </c>
      <c r="M331" s="120" t="n">
        <v>56749.53536</v>
      </c>
      <c r="N331" s="115" t="n"/>
      <c r="O331" s="120" t="n">
        <v>35181.66764</v>
      </c>
      <c r="P331" s="120" t="n">
        <v>21567.86772</v>
      </c>
      <c r="Q331" s="120" t="n">
        <v>-56403.69298</v>
      </c>
      <c r="R331" s="120" t="n">
        <v>-35180.01164</v>
      </c>
      <c r="S331" s="121" t="n">
        <v>-21223.68134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625220261.94926</v>
      </c>
      <c r="K332" s="120" t="n">
        <v>549652286.2325</v>
      </c>
      <c r="L332" s="120" t="n">
        <v>75567975.71675999</v>
      </c>
      <c r="M332" s="120" t="n">
        <v>625239067.9499201</v>
      </c>
      <c r="N332" s="115" t="n"/>
      <c r="O332" s="120" t="n">
        <v>549660536.28159</v>
      </c>
      <c r="P332" s="120" t="n">
        <v>75578531.66833</v>
      </c>
      <c r="Q332" s="120" t="n">
        <v>629583.21546</v>
      </c>
      <c r="R332" s="120" t="n">
        <v>364708.07674</v>
      </c>
      <c r="S332" s="121" t="n">
        <v>264875.13872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125346.02524</v>
      </c>
      <c r="K336" s="116" t="n">
        <v>5921.92106</v>
      </c>
      <c r="L336" s="116" t="n">
        <v>119424.10418</v>
      </c>
      <c r="M336" s="116" t="n">
        <v>125290.84592</v>
      </c>
      <c r="N336" s="115" t="n"/>
      <c r="O336" s="116" t="n">
        <v>5921.92106</v>
      </c>
      <c r="P336" s="116" t="n">
        <v>119368.92486</v>
      </c>
      <c r="Q336" s="116" t="n">
        <v>55.17932</v>
      </c>
      <c r="R336" s="116" t="n">
        <v>0</v>
      </c>
      <c r="S336" s="117" t="n">
        <v>55.17932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125346.02524</v>
      </c>
      <c r="K337" s="120" t="n">
        <v>5921.92106</v>
      </c>
      <c r="L337" s="120" t="n">
        <v>119424.10418</v>
      </c>
      <c r="M337" s="120" t="n">
        <v>125290.84592</v>
      </c>
      <c r="N337" s="115" t="n"/>
      <c r="O337" s="120" t="n">
        <v>5921.92106</v>
      </c>
      <c r="P337" s="120" t="n">
        <v>119368.92486</v>
      </c>
      <c r="Q337" s="120" t="n">
        <v>55.17932</v>
      </c>
      <c r="R337" s="120" t="n">
        <v>0</v>
      </c>
      <c r="S337" s="121" t="n">
        <v>55.17932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3668135594.31488</v>
      </c>
      <c r="K338" s="116" t="n">
        <v>2988294574.4272</v>
      </c>
      <c r="L338" s="116" t="n">
        <v>679841019.8876801</v>
      </c>
      <c r="M338" s="116" t="n">
        <v>3668092712.36425</v>
      </c>
      <c r="N338" s="115" t="n"/>
      <c r="O338" s="116" t="n">
        <v>2988305151.77801</v>
      </c>
      <c r="P338" s="116" t="n">
        <v>679787560.5862401</v>
      </c>
      <c r="Q338" s="116" t="n">
        <v>34866.53991</v>
      </c>
      <c r="R338" s="116" t="n">
        <v>834.6451499999999</v>
      </c>
      <c r="S338" s="117" t="n">
        <v>34031.89476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3668135594.31488</v>
      </c>
      <c r="K339" s="120" t="n">
        <v>2988294574.4272</v>
      </c>
      <c r="L339" s="120" t="n">
        <v>679841019.8876801</v>
      </c>
      <c r="M339" s="120" t="n">
        <v>3668092712.36425</v>
      </c>
      <c r="N339" s="115" t="n"/>
      <c r="O339" s="120" t="n">
        <v>2988305151.77801</v>
      </c>
      <c r="P339" s="120" t="n">
        <v>679787560.5862401</v>
      </c>
      <c r="Q339" s="120" t="n">
        <v>34866.53991</v>
      </c>
      <c r="R339" s="120" t="n">
        <v>834.6451499999999</v>
      </c>
      <c r="S339" s="121" t="n">
        <v>34031.89476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3668260940.34012</v>
      </c>
      <c r="K340" s="120" t="n">
        <v>2988300496.34826</v>
      </c>
      <c r="L340" s="120" t="n">
        <v>679960443.99186</v>
      </c>
      <c r="M340" s="120" t="n">
        <v>3668218003.21017</v>
      </c>
      <c r="N340" s="115" t="n"/>
      <c r="O340" s="120" t="n">
        <v>2988311073.69907</v>
      </c>
      <c r="P340" s="120" t="n">
        <v>679906929.5111001</v>
      </c>
      <c r="Q340" s="120" t="n">
        <v>34921.71923</v>
      </c>
      <c r="R340" s="120" t="n">
        <v>834.6451499999999</v>
      </c>
      <c r="S340" s="121" t="n">
        <v>34087.07408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131667743.92264</v>
      </c>
      <c r="K341" s="116" t="n">
        <v>0</v>
      </c>
      <c r="L341" s="116" t="n">
        <v>131667743.92264</v>
      </c>
      <c r="M341" s="116" t="n">
        <v>134988520.81776</v>
      </c>
      <c r="N341" s="115" t="n"/>
      <c r="O341" s="116" t="n">
        <v>0</v>
      </c>
      <c r="P341" s="116" t="n">
        <v>134988520.81776</v>
      </c>
      <c r="Q341" s="116" t="n">
        <v>1022912425.8445</v>
      </c>
      <c r="R341" s="116" t="n">
        <v>0</v>
      </c>
      <c r="S341" s="117" t="n">
        <v>1022912425.8445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-1022912425.8445</v>
      </c>
      <c r="R342" s="116" t="n">
        <v>-1022912425.8445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131667743.92264</v>
      </c>
      <c r="K343" s="120" t="n">
        <v>0</v>
      </c>
      <c r="L343" s="120" t="n">
        <v>131667743.92264</v>
      </c>
      <c r="M343" s="120" t="n">
        <v>134988520.81776</v>
      </c>
      <c r="N343" s="115" t="n"/>
      <c r="O343" s="120" t="n">
        <v>0</v>
      </c>
      <c r="P343" s="120" t="n">
        <v>134988520.81776</v>
      </c>
      <c r="Q343" s="120" t="n">
        <v>0</v>
      </c>
      <c r="R343" s="120" t="n">
        <v>-1022912425.8445</v>
      </c>
      <c r="S343" s="121" t="n">
        <v>1022912425.8445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131667743.92264</v>
      </c>
      <c r="K344" s="120" t="n">
        <v>0</v>
      </c>
      <c r="L344" s="120" t="n">
        <v>131667743.92264</v>
      </c>
      <c r="M344" s="120" t="n">
        <v>134988520.81776</v>
      </c>
      <c r="N344" s="115" t="n"/>
      <c r="O344" s="120" t="n">
        <v>0</v>
      </c>
      <c r="P344" s="120" t="n">
        <v>134988520.81776</v>
      </c>
      <c r="Q344" s="120" t="n">
        <v>0</v>
      </c>
      <c r="R344" s="120" t="n">
        <v>-1022912425.8445</v>
      </c>
      <c r="S344" s="121" t="n">
        <v>1022912425.8445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78751553.51531</v>
      </c>
      <c r="K345" s="116" t="n">
        <v>43413597.91198</v>
      </c>
      <c r="L345" s="116" t="n">
        <v>35337955.60333</v>
      </c>
      <c r="M345" s="116" t="n">
        <v>83979964.15479</v>
      </c>
      <c r="N345" s="115" t="n"/>
      <c r="O345" s="116" t="n">
        <v>36223139.7624</v>
      </c>
      <c r="P345" s="116" t="n">
        <v>47756824.39239</v>
      </c>
      <c r="Q345" s="116" t="n">
        <v>510342674.02205</v>
      </c>
      <c r="R345" s="116" t="n">
        <v>91786714.10986</v>
      </c>
      <c r="S345" s="117" t="n">
        <v>418555959.91219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431412610.46613</v>
      </c>
      <c r="K346" s="116" t="n">
        <v>346578210.51893</v>
      </c>
      <c r="L346" s="116" t="n">
        <v>84834399.9472</v>
      </c>
      <c r="M346" s="116" t="n">
        <v>426184199.82667</v>
      </c>
      <c r="N346" s="115" t="n"/>
      <c r="O346" s="116" t="n">
        <v>353768668.66851</v>
      </c>
      <c r="P346" s="116" t="n">
        <v>72415531.15816</v>
      </c>
      <c r="Q346" s="116" t="n">
        <v>319700444.4535</v>
      </c>
      <c r="R346" s="116" t="n">
        <v>2076508.60835</v>
      </c>
      <c r="S346" s="117" t="n">
        <v>317623935.84515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468522.31504</v>
      </c>
      <c r="K347" s="116" t="n">
        <v>0</v>
      </c>
      <c r="L347" s="116" t="n">
        <v>468522.31504</v>
      </c>
      <c r="M347" s="116" t="n">
        <v>313104.33533</v>
      </c>
      <c r="N347" s="115" t="n"/>
      <c r="O347" s="116" t="n">
        <v>0</v>
      </c>
      <c r="P347" s="116" t="n">
        <v>313104.33533</v>
      </c>
      <c r="Q347" s="116" t="n">
        <v>125835050.66494</v>
      </c>
      <c r="R347" s="116" t="n">
        <v>98174489.49597999</v>
      </c>
      <c r="S347" s="117" t="n">
        <v>27660561.16896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29641105.04382</v>
      </c>
      <c r="K349" s="116" t="n">
        <v>5560299.00199</v>
      </c>
      <c r="L349" s="116" t="n">
        <v>24080806.04183</v>
      </c>
      <c r="M349" s="116" t="n">
        <v>29641105.04382</v>
      </c>
      <c r="N349" s="115" t="n"/>
      <c r="O349" s="116" t="n">
        <v>5560299.00199</v>
      </c>
      <c r="P349" s="116" t="n">
        <v>24080806.04183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540273791.3403</v>
      </c>
      <c r="K350" s="120" t="n">
        <v>395552107.4329</v>
      </c>
      <c r="L350" s="120" t="n">
        <v>144721683.9074</v>
      </c>
      <c r="M350" s="120" t="n">
        <v>540118373.36061</v>
      </c>
      <c r="N350" s="115" t="n"/>
      <c r="O350" s="120" t="n">
        <v>395552107.4329</v>
      </c>
      <c r="P350" s="120" t="n">
        <v>144566265.92771</v>
      </c>
      <c r="Q350" s="120" t="n">
        <v>955878169.1404901</v>
      </c>
      <c r="R350" s="120" t="n">
        <v>192037712.21419</v>
      </c>
      <c r="S350" s="121" t="n">
        <v>763840456.9263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540273791.3403</v>
      </c>
      <c r="K351" s="120" t="n">
        <v>395552107.4329</v>
      </c>
      <c r="L351" s="120" t="n">
        <v>144721683.9074</v>
      </c>
      <c r="M351" s="120" t="n">
        <v>540118373.36061</v>
      </c>
      <c r="N351" s="115" t="n"/>
      <c r="O351" s="120" t="n">
        <v>395552107.4329</v>
      </c>
      <c r="P351" s="120" t="n">
        <v>144566265.92771</v>
      </c>
      <c r="Q351" s="120" t="n">
        <v>955878169.1404901</v>
      </c>
      <c r="R351" s="120" t="n">
        <v>192037712.21419</v>
      </c>
      <c r="S351" s="121" t="n">
        <v>763840456.9263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4972823939.82881</v>
      </c>
      <c r="K352" s="120" t="n">
        <v>3933579038.37485</v>
      </c>
      <c r="L352" s="120" t="n">
        <v>1039244901.45396</v>
      </c>
      <c r="M352" s="120" t="n">
        <v>4969077375.11546</v>
      </c>
      <c r="N352" s="115" t="n"/>
      <c r="O352" s="120" t="n">
        <v>3933604284.55331</v>
      </c>
      <c r="P352" s="120" t="n">
        <v>1035473090.56215</v>
      </c>
      <c r="Q352" s="120" t="n">
        <v>984638885.04969</v>
      </c>
      <c r="R352" s="120" t="n">
        <v>-830455520.89965</v>
      </c>
      <c r="S352" s="121" t="n">
        <v>1815094405.94934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49155.1915</v>
      </c>
      <c r="R357" s="116" t="n">
        <v>49155.1915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49155.1915</v>
      </c>
      <c r="R358" s="120" t="n">
        <v>49155.1915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49155.1915</v>
      </c>
      <c r="R359" s="120" t="n">
        <v>49155.1915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113464.52791</v>
      </c>
      <c r="K360" s="116" t="n">
        <v>113464.52791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5885414.02014</v>
      </c>
      <c r="R360" s="116" t="n">
        <v>5885414.02014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27020.95551</v>
      </c>
      <c r="K361" s="116" t="n">
        <v>27020.95551</v>
      </c>
      <c r="L361" s="116" t="n">
        <v>0</v>
      </c>
      <c r="M361" s="116" t="n">
        <v>121071.78837</v>
      </c>
      <c r="N361" s="115" t="n"/>
      <c r="O361" s="116" t="n">
        <v>121071.78837</v>
      </c>
      <c r="P361" s="116" t="n">
        <v>0</v>
      </c>
      <c r="Q361" s="116" t="n">
        <v>-3408263.95902</v>
      </c>
      <c r="R361" s="116" t="n">
        <v>-3408263.95902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140485.48342</v>
      </c>
      <c r="K362" s="120" t="n">
        <v>140485.48342</v>
      </c>
      <c r="L362" s="120" t="n">
        <v>0</v>
      </c>
      <c r="M362" s="120" t="n">
        <v>121071.78837</v>
      </c>
      <c r="N362" s="115" t="n"/>
      <c r="O362" s="120" t="n">
        <v>121071.78837</v>
      </c>
      <c r="P362" s="120" t="n">
        <v>0</v>
      </c>
      <c r="Q362" s="120" t="n">
        <v>2477150.06112</v>
      </c>
      <c r="R362" s="120" t="n">
        <v>2477150.06112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110218.47002</v>
      </c>
      <c r="K363" s="116" t="n">
        <v>110218.47002</v>
      </c>
      <c r="L363" s="116" t="n">
        <v>0</v>
      </c>
      <c r="M363" s="116" t="n">
        <v>166651.64792</v>
      </c>
      <c r="N363" s="115" t="n"/>
      <c r="O363" s="116" t="n">
        <v>166651.64792</v>
      </c>
      <c r="P363" s="116" t="n">
        <v>0</v>
      </c>
      <c r="Q363" s="116" t="n">
        <v>81410.80905</v>
      </c>
      <c r="R363" s="116" t="n">
        <v>81410.80905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110218.47002</v>
      </c>
      <c r="K364" s="120" t="n">
        <v>110218.47002</v>
      </c>
      <c r="L364" s="120" t="n">
        <v>0</v>
      </c>
      <c r="M364" s="120" t="n">
        <v>166651.64792</v>
      </c>
      <c r="N364" s="115" t="n"/>
      <c r="O364" s="120" t="n">
        <v>166651.64792</v>
      </c>
      <c r="P364" s="120" t="n">
        <v>0</v>
      </c>
      <c r="Q364" s="120" t="n">
        <v>81410.80905</v>
      </c>
      <c r="R364" s="120" t="n">
        <v>81410.80905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250703.95344</v>
      </c>
      <c r="K365" s="120" t="n">
        <v>250703.95344</v>
      </c>
      <c r="L365" s="120" t="n">
        <v>0</v>
      </c>
      <c r="M365" s="120" t="n">
        <v>287723.43629</v>
      </c>
      <c r="N365" s="115" t="n"/>
      <c r="O365" s="120" t="n">
        <v>287723.43629</v>
      </c>
      <c r="P365" s="120" t="n">
        <v>0</v>
      </c>
      <c r="Q365" s="120" t="n">
        <v>2558560.87017</v>
      </c>
      <c r="R365" s="120" t="n">
        <v>2558560.87017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18028.91177</v>
      </c>
      <c r="K366" s="116" t="n">
        <v>18028.91177</v>
      </c>
      <c r="L366" s="116" t="n">
        <v>0</v>
      </c>
      <c r="M366" s="116" t="n">
        <v>7490.23073</v>
      </c>
      <c r="N366" s="115" t="n"/>
      <c r="O366" s="116" t="n">
        <v>7490.23073</v>
      </c>
      <c r="P366" s="116" t="n">
        <v>0</v>
      </c>
      <c r="Q366" s="116" t="n">
        <v>5088700.07694</v>
      </c>
      <c r="R366" s="116" t="n">
        <v>5088700.07694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2980.27277</v>
      </c>
      <c r="K367" s="116" t="n">
        <v>2980.27277</v>
      </c>
      <c r="L367" s="116" t="n">
        <v>0</v>
      </c>
      <c r="M367" s="116" t="n">
        <v>32365.64029</v>
      </c>
      <c r="N367" s="115" t="n"/>
      <c r="O367" s="116" t="n">
        <v>32365.64029</v>
      </c>
      <c r="P367" s="116" t="n">
        <v>0</v>
      </c>
      <c r="Q367" s="116" t="n">
        <v>-2900040.31361</v>
      </c>
      <c r="R367" s="116" t="n">
        <v>-2900040.31361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21009.18454</v>
      </c>
      <c r="K368" s="120" t="n">
        <v>21009.18454</v>
      </c>
      <c r="L368" s="120" t="n">
        <v>0</v>
      </c>
      <c r="M368" s="120" t="n">
        <v>39855.87102</v>
      </c>
      <c r="N368" s="115" t="n"/>
      <c r="O368" s="120" t="n">
        <v>39855.87102</v>
      </c>
      <c r="P368" s="120" t="n">
        <v>0</v>
      </c>
      <c r="Q368" s="120" t="n">
        <v>2188659.76333</v>
      </c>
      <c r="R368" s="120" t="n">
        <v>2188659.76333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72921.00006000001</v>
      </c>
      <c r="R369" s="116" t="n">
        <v>72921.00006000001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72921.00006000001</v>
      </c>
      <c r="R371" s="120" t="n">
        <v>72921.00006000001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30189.70577</v>
      </c>
      <c r="K372" s="116" t="n">
        <v>30189.70577</v>
      </c>
      <c r="L372" s="116" t="n">
        <v>0</v>
      </c>
      <c r="M372" s="116" t="n">
        <v>22531.33805</v>
      </c>
      <c r="N372" s="115" t="n"/>
      <c r="O372" s="116" t="n">
        <v>22531.33805</v>
      </c>
      <c r="P372" s="116" t="n">
        <v>0</v>
      </c>
      <c r="Q372" s="116" t="n">
        <v>19706.01505</v>
      </c>
      <c r="R372" s="116" t="n">
        <v>19706.01505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30189.70577</v>
      </c>
      <c r="K374" s="120" t="n">
        <v>30189.70577</v>
      </c>
      <c r="L374" s="120" t="n">
        <v>0</v>
      </c>
      <c r="M374" s="120" t="n">
        <v>22531.33805</v>
      </c>
      <c r="N374" s="115" t="n"/>
      <c r="O374" s="120" t="n">
        <v>22531.33805</v>
      </c>
      <c r="P374" s="120" t="n">
        <v>0</v>
      </c>
      <c r="Q374" s="120" t="n">
        <v>19706.01505</v>
      </c>
      <c r="R374" s="120" t="n">
        <v>19706.01505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51198.89031</v>
      </c>
      <c r="K375" s="120" t="n">
        <v>51198.89031</v>
      </c>
      <c r="L375" s="120" t="n">
        <v>0</v>
      </c>
      <c r="M375" s="120" t="n">
        <v>62387.20907</v>
      </c>
      <c r="N375" s="115" t="n"/>
      <c r="O375" s="120" t="n">
        <v>62387.20907</v>
      </c>
      <c r="P375" s="120" t="n">
        <v>0</v>
      </c>
      <c r="Q375" s="120" t="n">
        <v>2281286.77844</v>
      </c>
      <c r="R375" s="120" t="n">
        <v>2281286.77844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5519.80323</v>
      </c>
      <c r="K376" s="116" t="n">
        <v>5519.80323</v>
      </c>
      <c r="L376" s="116" t="n">
        <v>0</v>
      </c>
      <c r="M376" s="116" t="n">
        <v>1912.53365</v>
      </c>
      <c r="N376" s="115" t="n"/>
      <c r="O376" s="116" t="n">
        <v>1912.53365</v>
      </c>
      <c r="P376" s="116" t="n">
        <v>0</v>
      </c>
      <c r="Q376" s="116" t="n">
        <v>705253.36135</v>
      </c>
      <c r="R376" s="116" t="n">
        <v>705253.36135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1912.53365</v>
      </c>
      <c r="K377" s="116" t="n">
        <v>1912.53365</v>
      </c>
      <c r="L377" s="116" t="n">
        <v>0</v>
      </c>
      <c r="M377" s="116" t="n">
        <v>6711.15938</v>
      </c>
      <c r="N377" s="115" t="n"/>
      <c r="O377" s="116" t="n">
        <v>6711.15938</v>
      </c>
      <c r="P377" s="116" t="n">
        <v>0</v>
      </c>
      <c r="Q377" s="116" t="n">
        <v>-666072.45415</v>
      </c>
      <c r="R377" s="116" t="n">
        <v>-666072.45415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7432.33688</v>
      </c>
      <c r="K378" s="120" t="n">
        <v>7432.33688</v>
      </c>
      <c r="L378" s="120" t="n">
        <v>0</v>
      </c>
      <c r="M378" s="120" t="n">
        <v>8623.69303</v>
      </c>
      <c r="N378" s="115" t="n"/>
      <c r="O378" s="120" t="n">
        <v>8623.69303</v>
      </c>
      <c r="P378" s="120" t="n">
        <v>0</v>
      </c>
      <c r="Q378" s="120" t="n">
        <v>39180.9072</v>
      </c>
      <c r="R378" s="120" t="n">
        <v>39180.9072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7432.33688</v>
      </c>
      <c r="K381" s="120" t="n">
        <v>7432.33688</v>
      </c>
      <c r="L381" s="120" t="n">
        <v>0</v>
      </c>
      <c r="M381" s="120" t="n">
        <v>8623.69303</v>
      </c>
      <c r="N381" s="115" t="n"/>
      <c r="O381" s="120" t="n">
        <v>8623.69303</v>
      </c>
      <c r="P381" s="120" t="n">
        <v>0</v>
      </c>
      <c r="Q381" s="120" t="n">
        <v>39180.9072</v>
      </c>
      <c r="R381" s="120" t="n">
        <v>39180.9072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1607.74237</v>
      </c>
      <c r="K382" s="116" t="n">
        <v>1607.74237</v>
      </c>
      <c r="L382" s="116" t="n">
        <v>0</v>
      </c>
      <c r="M382" s="116" t="n">
        <v>6535.70252</v>
      </c>
      <c r="N382" s="115" t="n"/>
      <c r="O382" s="116" t="n">
        <v>6535.70252</v>
      </c>
      <c r="P382" s="116" t="n">
        <v>0</v>
      </c>
      <c r="Q382" s="116" t="n">
        <v>839761.9553499999</v>
      </c>
      <c r="R382" s="116" t="n">
        <v>839761.9553499999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11100.93959</v>
      </c>
      <c r="K383" s="116" t="n">
        <v>11100.93959</v>
      </c>
      <c r="L383" s="116" t="n">
        <v>0</v>
      </c>
      <c r="M383" s="116" t="n">
        <v>16094.01659</v>
      </c>
      <c r="N383" s="115" t="n"/>
      <c r="O383" s="116" t="n">
        <v>16094.01659</v>
      </c>
      <c r="P383" s="116" t="n">
        <v>0</v>
      </c>
      <c r="Q383" s="116" t="n">
        <v>-499343.52138</v>
      </c>
      <c r="R383" s="116" t="n">
        <v>-499343.52138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12708.68196</v>
      </c>
      <c r="K384" s="120" t="n">
        <v>12708.68196</v>
      </c>
      <c r="L384" s="120" t="n">
        <v>0</v>
      </c>
      <c r="M384" s="120" t="n">
        <v>22629.71911</v>
      </c>
      <c r="N384" s="115" t="n"/>
      <c r="O384" s="120" t="n">
        <v>22629.71911</v>
      </c>
      <c r="P384" s="120" t="n">
        <v>0</v>
      </c>
      <c r="Q384" s="120" t="n">
        <v>340418.43397</v>
      </c>
      <c r="R384" s="120" t="n">
        <v>340418.43397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12708.68196</v>
      </c>
      <c r="K385" s="120" t="n">
        <v>12708.68196</v>
      </c>
      <c r="L385" s="120" t="n">
        <v>0</v>
      </c>
      <c r="M385" s="120" t="n">
        <v>22629.71911</v>
      </c>
      <c r="N385" s="115" t="n"/>
      <c r="O385" s="120" t="n">
        <v>22629.71911</v>
      </c>
      <c r="P385" s="120" t="n">
        <v>0</v>
      </c>
      <c r="Q385" s="120" t="n">
        <v>340418.43397</v>
      </c>
      <c r="R385" s="120" t="n">
        <v>340418.43397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322043.86259</v>
      </c>
      <c r="K386" s="120" t="n">
        <v>322043.86259</v>
      </c>
      <c r="L386" s="120" t="n">
        <v>0</v>
      </c>
      <c r="M386" s="120" t="n">
        <v>381364.0575</v>
      </c>
      <c r="N386" s="115" t="n"/>
      <c r="O386" s="120" t="n">
        <v>381364.0575</v>
      </c>
      <c r="P386" s="120" t="n">
        <v>0</v>
      </c>
      <c r="Q386" s="120" t="n">
        <v>5268602.18128</v>
      </c>
      <c r="R386" s="120" t="n">
        <v>5268602.18128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7877529382.791</v>
      </c>
      <c r="K387" s="124" t="n">
        <v>6260447097.72548</v>
      </c>
      <c r="L387" s="124" t="n">
        <v>1617082285.06552</v>
      </c>
      <c r="M387" s="124" t="n">
        <v>7882233391.68546</v>
      </c>
      <c r="N387" s="123" t="n"/>
      <c r="O387" s="124" t="n">
        <v>6262931551.1787</v>
      </c>
      <c r="P387" s="124" t="n">
        <v>1619301840.50676</v>
      </c>
      <c r="Q387" s="124" t="n">
        <v>1198221574.02558</v>
      </c>
      <c r="R387" s="124" t="n">
        <v>-686739395.66513</v>
      </c>
      <c r="S387" s="125" t="n">
        <v>1884960969.69071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0.05855</v>
      </c>
      <c r="K398" s="116" t="n">
        <v>0</v>
      </c>
      <c r="L398" s="116" t="n">
        <v>0.05855</v>
      </c>
      <c r="M398" s="116" t="n">
        <v>0.05855</v>
      </c>
      <c r="N398" s="115" t="n"/>
      <c r="O398" s="116" t="n">
        <v>0</v>
      </c>
      <c r="P398" s="116" t="n">
        <v>0.05855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0.05855</v>
      </c>
      <c r="K400" s="120" t="n">
        <v>0</v>
      </c>
      <c r="L400" s="120" t="n">
        <v>0.05855</v>
      </c>
      <c r="M400" s="120" t="n">
        <v>0.05855</v>
      </c>
      <c r="N400" s="115" t="n"/>
      <c r="O400" s="120" t="n">
        <v>0</v>
      </c>
      <c r="P400" s="120" t="n">
        <v>0.05855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0.05855</v>
      </c>
      <c r="K401" s="120" t="n">
        <v>0</v>
      </c>
      <c r="L401" s="120" t="n">
        <v>0.05855</v>
      </c>
      <c r="M401" s="120" t="n">
        <v>0.05855</v>
      </c>
      <c r="N401" s="115" t="n"/>
      <c r="O401" s="120" t="n">
        <v>0</v>
      </c>
      <c r="P401" s="120" t="n">
        <v>0.05855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554624.70125</v>
      </c>
      <c r="R402" s="116" t="n">
        <v>503909.18567</v>
      </c>
      <c r="S402" s="117" t="n">
        <v>50715.51558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0.63515</v>
      </c>
      <c r="R405" s="116" t="n">
        <v>0.63515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554625.3364</v>
      </c>
      <c r="R406" s="120" t="n">
        <v>503909.82082</v>
      </c>
      <c r="S406" s="121" t="n">
        <v>50715.51558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6885798.52003</v>
      </c>
      <c r="K412" s="116" t="n">
        <v>360000</v>
      </c>
      <c r="L412" s="116" t="n">
        <v>6525798.52003</v>
      </c>
      <c r="M412" s="116" t="n">
        <v>6885798.52003</v>
      </c>
      <c r="N412" s="115" t="n"/>
      <c r="O412" s="116" t="n">
        <v>360000</v>
      </c>
      <c r="P412" s="116" t="n">
        <v>6525798.52003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844377.00002</v>
      </c>
      <c r="K414" s="116" t="n">
        <v>0</v>
      </c>
      <c r="L414" s="116" t="n">
        <v>844377.00002</v>
      </c>
      <c r="M414" s="116" t="n">
        <v>844377.00002</v>
      </c>
      <c r="N414" s="115" t="n"/>
      <c r="O414" s="116" t="n">
        <v>0</v>
      </c>
      <c r="P414" s="116" t="n">
        <v>844377.00002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892.54934</v>
      </c>
      <c r="K416" s="116" t="n">
        <v>143.01368</v>
      </c>
      <c r="L416" s="116" t="n">
        <v>749.53566</v>
      </c>
      <c r="M416" s="116" t="n">
        <v>892.54934</v>
      </c>
      <c r="N416" s="115" t="n"/>
      <c r="O416" s="116" t="n">
        <v>143.01368</v>
      </c>
      <c r="P416" s="116" t="n">
        <v>749.53566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7731068.06939</v>
      </c>
      <c r="K417" s="120" t="n">
        <v>360143.01368</v>
      </c>
      <c r="L417" s="120" t="n">
        <v>7370925.05571</v>
      </c>
      <c r="M417" s="120" t="n">
        <v>7731068.06939</v>
      </c>
      <c r="N417" s="115" t="n"/>
      <c r="O417" s="120" t="n">
        <v>360143.01368</v>
      </c>
      <c r="P417" s="120" t="n">
        <v>7370925.05571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7731068.06939</v>
      </c>
      <c r="K418" s="120" t="n">
        <v>360143.01368</v>
      </c>
      <c r="L418" s="120" t="n">
        <v>7370925.05571</v>
      </c>
      <c r="M418" s="120" t="n">
        <v>7731068.06939</v>
      </c>
      <c r="N418" s="115" t="n"/>
      <c r="O418" s="120" t="n">
        <v>360143.01368</v>
      </c>
      <c r="P418" s="120" t="n">
        <v>7370925.05571</v>
      </c>
      <c r="Q418" s="120" t="n">
        <v>554625.3364</v>
      </c>
      <c r="R418" s="120" t="n">
        <v>503909.82082</v>
      </c>
      <c r="S418" s="121" t="n">
        <v>50715.51558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17965324.67622</v>
      </c>
      <c r="K419" s="116" t="n">
        <v>13486555.459</v>
      </c>
      <c r="L419" s="116" t="n">
        <v>4478769.21722</v>
      </c>
      <c r="M419" s="116" t="n">
        <v>17970739.23092</v>
      </c>
      <c r="N419" s="115" t="n"/>
      <c r="O419" s="116" t="n">
        <v>13490557.614</v>
      </c>
      <c r="P419" s="116" t="n">
        <v>4480181.61692</v>
      </c>
      <c r="Q419" s="116" t="n">
        <v>5417.5747</v>
      </c>
      <c r="R419" s="116" t="n">
        <v>4005.175</v>
      </c>
      <c r="S419" s="117" t="n">
        <v>1412.3997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1183917.9982</v>
      </c>
      <c r="K420" s="116" t="n">
        <v>1169132.80027</v>
      </c>
      <c r="L420" s="116" t="n">
        <v>14785.19793</v>
      </c>
      <c r="M420" s="116" t="n">
        <v>1182587.74611</v>
      </c>
      <c r="N420" s="115" t="n"/>
      <c r="O420" s="116" t="n">
        <v>1165069.25635</v>
      </c>
      <c r="P420" s="116" t="n">
        <v>17518.48976</v>
      </c>
      <c r="Q420" s="116" t="n">
        <v>192053.2524</v>
      </c>
      <c r="R420" s="116" t="n">
        <v>18158.93117</v>
      </c>
      <c r="S420" s="117" t="n">
        <v>173894.32123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19149242.67442</v>
      </c>
      <c r="K421" s="120" t="n">
        <v>14655688.25927</v>
      </c>
      <c r="L421" s="120" t="n">
        <v>4493554.41515</v>
      </c>
      <c r="M421" s="120" t="n">
        <v>19153326.97703</v>
      </c>
      <c r="N421" s="115" t="n"/>
      <c r="O421" s="120" t="n">
        <v>14655626.87035</v>
      </c>
      <c r="P421" s="120" t="n">
        <v>4497700.10668</v>
      </c>
      <c r="Q421" s="120" t="n">
        <v>197470.8271</v>
      </c>
      <c r="R421" s="120" t="n">
        <v>22164.10617</v>
      </c>
      <c r="S421" s="121" t="n">
        <v>175306.72093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12.7977</v>
      </c>
      <c r="K422" s="116" t="n">
        <v>0</v>
      </c>
      <c r="L422" s="116" t="n">
        <v>12.7977</v>
      </c>
      <c r="M422" s="116" t="n">
        <v>19.256</v>
      </c>
      <c r="N422" s="115" t="n"/>
      <c r="O422" s="116" t="n">
        <v>0</v>
      </c>
      <c r="P422" s="116" t="n">
        <v>19.256</v>
      </c>
      <c r="Q422" s="116" t="n">
        <v>1223.5912</v>
      </c>
      <c r="R422" s="116" t="n">
        <v>0</v>
      </c>
      <c r="S422" s="117" t="n">
        <v>1223.5912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12.7977</v>
      </c>
      <c r="K423" s="120" t="n">
        <v>0</v>
      </c>
      <c r="L423" s="120" t="n">
        <v>12.7977</v>
      </c>
      <c r="M423" s="120" t="n">
        <v>19.256</v>
      </c>
      <c r="N423" s="115" t="n"/>
      <c r="O423" s="120" t="n">
        <v>0</v>
      </c>
      <c r="P423" s="120" t="n">
        <v>19.256</v>
      </c>
      <c r="Q423" s="120" t="n">
        <v>1223.5912</v>
      </c>
      <c r="R423" s="120" t="n">
        <v>0</v>
      </c>
      <c r="S423" s="121" t="n">
        <v>1223.5912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19149255.47212</v>
      </c>
      <c r="K424" s="120" t="n">
        <v>14655688.25927</v>
      </c>
      <c r="L424" s="120" t="n">
        <v>4493567.21285</v>
      </c>
      <c r="M424" s="120" t="n">
        <v>19153346.23303</v>
      </c>
      <c r="N424" s="115" t="n"/>
      <c r="O424" s="120" t="n">
        <v>14655626.87035</v>
      </c>
      <c r="P424" s="120" t="n">
        <v>4497719.36268</v>
      </c>
      <c r="Q424" s="120" t="n">
        <v>198694.4183</v>
      </c>
      <c r="R424" s="120" t="n">
        <v>22164.10617</v>
      </c>
      <c r="S424" s="121" t="n">
        <v>176530.31213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26880323.60006</v>
      </c>
      <c r="K425" s="120" t="n">
        <v>15015831.27295</v>
      </c>
      <c r="L425" s="120" t="n">
        <v>11864492.32711</v>
      </c>
      <c r="M425" s="120" t="n">
        <v>26884414.36097</v>
      </c>
      <c r="N425" s="115" t="n"/>
      <c r="O425" s="120" t="n">
        <v>15015769.88403</v>
      </c>
      <c r="P425" s="120" t="n">
        <v>11868644.47694</v>
      </c>
      <c r="Q425" s="120" t="n">
        <v>753319.7547</v>
      </c>
      <c r="R425" s="120" t="n">
        <v>526073.9269899999</v>
      </c>
      <c r="S425" s="121" t="n">
        <v>227245.82771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926.92486</v>
      </c>
      <c r="K430" s="116" t="n">
        <v>0</v>
      </c>
      <c r="L430" s="116" t="n">
        <v>926.92486</v>
      </c>
      <c r="M430" s="116" t="n">
        <v>247.30983</v>
      </c>
      <c r="N430" s="115" t="n"/>
      <c r="O430" s="116" t="n">
        <v>0</v>
      </c>
      <c r="P430" s="116" t="n">
        <v>247.30983</v>
      </c>
      <c r="Q430" s="116" t="n">
        <v>10465.89055</v>
      </c>
      <c r="R430" s="116" t="n">
        <v>0</v>
      </c>
      <c r="S430" s="117" t="n">
        <v>10465.89055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926.92486</v>
      </c>
      <c r="K433" s="120" t="n">
        <v>0</v>
      </c>
      <c r="L433" s="120" t="n">
        <v>926.92486</v>
      </c>
      <c r="M433" s="120" t="n">
        <v>247.30983</v>
      </c>
      <c r="N433" s="115" t="n"/>
      <c r="O433" s="120" t="n">
        <v>0</v>
      </c>
      <c r="P433" s="120" t="n">
        <v>247.30983</v>
      </c>
      <c r="Q433" s="120" t="n">
        <v>10465.89055</v>
      </c>
      <c r="R433" s="120" t="n">
        <v>0</v>
      </c>
      <c r="S433" s="121" t="n">
        <v>10465.89055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2703.52572</v>
      </c>
      <c r="K434" s="116" t="n">
        <v>0</v>
      </c>
      <c r="L434" s="116" t="n">
        <v>2703.52572</v>
      </c>
      <c r="M434" s="116" t="n">
        <v>4813.92735</v>
      </c>
      <c r="N434" s="115" t="n"/>
      <c r="O434" s="116" t="n">
        <v>0</v>
      </c>
      <c r="P434" s="116" t="n">
        <v>4813.92735</v>
      </c>
      <c r="Q434" s="116" t="n">
        <v>246951.87875</v>
      </c>
      <c r="R434" s="116" t="n">
        <v>0</v>
      </c>
      <c r="S434" s="117" t="n">
        <v>246951.87875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22720.55788</v>
      </c>
      <c r="K435" s="116" t="n">
        <v>115.47985</v>
      </c>
      <c r="L435" s="116" t="n">
        <v>22605.07803</v>
      </c>
      <c r="M435" s="116" t="n">
        <v>13080.77354</v>
      </c>
      <c r="N435" s="115" t="n"/>
      <c r="O435" s="116" t="n">
        <v>26.72107</v>
      </c>
      <c r="P435" s="116" t="n">
        <v>13054.05247</v>
      </c>
      <c r="Q435" s="116" t="n">
        <v>82840.20311</v>
      </c>
      <c r="R435" s="116" t="n">
        <v>6774.384</v>
      </c>
      <c r="S435" s="117" t="n">
        <v>76065.81911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2.82767</v>
      </c>
      <c r="K436" s="116" t="n">
        <v>2.82767</v>
      </c>
      <c r="L436" s="116" t="n">
        <v>0</v>
      </c>
      <c r="M436" s="116" t="n">
        <v>2.73655</v>
      </c>
      <c r="N436" s="115" t="n"/>
      <c r="O436" s="116" t="n">
        <v>2.73655</v>
      </c>
      <c r="P436" s="116" t="n">
        <v>0</v>
      </c>
      <c r="Q436" s="116" t="n">
        <v>1.36858</v>
      </c>
      <c r="R436" s="116" t="n">
        <v>1.36858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25426.91127</v>
      </c>
      <c r="K438" s="120" t="n">
        <v>118.30752</v>
      </c>
      <c r="L438" s="120" t="n">
        <v>25308.60375</v>
      </c>
      <c r="M438" s="120" t="n">
        <v>17897.43744</v>
      </c>
      <c r="N438" s="115" t="n"/>
      <c r="O438" s="120" t="n">
        <v>29.45762</v>
      </c>
      <c r="P438" s="120" t="n">
        <v>17867.97982</v>
      </c>
      <c r="Q438" s="120" t="n">
        <v>329793.45044</v>
      </c>
      <c r="R438" s="120" t="n">
        <v>6775.75258</v>
      </c>
      <c r="S438" s="121" t="n">
        <v>323017.69786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7.9993</v>
      </c>
      <c r="K450" s="116" t="n">
        <v>0</v>
      </c>
      <c r="L450" s="116" t="n">
        <v>7.9993</v>
      </c>
      <c r="M450" s="116" t="n">
        <v>11.75991</v>
      </c>
      <c r="N450" s="115" t="n"/>
      <c r="O450" s="116" t="n">
        <v>0</v>
      </c>
      <c r="P450" s="116" t="n">
        <v>11.75991</v>
      </c>
      <c r="Q450" s="116" t="n">
        <v>512.373</v>
      </c>
      <c r="R450" s="116" t="n">
        <v>0</v>
      </c>
      <c r="S450" s="117" t="n">
        <v>512.373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7.9993</v>
      </c>
      <c r="K453" s="120" t="n">
        <v>0</v>
      </c>
      <c r="L453" s="120" t="n">
        <v>7.9993</v>
      </c>
      <c r="M453" s="120" t="n">
        <v>11.75991</v>
      </c>
      <c r="N453" s="115" t="n"/>
      <c r="O453" s="120" t="n">
        <v>0</v>
      </c>
      <c r="P453" s="120" t="n">
        <v>11.75991</v>
      </c>
      <c r="Q453" s="120" t="n">
        <v>512.373</v>
      </c>
      <c r="R453" s="120" t="n">
        <v>0</v>
      </c>
      <c r="S453" s="121" t="n">
        <v>512.373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2357489.49077</v>
      </c>
      <c r="K454" s="116" t="n">
        <v>2357489.49077</v>
      </c>
      <c r="L454" s="116" t="n">
        <v>0</v>
      </c>
      <c r="M454" s="116" t="n">
        <v>2357511.23248</v>
      </c>
      <c r="N454" s="115" t="n"/>
      <c r="O454" s="116" t="n">
        <v>2357511.23248</v>
      </c>
      <c r="P454" s="116" t="n">
        <v>0</v>
      </c>
      <c r="Q454" s="116" t="n">
        <v>37.61171</v>
      </c>
      <c r="R454" s="116" t="n">
        <v>37.61171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2357489.49077</v>
      </c>
      <c r="K458" s="120" t="n">
        <v>2357489.49077</v>
      </c>
      <c r="L458" s="120" t="n">
        <v>0</v>
      </c>
      <c r="M458" s="120" t="n">
        <v>2357511.23248</v>
      </c>
      <c r="N458" s="115" t="n"/>
      <c r="O458" s="120" t="n">
        <v>2357511.23248</v>
      </c>
      <c r="P458" s="120" t="n">
        <v>0</v>
      </c>
      <c r="Q458" s="120" t="n">
        <v>37.61171</v>
      </c>
      <c r="R458" s="120" t="n">
        <v>37.61171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2383851.3262</v>
      </c>
      <c r="K463" s="120" t="n">
        <v>2357607.79829</v>
      </c>
      <c r="L463" s="120" t="n">
        <v>26243.52791</v>
      </c>
      <c r="M463" s="120" t="n">
        <v>2375667.73966</v>
      </c>
      <c r="N463" s="115" t="n"/>
      <c r="O463" s="120" t="n">
        <v>2357540.6901</v>
      </c>
      <c r="P463" s="120" t="n">
        <v>18127.04956</v>
      </c>
      <c r="Q463" s="120" t="n">
        <v>340809.3257</v>
      </c>
      <c r="R463" s="120" t="n">
        <v>6813.36429</v>
      </c>
      <c r="S463" s="121" t="n">
        <v>333995.96141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96335893.39151999</v>
      </c>
      <c r="R464" s="116" t="n">
        <v>69793917.57438999</v>
      </c>
      <c r="S464" s="117" t="n">
        <v>26541975.81713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0</v>
      </c>
      <c r="K466" s="116" t="n">
        <v>0</v>
      </c>
      <c r="L466" s="116" t="n">
        <v>0</v>
      </c>
      <c r="M466" s="116" t="n">
        <v>0</v>
      </c>
      <c r="N466" s="115" t="n"/>
      <c r="O466" s="116" t="n">
        <v>0</v>
      </c>
      <c r="P466" s="116" t="n">
        <v>0</v>
      </c>
      <c r="Q466" s="116" t="n">
        <v>1789.04561</v>
      </c>
      <c r="R466" s="116" t="n">
        <v>1789.04561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26061020.51874</v>
      </c>
      <c r="K467" s="116" t="n">
        <v>972870.86386</v>
      </c>
      <c r="L467" s="116" t="n">
        <v>25088149.65488</v>
      </c>
      <c r="M467" s="116" t="n">
        <v>26519601.79276</v>
      </c>
      <c r="N467" s="115" t="n"/>
      <c r="O467" s="116" t="n">
        <v>979513.23077</v>
      </c>
      <c r="P467" s="116" t="n">
        <v>25540088.56199</v>
      </c>
      <c r="Q467" s="116" t="n">
        <v>667994.63948</v>
      </c>
      <c r="R467" s="116" t="n">
        <v>6888.44425</v>
      </c>
      <c r="S467" s="117" t="n">
        <v>661106.19523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171290.5556</v>
      </c>
      <c r="K468" s="116" t="n">
        <v>171290.5556</v>
      </c>
      <c r="L468" s="116" t="n">
        <v>0</v>
      </c>
      <c r="M468" s="116" t="n">
        <v>172425.12784</v>
      </c>
      <c r="N468" s="115" t="n"/>
      <c r="O468" s="116" t="n">
        <v>172425.12784</v>
      </c>
      <c r="P468" s="116" t="n">
        <v>0</v>
      </c>
      <c r="Q468" s="116" t="n">
        <v>22319.55739</v>
      </c>
      <c r="R468" s="116" t="n">
        <v>22319.55739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257273.25523</v>
      </c>
      <c r="K470" s="116" t="n">
        <v>256825.00477</v>
      </c>
      <c r="L470" s="116" t="n">
        <v>448.25046</v>
      </c>
      <c r="M470" s="116" t="n">
        <v>262996.75953</v>
      </c>
      <c r="N470" s="115" t="n"/>
      <c r="O470" s="116" t="n">
        <v>261721.47197</v>
      </c>
      <c r="P470" s="116" t="n">
        <v>1275.28756</v>
      </c>
      <c r="Q470" s="116" t="n">
        <v>259322.36079</v>
      </c>
      <c r="R470" s="116" t="n">
        <v>258040.06874</v>
      </c>
      <c r="S470" s="117" t="n">
        <v>1282.29205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26489584.32957</v>
      </c>
      <c r="K471" s="120" t="n">
        <v>1400986.42423</v>
      </c>
      <c r="L471" s="120" t="n">
        <v>25088597.90534</v>
      </c>
      <c r="M471" s="120" t="n">
        <v>26955023.68013</v>
      </c>
      <c r="N471" s="115" t="n"/>
      <c r="O471" s="120" t="n">
        <v>1413659.83058</v>
      </c>
      <c r="P471" s="120" t="n">
        <v>25541363.84955</v>
      </c>
      <c r="Q471" s="120" t="n">
        <v>97287318.99479</v>
      </c>
      <c r="R471" s="120" t="n">
        <v>70082954.69038001</v>
      </c>
      <c r="S471" s="121" t="n">
        <v>27204364.30441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5972823.72125</v>
      </c>
      <c r="K472" s="116" t="n">
        <v>2454338.37244</v>
      </c>
      <c r="L472" s="116" t="n">
        <v>3518485.34881</v>
      </c>
      <c r="M472" s="116" t="n">
        <v>4412432.73986</v>
      </c>
      <c r="N472" s="115" t="n"/>
      <c r="O472" s="116" t="n">
        <v>2190897.48879</v>
      </c>
      <c r="P472" s="116" t="n">
        <v>2221535.25107</v>
      </c>
      <c r="Q472" s="116" t="n">
        <v>15035965.1992</v>
      </c>
      <c r="R472" s="116" t="n">
        <v>6139569.02829</v>
      </c>
      <c r="S472" s="117" t="n">
        <v>8896396.170910001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35.19736</v>
      </c>
      <c r="K474" s="116" t="n">
        <v>31.40541</v>
      </c>
      <c r="L474" s="116" t="n">
        <v>3.79195</v>
      </c>
      <c r="M474" s="116" t="n">
        <v>119.82811</v>
      </c>
      <c r="N474" s="115" t="n"/>
      <c r="O474" s="116" t="n">
        <v>117.2337</v>
      </c>
      <c r="P474" s="116" t="n">
        <v>2.59441</v>
      </c>
      <c r="Q474" s="116" t="n">
        <v>-132.5294</v>
      </c>
      <c r="R474" s="116" t="n">
        <v>-128.9004</v>
      </c>
      <c r="S474" s="117" t="n">
        <v>-3.629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4.01923</v>
      </c>
      <c r="R475" s="116" t="n">
        <v>2.05697</v>
      </c>
      <c r="S475" s="117" t="n">
        <v>1.96226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32742.62731</v>
      </c>
      <c r="K476" s="116" t="n">
        <v>22124.70822</v>
      </c>
      <c r="L476" s="116" t="n">
        <v>10617.91909</v>
      </c>
      <c r="M476" s="116" t="n">
        <v>50577.28696</v>
      </c>
      <c r="N476" s="115" t="n"/>
      <c r="O476" s="116" t="n">
        <v>41670.50142</v>
      </c>
      <c r="P476" s="116" t="n">
        <v>8906.785540000001</v>
      </c>
      <c r="Q476" s="116" t="n">
        <v>71340.91253</v>
      </c>
      <c r="R476" s="116" t="n">
        <v>65639.95888000001</v>
      </c>
      <c r="S476" s="117" t="n">
        <v>5700.95365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6005601.54592</v>
      </c>
      <c r="K477" s="120" t="n">
        <v>2476494.48607</v>
      </c>
      <c r="L477" s="120" t="n">
        <v>3529107.05985</v>
      </c>
      <c r="M477" s="120" t="n">
        <v>4463129.85493</v>
      </c>
      <c r="N477" s="115" t="n"/>
      <c r="O477" s="120" t="n">
        <v>2232685.22391</v>
      </c>
      <c r="P477" s="120" t="n">
        <v>2230444.63102</v>
      </c>
      <c r="Q477" s="120" t="n">
        <v>15107177.60156</v>
      </c>
      <c r="R477" s="120" t="n">
        <v>6205082.14374</v>
      </c>
      <c r="S477" s="121" t="n">
        <v>8902095.45782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60671765.04172</v>
      </c>
      <c r="R478" s="116" t="n">
        <v>32933815.4136</v>
      </c>
      <c r="S478" s="117" t="n">
        <v>27737949.62812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29759.1664</v>
      </c>
      <c r="R479" s="116" t="n">
        <v>28997.4641</v>
      </c>
      <c r="S479" s="117" t="n">
        <v>761.7023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39255.87776</v>
      </c>
      <c r="K481" s="116" t="n">
        <v>39255.68334</v>
      </c>
      <c r="L481" s="116" t="n">
        <v>0.19442</v>
      </c>
      <c r="M481" s="116" t="n">
        <v>38361.85427</v>
      </c>
      <c r="N481" s="115" t="n"/>
      <c r="O481" s="116" t="n">
        <v>38361.60728</v>
      </c>
      <c r="P481" s="116" t="n">
        <v>0.24699</v>
      </c>
      <c r="Q481" s="116" t="n">
        <v>15080.63014</v>
      </c>
      <c r="R481" s="116" t="n">
        <v>15080.54776</v>
      </c>
      <c r="S481" s="117" t="n">
        <v>0.08237999999999999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411.84527</v>
      </c>
      <c r="R482" s="116" t="n">
        <v>411.84527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39255.87776</v>
      </c>
      <c r="K483" s="120" t="n">
        <v>39255.68334</v>
      </c>
      <c r="L483" s="120" t="n">
        <v>0.19442</v>
      </c>
      <c r="M483" s="120" t="n">
        <v>38361.85427</v>
      </c>
      <c r="N483" s="115" t="n"/>
      <c r="O483" s="120" t="n">
        <v>38361.60728</v>
      </c>
      <c r="P483" s="120" t="n">
        <v>0.24699</v>
      </c>
      <c r="Q483" s="120" t="n">
        <v>60717016.68353</v>
      </c>
      <c r="R483" s="120" t="n">
        <v>32978305.27073</v>
      </c>
      <c r="S483" s="121" t="n">
        <v>27738711.4128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7150675.74476</v>
      </c>
      <c r="K484" s="116" t="n">
        <v>994139.59626</v>
      </c>
      <c r="L484" s="116" t="n">
        <v>6156536.1485</v>
      </c>
      <c r="M484" s="116" t="n">
        <v>5909019.40247</v>
      </c>
      <c r="N484" s="115" t="n"/>
      <c r="O484" s="116" t="n">
        <v>797494.28658</v>
      </c>
      <c r="P484" s="116" t="n">
        <v>5111525.11589</v>
      </c>
      <c r="Q484" s="116" t="n">
        <v>18101910.17295</v>
      </c>
      <c r="R484" s="116" t="n">
        <v>5221654.31867</v>
      </c>
      <c r="S484" s="117" t="n">
        <v>12880255.85428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213.77909</v>
      </c>
      <c r="K485" s="116" t="n">
        <v>143.3018</v>
      </c>
      <c r="L485" s="116" t="n">
        <v>70.47729</v>
      </c>
      <c r="M485" s="116" t="n">
        <v>244.70273</v>
      </c>
      <c r="N485" s="115" t="n"/>
      <c r="O485" s="116" t="n">
        <v>187.28205</v>
      </c>
      <c r="P485" s="116" t="n">
        <v>57.42068</v>
      </c>
      <c r="Q485" s="116" t="n">
        <v>-660.03102</v>
      </c>
      <c r="R485" s="116" t="n">
        <v>-646.09866</v>
      </c>
      <c r="S485" s="117" t="n">
        <v>-13.93236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60.37521</v>
      </c>
      <c r="R486" s="116" t="n">
        <v>40.84413</v>
      </c>
      <c r="S486" s="117" t="n">
        <v>19.53108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59543.48685</v>
      </c>
      <c r="K487" s="116" t="n">
        <v>38027.42763</v>
      </c>
      <c r="L487" s="116" t="n">
        <v>21516.05922</v>
      </c>
      <c r="M487" s="116" t="n">
        <v>52841.48601</v>
      </c>
      <c r="N487" s="115" t="n"/>
      <c r="O487" s="116" t="n">
        <v>36297.42329</v>
      </c>
      <c r="P487" s="116" t="n">
        <v>16544.06272</v>
      </c>
      <c r="Q487" s="116" t="n">
        <v>86764.98551</v>
      </c>
      <c r="R487" s="116" t="n">
        <v>71544.48101</v>
      </c>
      <c r="S487" s="117" t="n">
        <v>15220.5045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7210433.0107</v>
      </c>
      <c r="K488" s="120" t="n">
        <v>1032310.32569</v>
      </c>
      <c r="L488" s="120" t="n">
        <v>6178122.68501</v>
      </c>
      <c r="M488" s="120" t="n">
        <v>5962105.59121</v>
      </c>
      <c r="N488" s="115" t="n"/>
      <c r="O488" s="120" t="n">
        <v>833978.9919199999</v>
      </c>
      <c r="P488" s="120" t="n">
        <v>5128126.59929</v>
      </c>
      <c r="Q488" s="120" t="n">
        <v>18188075.50265</v>
      </c>
      <c r="R488" s="120" t="n">
        <v>5292593.54515</v>
      </c>
      <c r="S488" s="121" t="n">
        <v>12895481.9575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4808.78</v>
      </c>
      <c r="K491" s="116" t="n">
        <v>4000</v>
      </c>
      <c r="L491" s="116" t="n">
        <v>808.78</v>
      </c>
      <c r="M491" s="116" t="n">
        <v>5189.002</v>
      </c>
      <c r="N491" s="115" t="n"/>
      <c r="O491" s="116" t="n">
        <v>4000</v>
      </c>
      <c r="P491" s="116" t="n">
        <v>1189.002</v>
      </c>
      <c r="Q491" s="116" t="n">
        <v>549104.214</v>
      </c>
      <c r="R491" s="116" t="n">
        <v>497300</v>
      </c>
      <c r="S491" s="117" t="n">
        <v>51804.214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16877.7818</v>
      </c>
      <c r="K492" s="116" t="n">
        <v>16877.7818</v>
      </c>
      <c r="L492" s="116" t="n">
        <v>0</v>
      </c>
      <c r="M492" s="116" t="n">
        <v>45190</v>
      </c>
      <c r="N492" s="115" t="n"/>
      <c r="O492" s="116" t="n">
        <v>45190</v>
      </c>
      <c r="P492" s="116" t="n">
        <v>0</v>
      </c>
      <c r="Q492" s="116" t="n">
        <v>28412.2638</v>
      </c>
      <c r="R492" s="116" t="n">
        <v>28412.2638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2.71818</v>
      </c>
      <c r="K493" s="116" t="n">
        <v>2.71183</v>
      </c>
      <c r="L493" s="116" t="n">
        <v>0.00635</v>
      </c>
      <c r="M493" s="116" t="n">
        <v>2.72661</v>
      </c>
      <c r="N493" s="115" t="n"/>
      <c r="O493" s="116" t="n">
        <v>2.72075</v>
      </c>
      <c r="P493" s="116" t="n">
        <v>0.00586</v>
      </c>
      <c r="Q493" s="116" t="n">
        <v>-0.94956</v>
      </c>
      <c r="R493" s="116" t="n">
        <v>-0.94907</v>
      </c>
      <c r="S493" s="117" t="n">
        <v>-0.00049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0.21913</v>
      </c>
      <c r="R494" s="116" t="n">
        <v>0.21913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3754.27515</v>
      </c>
      <c r="K495" s="116" t="n">
        <v>3754.16171</v>
      </c>
      <c r="L495" s="116" t="n">
        <v>0.11344</v>
      </c>
      <c r="M495" s="116" t="n">
        <v>3592.73646</v>
      </c>
      <c r="N495" s="115" t="n"/>
      <c r="O495" s="116" t="n">
        <v>3588.31907</v>
      </c>
      <c r="P495" s="116" t="n">
        <v>4.41739</v>
      </c>
      <c r="Q495" s="116" t="n">
        <v>2743.78126</v>
      </c>
      <c r="R495" s="116" t="n">
        <v>2734.41496</v>
      </c>
      <c r="S495" s="117" t="n">
        <v>9.366300000000001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402366.64693</v>
      </c>
      <c r="R496" s="116" t="n">
        <v>277810.14177</v>
      </c>
      <c r="S496" s="117" t="n">
        <v>124556.50516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7838180.21007</v>
      </c>
      <c r="K497" s="116" t="n">
        <v>7838180.21007</v>
      </c>
      <c r="L497" s="116" t="n">
        <v>0</v>
      </c>
      <c r="M497" s="116" t="n">
        <v>7924305.89674</v>
      </c>
      <c r="N497" s="115" t="n"/>
      <c r="O497" s="116" t="n">
        <v>7924305.89674</v>
      </c>
      <c r="P497" s="116" t="n">
        <v>0</v>
      </c>
      <c r="Q497" s="116" t="n">
        <v>143732.44039</v>
      </c>
      <c r="R497" s="116" t="n">
        <v>143732.44039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7863623.7652</v>
      </c>
      <c r="K498" s="120" t="n">
        <v>7862814.86541</v>
      </c>
      <c r="L498" s="120" t="n">
        <v>808.8997900000001</v>
      </c>
      <c r="M498" s="120" t="n">
        <v>7978280.36181</v>
      </c>
      <c r="N498" s="115" t="n"/>
      <c r="O498" s="120" t="n">
        <v>7977086.93656</v>
      </c>
      <c r="P498" s="120" t="n">
        <v>1193.42525</v>
      </c>
      <c r="Q498" s="120" t="n">
        <v>1126358.61595</v>
      </c>
      <c r="R498" s="120" t="n">
        <v>949988.53098</v>
      </c>
      <c r="S498" s="121" t="n">
        <v>176370.08497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47608498.52915</v>
      </c>
      <c r="K499" s="120" t="n">
        <v>12811861.78474</v>
      </c>
      <c r="L499" s="120" t="n">
        <v>34796636.74441</v>
      </c>
      <c r="M499" s="120" t="n">
        <v>45396901.34235</v>
      </c>
      <c r="N499" s="115" t="n"/>
      <c r="O499" s="120" t="n">
        <v>12495772.59025</v>
      </c>
      <c r="P499" s="120" t="n">
        <v>32901128.7521</v>
      </c>
      <c r="Q499" s="120" t="n">
        <v>192425947.39848</v>
      </c>
      <c r="R499" s="120" t="n">
        <v>115508924.18098</v>
      </c>
      <c r="S499" s="121" t="n">
        <v>76917023.2175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0</v>
      </c>
      <c r="K500" s="116" t="n">
        <v>0</v>
      </c>
      <c r="L500" s="116" t="n">
        <v>0</v>
      </c>
      <c r="M500" s="116" t="n">
        <v>0</v>
      </c>
      <c r="N500" s="115" t="n"/>
      <c r="O500" s="116" t="n">
        <v>0</v>
      </c>
      <c r="P500" s="116" t="n">
        <v>0</v>
      </c>
      <c r="Q500" s="116" t="n">
        <v>0</v>
      </c>
      <c r="R500" s="116" t="n">
        <v>0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0</v>
      </c>
      <c r="K503" s="116" t="n">
        <v>0</v>
      </c>
      <c r="L503" s="116" t="n">
        <v>0</v>
      </c>
      <c r="M503" s="116" t="n">
        <v>0</v>
      </c>
      <c r="N503" s="115" t="n"/>
      <c r="O503" s="116" t="n">
        <v>0</v>
      </c>
      <c r="P503" s="116" t="n">
        <v>0</v>
      </c>
      <c r="Q503" s="116" t="n">
        <v>0</v>
      </c>
      <c r="R503" s="116" t="n">
        <v>0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0</v>
      </c>
      <c r="K504" s="120" t="n">
        <v>0</v>
      </c>
      <c r="L504" s="120" t="n">
        <v>0</v>
      </c>
      <c r="M504" s="120" t="n">
        <v>0</v>
      </c>
      <c r="N504" s="115" t="n"/>
      <c r="O504" s="120" t="n">
        <v>0</v>
      </c>
      <c r="P504" s="120" t="n">
        <v>0</v>
      </c>
      <c r="Q504" s="120" t="n">
        <v>0</v>
      </c>
      <c r="R504" s="120" t="n">
        <v>0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0</v>
      </c>
      <c r="K505" s="120" t="n">
        <v>0</v>
      </c>
      <c r="L505" s="120" t="n">
        <v>0</v>
      </c>
      <c r="M505" s="120" t="n">
        <v>0</v>
      </c>
      <c r="N505" s="115" t="n"/>
      <c r="O505" s="120" t="n">
        <v>0</v>
      </c>
      <c r="P505" s="120" t="n">
        <v>0</v>
      </c>
      <c r="Q505" s="120" t="n">
        <v>0</v>
      </c>
      <c r="R505" s="120" t="n">
        <v>0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44239013.05782</v>
      </c>
      <c r="K506" s="116" t="n">
        <v>23110971.6658</v>
      </c>
      <c r="L506" s="116" t="n">
        <v>21128041.39202</v>
      </c>
      <c r="M506" s="116" t="n">
        <v>44249031.21639</v>
      </c>
      <c r="N506" s="115" t="n"/>
      <c r="O506" s="116" t="n">
        <v>23120501.19392</v>
      </c>
      <c r="P506" s="116" t="n">
        <v>21128530.02247</v>
      </c>
      <c r="Q506" s="116" t="n">
        <v>48872.74444</v>
      </c>
      <c r="R506" s="116" t="n">
        <v>47981.96114</v>
      </c>
      <c r="S506" s="117" t="n">
        <v>890.7833000000001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1917290.87285</v>
      </c>
      <c r="K507" s="116" t="n">
        <v>1594697.26323</v>
      </c>
      <c r="L507" s="116" t="n">
        <v>322593.60962</v>
      </c>
      <c r="M507" s="116" t="n">
        <v>1917308.98868</v>
      </c>
      <c r="N507" s="115" t="n"/>
      <c r="O507" s="116" t="n">
        <v>1594715.37906</v>
      </c>
      <c r="P507" s="116" t="n">
        <v>322593.60962</v>
      </c>
      <c r="Q507" s="116" t="n">
        <v>38082.5344</v>
      </c>
      <c r="R507" s="116" t="n">
        <v>38082.5344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13242539.85623</v>
      </c>
      <c r="K508" s="116" t="n">
        <v>13242539.85623</v>
      </c>
      <c r="L508" s="116" t="n">
        <v>0</v>
      </c>
      <c r="M508" s="116" t="n">
        <v>13244180.42769</v>
      </c>
      <c r="N508" s="115" t="n"/>
      <c r="O508" s="116" t="n">
        <v>13244180.42769</v>
      </c>
      <c r="P508" s="116" t="n">
        <v>0</v>
      </c>
      <c r="Q508" s="116" t="n">
        <v>10846.43785</v>
      </c>
      <c r="R508" s="116" t="n">
        <v>10846.43785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51332.89595</v>
      </c>
      <c r="K509" s="116" t="n">
        <v>25352.97189</v>
      </c>
      <c r="L509" s="116" t="n">
        <v>25979.92406</v>
      </c>
      <c r="M509" s="116" t="n">
        <v>46533.83263</v>
      </c>
      <c r="N509" s="115" t="n"/>
      <c r="O509" s="116" t="n">
        <v>26298.5939</v>
      </c>
      <c r="P509" s="116" t="n">
        <v>20235.23873</v>
      </c>
      <c r="Q509" s="116" t="n">
        <v>1221500.48741</v>
      </c>
      <c r="R509" s="116" t="n">
        <v>849048.46958</v>
      </c>
      <c r="S509" s="117" t="n">
        <v>372452.01783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0</v>
      </c>
      <c r="K511" s="116" t="n">
        <v>0</v>
      </c>
      <c r="L511" s="116" t="n">
        <v>0</v>
      </c>
      <c r="M511" s="116" t="n">
        <v>0</v>
      </c>
      <c r="N511" s="115" t="n"/>
      <c r="O511" s="116" t="n">
        <v>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22318558.32879</v>
      </c>
      <c r="K513" s="116" t="n">
        <v>21175071.04897</v>
      </c>
      <c r="L513" s="116" t="n">
        <v>1143487.27982</v>
      </c>
      <c r="M513" s="116" t="n">
        <v>22181751.48165</v>
      </c>
      <c r="N513" s="115" t="n"/>
      <c r="O513" s="116" t="n">
        <v>21033035.43499</v>
      </c>
      <c r="P513" s="116" t="n">
        <v>1148716.04666</v>
      </c>
      <c r="Q513" s="116" t="n">
        <v>875939.7241399999</v>
      </c>
      <c r="R513" s="116" t="n">
        <v>361124.9907</v>
      </c>
      <c r="S513" s="117" t="n">
        <v>514814.73344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81768735.01164</v>
      </c>
      <c r="K514" s="120" t="n">
        <v>59148632.80612</v>
      </c>
      <c r="L514" s="120" t="n">
        <v>22620102.20552</v>
      </c>
      <c r="M514" s="120" t="n">
        <v>81638805.94704001</v>
      </c>
      <c r="N514" s="115" t="n"/>
      <c r="O514" s="120" t="n">
        <v>59018731.02956</v>
      </c>
      <c r="P514" s="120" t="n">
        <v>22620074.91748</v>
      </c>
      <c r="Q514" s="120" t="n">
        <v>2195241.92824</v>
      </c>
      <c r="R514" s="120" t="n">
        <v>1307084.39367</v>
      </c>
      <c r="S514" s="121" t="n">
        <v>888157.53457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6081.90007</v>
      </c>
      <c r="R515" s="116" t="n">
        <v>18.6</v>
      </c>
      <c r="S515" s="117" t="n">
        <v>6063.30007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660655.36121</v>
      </c>
      <c r="R516" s="116" t="n">
        <v>460640.22029</v>
      </c>
      <c r="S516" s="117" t="n">
        <v>200015.14092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666737.26128</v>
      </c>
      <c r="R517" s="120" t="n">
        <v>460658.82029</v>
      </c>
      <c r="S517" s="121" t="n">
        <v>206078.44099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638095.50596</v>
      </c>
      <c r="K518" s="116" t="n">
        <v>57036.10173</v>
      </c>
      <c r="L518" s="116" t="n">
        <v>581059.40423</v>
      </c>
      <c r="M518" s="116" t="n">
        <v>205755.38299</v>
      </c>
      <c r="N518" s="115" t="n"/>
      <c r="O518" s="116" t="n">
        <v>58025.65081</v>
      </c>
      <c r="P518" s="116" t="n">
        <v>147729.73218</v>
      </c>
      <c r="Q518" s="116" t="n">
        <v>672221.58173</v>
      </c>
      <c r="R518" s="116" t="n">
        <v>12921.66896</v>
      </c>
      <c r="S518" s="117" t="n">
        <v>659299.9127700001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638095.50596</v>
      </c>
      <c r="K519" s="120" t="n">
        <v>57036.10173</v>
      </c>
      <c r="L519" s="120" t="n">
        <v>581059.40423</v>
      </c>
      <c r="M519" s="120" t="n">
        <v>205755.38299</v>
      </c>
      <c r="N519" s="115" t="n"/>
      <c r="O519" s="120" t="n">
        <v>58025.65081</v>
      </c>
      <c r="P519" s="120" t="n">
        <v>147729.73218</v>
      </c>
      <c r="Q519" s="120" t="n">
        <v>672221.58173</v>
      </c>
      <c r="R519" s="120" t="n">
        <v>12921.66896</v>
      </c>
      <c r="S519" s="121" t="n">
        <v>659299.9127700001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43825.24105</v>
      </c>
      <c r="K520" s="116" t="n">
        <v>43825.24105</v>
      </c>
      <c r="L520" s="116" t="n">
        <v>0</v>
      </c>
      <c r="M520" s="116" t="n">
        <v>44010.71961</v>
      </c>
      <c r="N520" s="115" t="n"/>
      <c r="O520" s="116" t="n">
        <v>44010.71961</v>
      </c>
      <c r="P520" s="116" t="n">
        <v>0</v>
      </c>
      <c r="Q520" s="116" t="n">
        <v>27374.86356</v>
      </c>
      <c r="R520" s="116" t="n">
        <v>27374.86356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43825.24105</v>
      </c>
      <c r="K521" s="120" t="n">
        <v>43825.24105</v>
      </c>
      <c r="L521" s="120" t="n">
        <v>0</v>
      </c>
      <c r="M521" s="120" t="n">
        <v>44010.71961</v>
      </c>
      <c r="N521" s="115" t="n"/>
      <c r="O521" s="120" t="n">
        <v>44010.71961</v>
      </c>
      <c r="P521" s="120" t="n">
        <v>0</v>
      </c>
      <c r="Q521" s="120" t="n">
        <v>27374.86356</v>
      </c>
      <c r="R521" s="120" t="n">
        <v>27374.86356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82450655.75865</v>
      </c>
      <c r="K524" s="120" t="n">
        <v>59249494.1489</v>
      </c>
      <c r="L524" s="120" t="n">
        <v>23201161.60975</v>
      </c>
      <c r="M524" s="120" t="n">
        <v>81888572.04964</v>
      </c>
      <c r="N524" s="115" t="n"/>
      <c r="O524" s="120" t="n">
        <v>59120767.39998</v>
      </c>
      <c r="P524" s="120" t="n">
        <v>22767804.64966</v>
      </c>
      <c r="Q524" s="120" t="n">
        <v>3561575.63481</v>
      </c>
      <c r="R524" s="120" t="n">
        <v>1808039.74648</v>
      </c>
      <c r="S524" s="121" t="n">
        <v>1753535.88833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132443005.614</v>
      </c>
      <c r="K525" s="120" t="n">
        <v>74418963.73193</v>
      </c>
      <c r="L525" s="120" t="n">
        <v>58024041.88207</v>
      </c>
      <c r="M525" s="120" t="n">
        <v>129661141.13165</v>
      </c>
      <c r="N525" s="115" t="n"/>
      <c r="O525" s="120" t="n">
        <v>73974080.68032999</v>
      </c>
      <c r="P525" s="120" t="n">
        <v>55687060.45132</v>
      </c>
      <c r="Q525" s="120" t="n">
        <v>196328332.35899</v>
      </c>
      <c r="R525" s="120" t="n">
        <v>117323777.29175</v>
      </c>
      <c r="S525" s="121" t="n">
        <v>79004555.06724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867.63105</v>
      </c>
      <c r="K537" s="116" t="n">
        <v>0</v>
      </c>
      <c r="L537" s="116" t="n">
        <v>867.63105</v>
      </c>
      <c r="M537" s="116" t="n">
        <v>867.63105</v>
      </c>
      <c r="N537" s="115" t="n"/>
      <c r="O537" s="116" t="n">
        <v>0</v>
      </c>
      <c r="P537" s="116" t="n">
        <v>867.63105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28318.77374</v>
      </c>
      <c r="K538" s="116" t="n">
        <v>21007.27876</v>
      </c>
      <c r="L538" s="116" t="n">
        <v>7311.49498</v>
      </c>
      <c r="M538" s="116" t="n">
        <v>27512.80187</v>
      </c>
      <c r="N538" s="115" t="n"/>
      <c r="O538" s="116" t="n">
        <v>20523.35795</v>
      </c>
      <c r="P538" s="116" t="n">
        <v>6989.44392</v>
      </c>
      <c r="Q538" s="116" t="n">
        <v>2577.07162</v>
      </c>
      <c r="R538" s="116" t="n">
        <v>1821.24961</v>
      </c>
      <c r="S538" s="117" t="n">
        <v>755.82201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29186.40479</v>
      </c>
      <c r="K539" s="120" t="n">
        <v>21007.27876</v>
      </c>
      <c r="L539" s="120" t="n">
        <v>8179.12603</v>
      </c>
      <c r="M539" s="120" t="n">
        <v>28380.43292</v>
      </c>
      <c r="N539" s="115" t="n"/>
      <c r="O539" s="120" t="n">
        <v>20523.35795</v>
      </c>
      <c r="P539" s="120" t="n">
        <v>7857.07497</v>
      </c>
      <c r="Q539" s="120" t="n">
        <v>2577.07162</v>
      </c>
      <c r="R539" s="120" t="n">
        <v>1821.24961</v>
      </c>
      <c r="S539" s="121" t="n">
        <v>755.82201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29186.40479</v>
      </c>
      <c r="K540" s="120" t="n">
        <v>21007.27876</v>
      </c>
      <c r="L540" s="120" t="n">
        <v>8179.12603</v>
      </c>
      <c r="M540" s="120" t="n">
        <v>28380.43292</v>
      </c>
      <c r="N540" s="115" t="n"/>
      <c r="O540" s="120" t="n">
        <v>20523.35795</v>
      </c>
      <c r="P540" s="120" t="n">
        <v>7857.07497</v>
      </c>
      <c r="Q540" s="120" t="n">
        <v>2577.07162</v>
      </c>
      <c r="R540" s="120" t="n">
        <v>1821.24961</v>
      </c>
      <c r="S540" s="121" t="n">
        <v>755.82201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135867.2283</v>
      </c>
      <c r="K541" s="116" t="n">
        <v>126821.31536</v>
      </c>
      <c r="L541" s="116" t="n">
        <v>9045.91294</v>
      </c>
      <c r="M541" s="116" t="n">
        <v>129818.15387</v>
      </c>
      <c r="N541" s="115" t="n"/>
      <c r="O541" s="116" t="n">
        <v>120772.24258</v>
      </c>
      <c r="P541" s="116" t="n">
        <v>9045.91129</v>
      </c>
      <c r="Q541" s="116" t="n">
        <v>78956.78143</v>
      </c>
      <c r="R541" s="116" t="n">
        <v>78794.5778</v>
      </c>
      <c r="S541" s="117" t="n">
        <v>162.20363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135867.2283</v>
      </c>
      <c r="K542" s="120" t="n">
        <v>126821.31536</v>
      </c>
      <c r="L542" s="120" t="n">
        <v>9045.91294</v>
      </c>
      <c r="M542" s="120" t="n">
        <v>129818.15387</v>
      </c>
      <c r="N542" s="115" t="n"/>
      <c r="O542" s="120" t="n">
        <v>120772.24258</v>
      </c>
      <c r="P542" s="120" t="n">
        <v>9045.91129</v>
      </c>
      <c r="Q542" s="120" t="n">
        <v>78956.78143</v>
      </c>
      <c r="R542" s="120" t="n">
        <v>78794.5778</v>
      </c>
      <c r="S542" s="121" t="n">
        <v>162.20363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149320.48153</v>
      </c>
      <c r="K543" s="116" t="n">
        <v>149320.48153</v>
      </c>
      <c r="L543" s="116" t="n">
        <v>0</v>
      </c>
      <c r="M543" s="116" t="n">
        <v>151568.68153</v>
      </c>
      <c r="N543" s="115" t="n"/>
      <c r="O543" s="116" t="n">
        <v>151568.68153</v>
      </c>
      <c r="P543" s="116" t="n">
        <v>0</v>
      </c>
      <c r="Q543" s="116" t="n">
        <v>55684.67346</v>
      </c>
      <c r="R543" s="116" t="n">
        <v>55684.67346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18706.42285</v>
      </c>
      <c r="K544" s="116" t="n">
        <v>18706.42285</v>
      </c>
      <c r="L544" s="116" t="n">
        <v>0</v>
      </c>
      <c r="M544" s="116" t="n">
        <v>22514.78186</v>
      </c>
      <c r="N544" s="115" t="n"/>
      <c r="O544" s="116" t="n">
        <v>22514.78186</v>
      </c>
      <c r="P544" s="116" t="n">
        <v>0</v>
      </c>
      <c r="Q544" s="116" t="n">
        <v>67566.65648999999</v>
      </c>
      <c r="R544" s="116" t="n">
        <v>67566.65648999999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13328.48676</v>
      </c>
      <c r="K545" s="116" t="n">
        <v>11256.96563</v>
      </c>
      <c r="L545" s="116" t="n">
        <v>2071.52113</v>
      </c>
      <c r="M545" s="116" t="n">
        <v>4125.05572</v>
      </c>
      <c r="N545" s="115" t="n"/>
      <c r="O545" s="116" t="n">
        <v>3477.08745</v>
      </c>
      <c r="P545" s="116" t="n">
        <v>647.96827</v>
      </c>
      <c r="Q545" s="116" t="n">
        <v>423794.63331</v>
      </c>
      <c r="R545" s="116" t="n">
        <v>384118.32182</v>
      </c>
      <c r="S545" s="117" t="n">
        <v>39676.31149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309244.89372</v>
      </c>
      <c r="K546" s="116" t="n">
        <v>229094.93518</v>
      </c>
      <c r="L546" s="116" t="n">
        <v>80149.95854000001</v>
      </c>
      <c r="M546" s="116" t="n">
        <v>309244.89372</v>
      </c>
      <c r="N546" s="115" t="n"/>
      <c r="O546" s="116" t="n">
        <v>229094.93518</v>
      </c>
      <c r="P546" s="116" t="n">
        <v>80149.95854000001</v>
      </c>
      <c r="Q546" s="116" t="n">
        <v>0</v>
      </c>
      <c r="R546" s="116" t="n">
        <v>0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5267.78454</v>
      </c>
      <c r="K547" s="116" t="n">
        <v>5267.78454</v>
      </c>
      <c r="L547" s="116" t="n">
        <v>0</v>
      </c>
      <c r="M547" s="116" t="n">
        <v>4938.03342</v>
      </c>
      <c r="N547" s="115" t="n"/>
      <c r="O547" s="116" t="n">
        <v>4938.03342</v>
      </c>
      <c r="P547" s="116" t="n">
        <v>0</v>
      </c>
      <c r="Q547" s="116" t="n">
        <v>878.80375</v>
      </c>
      <c r="R547" s="116" t="n">
        <v>878.80375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495868.0694</v>
      </c>
      <c r="K548" s="120" t="n">
        <v>413646.58973</v>
      </c>
      <c r="L548" s="120" t="n">
        <v>82221.47967</v>
      </c>
      <c r="M548" s="120" t="n">
        <v>492391.44625</v>
      </c>
      <c r="N548" s="115" t="n"/>
      <c r="O548" s="120" t="n">
        <v>411593.51944</v>
      </c>
      <c r="P548" s="120" t="n">
        <v>80797.92681</v>
      </c>
      <c r="Q548" s="120" t="n">
        <v>547924.76701</v>
      </c>
      <c r="R548" s="120" t="n">
        <v>508248.45552</v>
      </c>
      <c r="S548" s="121" t="n">
        <v>39676.31149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861896.14422</v>
      </c>
      <c r="K549" s="116" t="n">
        <v>861896.14422</v>
      </c>
      <c r="L549" s="116" t="n">
        <v>0</v>
      </c>
      <c r="M549" s="116" t="n">
        <v>496335.75322</v>
      </c>
      <c r="N549" s="115" t="n"/>
      <c r="O549" s="116" t="n">
        <v>496335.75322</v>
      </c>
      <c r="P549" s="116" t="n">
        <v>0</v>
      </c>
      <c r="Q549" s="116" t="n">
        <v>723000.001</v>
      </c>
      <c r="R549" s="116" t="n">
        <v>723000.001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1621423.56976</v>
      </c>
      <c r="K550" s="116" t="n">
        <v>1621423.56976</v>
      </c>
      <c r="L550" s="116" t="n">
        <v>0</v>
      </c>
      <c r="M550" s="116" t="n">
        <v>1621105.45995</v>
      </c>
      <c r="N550" s="115" t="n"/>
      <c r="O550" s="116" t="n">
        <v>1621105.45995</v>
      </c>
      <c r="P550" s="116" t="n">
        <v>0</v>
      </c>
      <c r="Q550" s="116" t="n">
        <v>920672.44891</v>
      </c>
      <c r="R550" s="116" t="n">
        <v>920672.44891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212502.5739</v>
      </c>
      <c r="K551" s="116" t="n">
        <v>212502.5739</v>
      </c>
      <c r="L551" s="116" t="n">
        <v>0</v>
      </c>
      <c r="M551" s="116" t="n">
        <v>197671.14709</v>
      </c>
      <c r="N551" s="115" t="n"/>
      <c r="O551" s="116" t="n">
        <v>197671.14709</v>
      </c>
      <c r="P551" s="116" t="n">
        <v>0</v>
      </c>
      <c r="Q551" s="116" t="n">
        <v>15396.24958</v>
      </c>
      <c r="R551" s="116" t="n">
        <v>15396.24958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47483.00754</v>
      </c>
      <c r="N552" s="115" t="n"/>
      <c r="O552" s="116" t="n">
        <v>47483.00754</v>
      </c>
      <c r="P552" s="116" t="n">
        <v>0</v>
      </c>
      <c r="Q552" s="116" t="n">
        <v>94966.01508</v>
      </c>
      <c r="R552" s="116" t="n">
        <v>94966.01508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2695822.28788</v>
      </c>
      <c r="K553" s="120" t="n">
        <v>2695822.28788</v>
      </c>
      <c r="L553" s="120" t="n">
        <v>0</v>
      </c>
      <c r="M553" s="120" t="n">
        <v>2362595.3678</v>
      </c>
      <c r="N553" s="115" t="n"/>
      <c r="O553" s="120" t="n">
        <v>2362595.3678</v>
      </c>
      <c r="P553" s="120" t="n">
        <v>0</v>
      </c>
      <c r="Q553" s="120" t="n">
        <v>1754034.71457</v>
      </c>
      <c r="R553" s="120" t="n">
        <v>1754034.71457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1.0449</v>
      </c>
      <c r="K554" s="116" t="n">
        <v>1.0449</v>
      </c>
      <c r="L554" s="116" t="n">
        <v>0</v>
      </c>
      <c r="M554" s="116" t="n">
        <v>0.09034</v>
      </c>
      <c r="N554" s="115" t="n"/>
      <c r="O554" s="116" t="n">
        <v>0.09034</v>
      </c>
      <c r="P554" s="116" t="n">
        <v>0</v>
      </c>
      <c r="Q554" s="116" t="n">
        <v>4665.54449</v>
      </c>
      <c r="R554" s="116" t="n">
        <v>4665.54449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1.0449</v>
      </c>
      <c r="K555" s="120" t="n">
        <v>1.0449</v>
      </c>
      <c r="L555" s="120" t="n">
        <v>0</v>
      </c>
      <c r="M555" s="120" t="n">
        <v>0.09034</v>
      </c>
      <c r="N555" s="115" t="n"/>
      <c r="O555" s="120" t="n">
        <v>0.09034</v>
      </c>
      <c r="P555" s="120" t="n">
        <v>0</v>
      </c>
      <c r="Q555" s="120" t="n">
        <v>4665.54449</v>
      </c>
      <c r="R555" s="120" t="n">
        <v>4665.54449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55299369.31374</v>
      </c>
      <c r="K556" s="116" t="n">
        <v>40074498.63962</v>
      </c>
      <c r="L556" s="116" t="n">
        <v>15224870.67412</v>
      </c>
      <c r="M556" s="116" t="n">
        <v>55316130.1182</v>
      </c>
      <c r="N556" s="115" t="n"/>
      <c r="O556" s="116" t="n">
        <v>40091259.44408</v>
      </c>
      <c r="P556" s="116" t="n">
        <v>15224870.67412</v>
      </c>
      <c r="Q556" s="116" t="n">
        <v>1014381.0854</v>
      </c>
      <c r="R556" s="116" t="n">
        <v>1014381.0854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12842937.06814</v>
      </c>
      <c r="K557" s="116" t="n">
        <v>8506887.5075</v>
      </c>
      <c r="L557" s="116" t="n">
        <v>4336049.56064</v>
      </c>
      <c r="M557" s="116" t="n">
        <v>12842937.06814</v>
      </c>
      <c r="N557" s="115" t="n"/>
      <c r="O557" s="116" t="n">
        <v>8506887.5075</v>
      </c>
      <c r="P557" s="116" t="n">
        <v>4336049.56064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512511208.89347</v>
      </c>
      <c r="K558" s="116" t="n">
        <v>512511199.8955</v>
      </c>
      <c r="L558" s="116" t="n">
        <v>8.99797</v>
      </c>
      <c r="M558" s="116" t="n">
        <v>512500576.80262</v>
      </c>
      <c r="N558" s="115" t="n"/>
      <c r="O558" s="116" t="n">
        <v>512500566.67254</v>
      </c>
      <c r="P558" s="116" t="n">
        <v>10.13008</v>
      </c>
      <c r="Q558" s="116" t="n">
        <v>20586.21275</v>
      </c>
      <c r="R558" s="116" t="n">
        <v>20578.96798</v>
      </c>
      <c r="S558" s="117" t="n">
        <v>7.24477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580653515.27535</v>
      </c>
      <c r="K560" s="120" t="n">
        <v>561092586.0426199</v>
      </c>
      <c r="L560" s="120" t="n">
        <v>19560929.23273</v>
      </c>
      <c r="M560" s="120" t="n">
        <v>580659643.98896</v>
      </c>
      <c r="N560" s="115" t="n"/>
      <c r="O560" s="120" t="n">
        <v>561098713.62412</v>
      </c>
      <c r="P560" s="120" t="n">
        <v>19560930.36484</v>
      </c>
      <c r="Q560" s="120" t="n">
        <v>1034967.29815</v>
      </c>
      <c r="R560" s="120" t="n">
        <v>1034960.05338</v>
      </c>
      <c r="S560" s="121" t="n">
        <v>7.24477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1341.47588</v>
      </c>
      <c r="K561" s="116" t="n">
        <v>1310.66444</v>
      </c>
      <c r="L561" s="116" t="n">
        <v>30.81144</v>
      </c>
      <c r="M561" s="116" t="n">
        <v>1341.47588</v>
      </c>
      <c r="N561" s="115" t="n"/>
      <c r="O561" s="116" t="n">
        <v>1310.66444</v>
      </c>
      <c r="P561" s="116" t="n">
        <v>30.81144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473.30678</v>
      </c>
      <c r="K562" s="116" t="n">
        <v>393.3264</v>
      </c>
      <c r="L562" s="116" t="n">
        <v>79.98038</v>
      </c>
      <c r="M562" s="116" t="n">
        <v>473.30678</v>
      </c>
      <c r="N562" s="115" t="n"/>
      <c r="O562" s="116" t="n">
        <v>393.3264</v>
      </c>
      <c r="P562" s="116" t="n">
        <v>79.98038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613515.35048</v>
      </c>
      <c r="K563" s="116" t="n">
        <v>613515.35048</v>
      </c>
      <c r="L563" s="116" t="n">
        <v>0</v>
      </c>
      <c r="M563" s="116" t="n">
        <v>613514.31586</v>
      </c>
      <c r="N563" s="115" t="n"/>
      <c r="O563" s="116" t="n">
        <v>613514.31586</v>
      </c>
      <c r="P563" s="116" t="n">
        <v>0</v>
      </c>
      <c r="Q563" s="116" t="n">
        <v>0</v>
      </c>
      <c r="R563" s="116" t="n">
        <v>0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93439.71266</v>
      </c>
      <c r="K564" s="116" t="n">
        <v>93439.71266</v>
      </c>
      <c r="L564" s="116" t="n">
        <v>0</v>
      </c>
      <c r="M564" s="116" t="n">
        <v>93439.71266</v>
      </c>
      <c r="N564" s="115" t="n"/>
      <c r="O564" s="116" t="n">
        <v>93439.71266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0</v>
      </c>
      <c r="K566" s="116" t="n">
        <v>0</v>
      </c>
      <c r="L566" s="116" t="n">
        <v>0</v>
      </c>
      <c r="M566" s="116" t="n">
        <v>7268.10941</v>
      </c>
      <c r="N566" s="115" t="n"/>
      <c r="O566" s="116" t="n">
        <v>7268.10941</v>
      </c>
      <c r="P566" s="116" t="n">
        <v>0</v>
      </c>
      <c r="Q566" s="116" t="n">
        <v>204352.57237</v>
      </c>
      <c r="R566" s="116" t="n">
        <v>204352.57237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29959.00497</v>
      </c>
      <c r="K567" s="116" t="n">
        <v>29493.38634</v>
      </c>
      <c r="L567" s="116" t="n">
        <v>465.61863</v>
      </c>
      <c r="M567" s="116" t="n">
        <v>66794.62222999999</v>
      </c>
      <c r="N567" s="115" t="n"/>
      <c r="O567" s="116" t="n">
        <v>66329.84333</v>
      </c>
      <c r="P567" s="116" t="n">
        <v>464.7789</v>
      </c>
      <c r="Q567" s="116" t="n">
        <v>452108.3132</v>
      </c>
      <c r="R567" s="116" t="n">
        <v>452107.69742</v>
      </c>
      <c r="S567" s="117" t="n">
        <v>0.61578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738728.85077</v>
      </c>
      <c r="K568" s="120" t="n">
        <v>738152.4403200001</v>
      </c>
      <c r="L568" s="120" t="n">
        <v>576.41045</v>
      </c>
      <c r="M568" s="120" t="n">
        <v>782831.54282</v>
      </c>
      <c r="N568" s="115" t="n"/>
      <c r="O568" s="120" t="n">
        <v>782255.9721</v>
      </c>
      <c r="P568" s="120" t="n">
        <v>575.5707200000001</v>
      </c>
      <c r="Q568" s="120" t="n">
        <v>656460.88557</v>
      </c>
      <c r="R568" s="120" t="n">
        <v>656460.26979</v>
      </c>
      <c r="S568" s="121" t="n">
        <v>0.61578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0</v>
      </c>
      <c r="K569" s="116" t="n">
        <v>0</v>
      </c>
      <c r="L569" s="116" t="n">
        <v>0</v>
      </c>
      <c r="M569" s="116" t="n">
        <v>0</v>
      </c>
      <c r="N569" s="115" t="n"/>
      <c r="O569" s="116" t="n">
        <v>0</v>
      </c>
      <c r="P569" s="116" t="n">
        <v>0</v>
      </c>
      <c r="Q569" s="116" t="n">
        <v>0</v>
      </c>
      <c r="R569" s="116" t="n">
        <v>0</v>
      </c>
      <c r="S569" s="117" t="n">
        <v>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</v>
      </c>
      <c r="K570" s="116" t="n">
        <v>0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0</v>
      </c>
      <c r="K572" s="116" t="n">
        <v>0</v>
      </c>
      <c r="L572" s="116" t="n">
        <v>0</v>
      </c>
      <c r="M572" s="116" t="n">
        <v>0</v>
      </c>
      <c r="N572" s="115" t="n"/>
      <c r="O572" s="116" t="n">
        <v>0</v>
      </c>
      <c r="P572" s="116" t="n">
        <v>0</v>
      </c>
      <c r="Q572" s="116" t="n">
        <v>0</v>
      </c>
      <c r="R572" s="116" t="n">
        <v>0</v>
      </c>
      <c r="S572" s="117" t="n">
        <v>0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0</v>
      </c>
      <c r="K573" s="120" t="n">
        <v>0</v>
      </c>
      <c r="L573" s="120" t="n">
        <v>0</v>
      </c>
      <c r="M573" s="120" t="n">
        <v>0</v>
      </c>
      <c r="N573" s="115" t="n"/>
      <c r="O573" s="120" t="n">
        <v>0</v>
      </c>
      <c r="P573" s="120" t="n">
        <v>0</v>
      </c>
      <c r="Q573" s="120" t="n">
        <v>0</v>
      </c>
      <c r="R573" s="120" t="n">
        <v>0</v>
      </c>
      <c r="S573" s="121" t="n">
        <v>0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258527.61873</v>
      </c>
      <c r="K574" s="116" t="n">
        <v>155845.43519</v>
      </c>
      <c r="L574" s="116" t="n">
        <v>102682.18354</v>
      </c>
      <c r="M574" s="116" t="n">
        <v>170144.97602</v>
      </c>
      <c r="N574" s="115" t="n"/>
      <c r="O574" s="116" t="n">
        <v>96377.9755</v>
      </c>
      <c r="P574" s="116" t="n">
        <v>73767.00052</v>
      </c>
      <c r="Q574" s="116" t="n">
        <v>242572.50785</v>
      </c>
      <c r="R574" s="116" t="n">
        <v>125340.79329</v>
      </c>
      <c r="S574" s="117" t="n">
        <v>117231.71456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276305.8701</v>
      </c>
      <c r="K575" s="116" t="n">
        <v>170961.21034</v>
      </c>
      <c r="L575" s="116" t="n">
        <v>105344.65976</v>
      </c>
      <c r="M575" s="116" t="n">
        <v>280670.89742</v>
      </c>
      <c r="N575" s="115" t="n"/>
      <c r="O575" s="116" t="n">
        <v>174953.95351</v>
      </c>
      <c r="P575" s="116" t="n">
        <v>105716.94391</v>
      </c>
      <c r="Q575" s="116" t="n">
        <v>612544.80479</v>
      </c>
      <c r="R575" s="116" t="n">
        <v>175501.09592</v>
      </c>
      <c r="S575" s="117" t="n">
        <v>437043.70887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534833.48883</v>
      </c>
      <c r="K576" s="120" t="n">
        <v>326806.64553</v>
      </c>
      <c r="L576" s="120" t="n">
        <v>208026.8433</v>
      </c>
      <c r="M576" s="120" t="n">
        <v>450815.87344</v>
      </c>
      <c r="N576" s="115" t="n"/>
      <c r="O576" s="120" t="n">
        <v>271331.92901</v>
      </c>
      <c r="P576" s="120" t="n">
        <v>179483.94443</v>
      </c>
      <c r="Q576" s="120" t="n">
        <v>855117.31264</v>
      </c>
      <c r="R576" s="120" t="n">
        <v>300841.88921</v>
      </c>
      <c r="S576" s="121" t="n">
        <v>554275.42343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55859.81175</v>
      </c>
      <c r="K581" s="116" t="n">
        <v>48792.85201</v>
      </c>
      <c r="L581" s="116" t="n">
        <v>7066.95974</v>
      </c>
      <c r="M581" s="116" t="n">
        <v>21350.41942</v>
      </c>
      <c r="N581" s="115" t="n"/>
      <c r="O581" s="116" t="n">
        <v>19434.0703</v>
      </c>
      <c r="P581" s="116" t="n">
        <v>1916.34912</v>
      </c>
      <c r="Q581" s="116" t="n">
        <v>21203.98909</v>
      </c>
      <c r="R581" s="116" t="n">
        <v>19434.0703</v>
      </c>
      <c r="S581" s="117" t="n">
        <v>1769.91879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220.31844</v>
      </c>
      <c r="K582" s="116" t="n">
        <v>141.42723</v>
      </c>
      <c r="L582" s="116" t="n">
        <v>78.89121</v>
      </c>
      <c r="M582" s="116" t="n">
        <v>5214.29725</v>
      </c>
      <c r="N582" s="115" t="n"/>
      <c r="O582" s="116" t="n">
        <v>5095.59396</v>
      </c>
      <c r="P582" s="116" t="n">
        <v>118.70329</v>
      </c>
      <c r="Q582" s="116" t="n">
        <v>17781.30902</v>
      </c>
      <c r="R582" s="116" t="n">
        <v>10238.50216</v>
      </c>
      <c r="S582" s="117" t="n">
        <v>7542.80686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1487931.47424</v>
      </c>
      <c r="K583" s="116" t="n">
        <v>803218.0014900001</v>
      </c>
      <c r="L583" s="116" t="n">
        <v>684713.47275</v>
      </c>
      <c r="M583" s="116" t="n">
        <v>1456853.61048</v>
      </c>
      <c r="N583" s="115" t="n"/>
      <c r="O583" s="116" t="n">
        <v>783983.10415</v>
      </c>
      <c r="P583" s="116" t="n">
        <v>672870.50633</v>
      </c>
      <c r="Q583" s="116" t="n">
        <v>1443542.13799</v>
      </c>
      <c r="R583" s="116" t="n">
        <v>783983.10415</v>
      </c>
      <c r="S583" s="117" t="n">
        <v>659559.03384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1544011.60443</v>
      </c>
      <c r="K584" s="120" t="n">
        <v>852152.28073</v>
      </c>
      <c r="L584" s="120" t="n">
        <v>691859.3236999999</v>
      </c>
      <c r="M584" s="120" t="n">
        <v>1483418.32715</v>
      </c>
      <c r="N584" s="115" t="n"/>
      <c r="O584" s="120" t="n">
        <v>808512.76841</v>
      </c>
      <c r="P584" s="120" t="n">
        <v>674905.55874</v>
      </c>
      <c r="Q584" s="120" t="n">
        <v>1482527.4361</v>
      </c>
      <c r="R584" s="120" t="n">
        <v>813655.67661</v>
      </c>
      <c r="S584" s="121" t="n">
        <v>668871.75949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586798647.84986</v>
      </c>
      <c r="K585" s="120" t="n">
        <v>566245988.6470701</v>
      </c>
      <c r="L585" s="120" t="n">
        <v>20552659.20279</v>
      </c>
      <c r="M585" s="120" t="n">
        <v>586361514.79063</v>
      </c>
      <c r="N585" s="115" t="n"/>
      <c r="O585" s="120" t="n">
        <v>565855775.5138</v>
      </c>
      <c r="P585" s="120" t="n">
        <v>20505739.27683</v>
      </c>
      <c r="Q585" s="120" t="n">
        <v>6414654.73996</v>
      </c>
      <c r="R585" s="120" t="n">
        <v>5151661.18137</v>
      </c>
      <c r="S585" s="121" t="n">
        <v>1262993.55859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3821412.2436</v>
      </c>
      <c r="K588" s="116" t="n">
        <v>2730067.59467</v>
      </c>
      <c r="L588" s="116" t="n">
        <v>1091344.64893</v>
      </c>
      <c r="M588" s="116" t="n">
        <v>3822435.14865</v>
      </c>
      <c r="N588" s="115" t="n"/>
      <c r="O588" s="116" t="n">
        <v>2725992.72342</v>
      </c>
      <c r="P588" s="116" t="n">
        <v>1096442.42523</v>
      </c>
      <c r="Q588" s="116" t="n">
        <v>31315.40954</v>
      </c>
      <c r="R588" s="116" t="n">
        <v>11332.42184</v>
      </c>
      <c r="S588" s="117" t="n">
        <v>19982.9877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3821412.2436</v>
      </c>
      <c r="K589" s="120" t="n">
        <v>2730067.59467</v>
      </c>
      <c r="L589" s="120" t="n">
        <v>1091344.64893</v>
      </c>
      <c r="M589" s="120" t="n">
        <v>3822435.14865</v>
      </c>
      <c r="N589" s="115" t="n"/>
      <c r="O589" s="120" t="n">
        <v>2725992.72342</v>
      </c>
      <c r="P589" s="120" t="n">
        <v>1096442.42523</v>
      </c>
      <c r="Q589" s="120" t="n">
        <v>31315.40954</v>
      </c>
      <c r="R589" s="120" t="n">
        <v>11332.42184</v>
      </c>
      <c r="S589" s="121" t="n">
        <v>19982.9877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85378.25331</v>
      </c>
      <c r="R590" s="116" t="n">
        <v>16489.21901</v>
      </c>
      <c r="S590" s="117" t="n">
        <v>68889.0343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85378.25331</v>
      </c>
      <c r="R591" s="120" t="n">
        <v>16489.21901</v>
      </c>
      <c r="S591" s="121" t="n">
        <v>68889.0343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3821412.2436</v>
      </c>
      <c r="K592" s="120" t="n">
        <v>2730067.59467</v>
      </c>
      <c r="L592" s="120" t="n">
        <v>1091344.64893</v>
      </c>
      <c r="M592" s="120" t="n">
        <v>3822435.14865</v>
      </c>
      <c r="N592" s="115" t="n"/>
      <c r="O592" s="120" t="n">
        <v>2725992.72342</v>
      </c>
      <c r="P592" s="120" t="n">
        <v>1096442.42523</v>
      </c>
      <c r="Q592" s="120" t="n">
        <v>116693.66285</v>
      </c>
      <c r="R592" s="120" t="n">
        <v>27821.64085</v>
      </c>
      <c r="S592" s="121" t="n">
        <v>88872.022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1040536090.46643</v>
      </c>
      <c r="R593" s="116" t="n">
        <v>0</v>
      </c>
      <c r="S593" s="117" t="n">
        <v>1040536090.46643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135303450.36177</v>
      </c>
      <c r="K594" s="116" t="n">
        <v>135303450.36177</v>
      </c>
      <c r="L594" s="116" t="n">
        <v>0</v>
      </c>
      <c r="M594" s="116" t="n">
        <v>131982673.46665</v>
      </c>
      <c r="N594" s="115" t="n"/>
      <c r="O594" s="116" t="n">
        <v>131982673.46665</v>
      </c>
      <c r="P594" s="116" t="n">
        <v>0</v>
      </c>
      <c r="Q594" s="116" t="n">
        <v>-1040536090.46643</v>
      </c>
      <c r="R594" s="116" t="n">
        <v>-1040536090.46643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135303450.36177</v>
      </c>
      <c r="K595" s="120" t="n">
        <v>135303450.36177</v>
      </c>
      <c r="L595" s="120" t="n">
        <v>0</v>
      </c>
      <c r="M595" s="120" t="n">
        <v>131982673.46665</v>
      </c>
      <c r="N595" s="115" t="n"/>
      <c r="O595" s="120" t="n">
        <v>131982673.46665</v>
      </c>
      <c r="P595" s="120" t="n">
        <v>0</v>
      </c>
      <c r="Q595" s="120" t="n">
        <v>1.19209289550781e-07</v>
      </c>
      <c r="R595" s="120" t="n">
        <v>-1040536090.46643</v>
      </c>
      <c r="S595" s="121" t="n">
        <v>1040536090.46643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135303450.36177</v>
      </c>
      <c r="K596" s="120" t="n">
        <v>135303450.36177</v>
      </c>
      <c r="L596" s="120" t="n">
        <v>0</v>
      </c>
      <c r="M596" s="120" t="n">
        <v>131982673.46665</v>
      </c>
      <c r="N596" s="115" t="n"/>
      <c r="O596" s="120" t="n">
        <v>131982673.46665</v>
      </c>
      <c r="P596" s="120" t="n">
        <v>0</v>
      </c>
      <c r="Q596" s="120" t="n">
        <v>1.19209289550781e-07</v>
      </c>
      <c r="R596" s="120" t="n">
        <v>-1040536090.46643</v>
      </c>
      <c r="S596" s="121" t="n">
        <v>1040536090.46643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319700444.45352</v>
      </c>
      <c r="R597" s="116" t="n">
        <v>2076508.60835</v>
      </c>
      <c r="S597" s="117" t="n">
        <v>317623935.84517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510342674.02205</v>
      </c>
      <c r="R598" s="116" t="n">
        <v>91786714.10986</v>
      </c>
      <c r="S598" s="117" t="n">
        <v>418555959.91219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313104.33528</v>
      </c>
      <c r="K599" s="116" t="n">
        <v>0</v>
      </c>
      <c r="L599" s="116" t="n">
        <v>313104.33528</v>
      </c>
      <c r="M599" s="116" t="n">
        <v>468522.31502</v>
      </c>
      <c r="N599" s="115" t="n"/>
      <c r="O599" s="116" t="n">
        <v>0</v>
      </c>
      <c r="P599" s="116" t="n">
        <v>468522.31502</v>
      </c>
      <c r="Q599" s="116" t="n">
        <v>125835050.66493</v>
      </c>
      <c r="R599" s="116" t="n">
        <v>98174489.49597999</v>
      </c>
      <c r="S599" s="117" t="n">
        <v>27660561.16895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29641105.04382</v>
      </c>
      <c r="K601" s="116" t="n">
        <v>5560299.00199</v>
      </c>
      <c r="L601" s="116" t="n">
        <v>24080806.04183</v>
      </c>
      <c r="M601" s="116" t="n">
        <v>29641105.04382</v>
      </c>
      <c r="N601" s="115" t="n"/>
      <c r="O601" s="116" t="n">
        <v>5560299.00199</v>
      </c>
      <c r="P601" s="116" t="n">
        <v>24080806.04183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29954209.3791</v>
      </c>
      <c r="K602" s="120" t="n">
        <v>5560299.00199</v>
      </c>
      <c r="L602" s="120" t="n">
        <v>24393910.37711</v>
      </c>
      <c r="M602" s="120" t="n">
        <v>30109627.35884</v>
      </c>
      <c r="N602" s="115" t="n"/>
      <c r="O602" s="120" t="n">
        <v>5560299.00199</v>
      </c>
      <c r="P602" s="120" t="n">
        <v>24549328.35685</v>
      </c>
      <c r="Q602" s="120" t="n">
        <v>955878169.1404999</v>
      </c>
      <c r="R602" s="120" t="n">
        <v>192037712.21419</v>
      </c>
      <c r="S602" s="121" t="n">
        <v>763840456.9263099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29954209.3791</v>
      </c>
      <c r="K603" s="120" t="n">
        <v>5560299.00199</v>
      </c>
      <c r="L603" s="120" t="n">
        <v>24393910.37711</v>
      </c>
      <c r="M603" s="120" t="n">
        <v>30109627.35884</v>
      </c>
      <c r="N603" s="115" t="n"/>
      <c r="O603" s="120" t="n">
        <v>5560299.00199</v>
      </c>
      <c r="P603" s="120" t="n">
        <v>24549328.35685</v>
      </c>
      <c r="Q603" s="120" t="n">
        <v>955878169.1404999</v>
      </c>
      <c r="R603" s="120" t="n">
        <v>192037712.21419</v>
      </c>
      <c r="S603" s="121" t="n">
        <v>763840456.9263099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755906906.23912</v>
      </c>
      <c r="K604" s="120" t="n">
        <v>709860812.8842601</v>
      </c>
      <c r="L604" s="120" t="n">
        <v>46046093.35486</v>
      </c>
      <c r="M604" s="120" t="n">
        <v>752304631.19769</v>
      </c>
      <c r="N604" s="115" t="n"/>
      <c r="O604" s="120" t="n">
        <v>706145264.06381</v>
      </c>
      <c r="P604" s="120" t="n">
        <v>46159367.13388</v>
      </c>
      <c r="Q604" s="120" t="n">
        <v>962412094.61493</v>
      </c>
      <c r="R604" s="120" t="n">
        <v>-843317074.18041</v>
      </c>
      <c r="S604" s="121" t="n">
        <v>1805729168.79534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915230235.45318</v>
      </c>
      <c r="K605" s="124" t="n">
        <v>799295607.88914</v>
      </c>
      <c r="L605" s="124" t="n">
        <v>115934627.56404</v>
      </c>
      <c r="M605" s="124" t="n">
        <v>908850186.69031</v>
      </c>
      <c r="N605" s="123" t="n"/>
      <c r="O605" s="124" t="n">
        <v>795135114.62817</v>
      </c>
      <c r="P605" s="124" t="n">
        <v>113715072.06214</v>
      </c>
      <c r="Q605" s="124" t="n">
        <v>1159493746.72862</v>
      </c>
      <c r="R605" s="124" t="n">
        <v>-725467222.96167</v>
      </c>
      <c r="S605" s="125" t="n">
        <v>1884960969.69029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6154516.258</v>
      </c>
      <c r="R608" s="116" t="n">
        <v>6154516.258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6154516.258</v>
      </c>
      <c r="R611" s="120" t="n">
        <v>6154516.258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3033597.97646</v>
      </c>
      <c r="R612" s="116" t="n">
        <v>3033597.97646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3033597.97646</v>
      </c>
      <c r="R615" s="120" t="n">
        <v>3033597.97646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11734190.73273</v>
      </c>
      <c r="R617" s="116" t="n">
        <v>11734190.73273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962.33905</v>
      </c>
      <c r="R618" s="116" t="n">
        <v>962.33905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11735153.07178</v>
      </c>
      <c r="R619" s="120" t="n">
        <v>11735153.07178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344.71755</v>
      </c>
      <c r="K620" s="116" t="n">
        <v>344.71755</v>
      </c>
      <c r="L620" s="116" t="n">
        <v>0</v>
      </c>
      <c r="M620" s="116" t="n">
        <v>2929.71267</v>
      </c>
      <c r="N620" s="115" t="n"/>
      <c r="O620" s="116" t="n">
        <v>2929.71267</v>
      </c>
      <c r="P620" s="116" t="n">
        <v>0</v>
      </c>
      <c r="Q620" s="116" t="n">
        <v>4593630.82858</v>
      </c>
      <c r="R620" s="116" t="n">
        <v>4593630.82858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3329.1028</v>
      </c>
      <c r="K621" s="116" t="n">
        <v>3329.1028</v>
      </c>
      <c r="L621" s="116" t="n">
        <v>0</v>
      </c>
      <c r="M621" s="116" t="n">
        <v>3329.1028</v>
      </c>
      <c r="N621" s="115" t="n"/>
      <c r="O621" s="116" t="n">
        <v>3329.1028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3673.82035</v>
      </c>
      <c r="K622" s="120" t="n">
        <v>3673.82035</v>
      </c>
      <c r="L622" s="120" t="n">
        <v>0</v>
      </c>
      <c r="M622" s="120" t="n">
        <v>6258.81547</v>
      </c>
      <c r="N622" s="115" t="n"/>
      <c r="O622" s="120" t="n">
        <v>6258.81547</v>
      </c>
      <c r="P622" s="120" t="n">
        <v>0</v>
      </c>
      <c r="Q622" s="120" t="n">
        <v>4593630.82858</v>
      </c>
      <c r="R622" s="120" t="n">
        <v>4593630.82858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3673.82035</v>
      </c>
      <c r="K626" s="120" t="n">
        <v>3673.82035</v>
      </c>
      <c r="L626" s="120" t="n">
        <v>0</v>
      </c>
      <c r="M626" s="120" t="n">
        <v>6258.81547</v>
      </c>
      <c r="N626" s="115" t="n"/>
      <c r="O626" s="120" t="n">
        <v>6258.81547</v>
      </c>
      <c r="P626" s="120" t="n">
        <v>0</v>
      </c>
      <c r="Q626" s="120" t="n">
        <v>25516898.13482</v>
      </c>
      <c r="R626" s="120" t="n">
        <v>25516898.13482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4584.82143</v>
      </c>
      <c r="K627" s="116" t="n">
        <v>4584.82143</v>
      </c>
      <c r="L627" s="116" t="n">
        <v>0</v>
      </c>
      <c r="M627" s="116" t="n">
        <v>1937.45193</v>
      </c>
      <c r="N627" s="115" t="n"/>
      <c r="O627" s="116" t="n">
        <v>1937.45193</v>
      </c>
      <c r="P627" s="116" t="n">
        <v>0</v>
      </c>
      <c r="Q627" s="116" t="n">
        <v>772571.51031</v>
      </c>
      <c r="R627" s="116" t="n">
        <v>772571.51031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8129305.22547</v>
      </c>
      <c r="K628" s="116" t="n">
        <v>8129305.22547</v>
      </c>
      <c r="L628" s="116" t="n">
        <v>0</v>
      </c>
      <c r="M628" s="116" t="n">
        <v>8129857.62708</v>
      </c>
      <c r="N628" s="115" t="n"/>
      <c r="O628" s="116" t="n">
        <v>8129857.62708</v>
      </c>
      <c r="P628" s="116" t="n">
        <v>0</v>
      </c>
      <c r="Q628" s="116" t="n">
        <v>-780934.77309</v>
      </c>
      <c r="R628" s="116" t="n">
        <v>-780934.77309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3123739.09236</v>
      </c>
      <c r="R629" s="116" t="n">
        <v>3123739.09236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0</v>
      </c>
      <c r="R632" s="116" t="n">
        <v>0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8133890.0469</v>
      </c>
      <c r="K634" s="120" t="n">
        <v>8133890.0469</v>
      </c>
      <c r="L634" s="120" t="n">
        <v>0</v>
      </c>
      <c r="M634" s="120" t="n">
        <v>8131795.07901</v>
      </c>
      <c r="N634" s="115" t="n"/>
      <c r="O634" s="120" t="n">
        <v>8131795.07901</v>
      </c>
      <c r="P634" s="120" t="n">
        <v>0</v>
      </c>
      <c r="Q634" s="120" t="n">
        <v>3115375.82958</v>
      </c>
      <c r="R634" s="120" t="n">
        <v>3115375.82958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8133890.0469</v>
      </c>
      <c r="K635" s="120" t="n">
        <v>8133890.0469</v>
      </c>
      <c r="L635" s="120" t="n">
        <v>0</v>
      </c>
      <c r="M635" s="120" t="n">
        <v>8131795.07901</v>
      </c>
      <c r="N635" s="115" t="n"/>
      <c r="O635" s="120" t="n">
        <v>8131795.07901</v>
      </c>
      <c r="P635" s="120" t="n">
        <v>0</v>
      </c>
      <c r="Q635" s="120" t="n">
        <v>3115375.82958</v>
      </c>
      <c r="R635" s="120" t="n">
        <v>3115375.82958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10095553.33256</v>
      </c>
      <c r="R636" s="116" t="n">
        <v>10095553.33256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10095553.33256</v>
      </c>
      <c r="R637" s="120" t="n">
        <v>10095553.33256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10095553.33256</v>
      </c>
      <c r="R638" s="120" t="n">
        <v>10095553.33256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8137563.86725</v>
      </c>
      <c r="K639" s="120" t="n">
        <v>8137563.86725</v>
      </c>
      <c r="L639" s="120" t="n">
        <v>0</v>
      </c>
      <c r="M639" s="120" t="n">
        <v>8138053.89448</v>
      </c>
      <c r="N639" s="115" t="n"/>
      <c r="O639" s="120" t="n">
        <v>8138053.89448</v>
      </c>
      <c r="P639" s="120" t="n">
        <v>0</v>
      </c>
      <c r="Q639" s="120" t="n">
        <v>38727827.29696</v>
      </c>
      <c r="R639" s="120" t="n">
        <v>38727827.29696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8137563.86725</v>
      </c>
      <c r="K640" s="124" t="n">
        <v>8137563.86725</v>
      </c>
      <c r="L640" s="124" t="n">
        <v>0</v>
      </c>
      <c r="M640" s="124" t="n">
        <v>8138053.89448</v>
      </c>
      <c r="N640" s="123" t="n"/>
      <c r="O640" s="124" t="n">
        <v>8138053.89448</v>
      </c>
      <c r="P640" s="124" t="n">
        <v>0</v>
      </c>
      <c r="Q640" s="124" t="n">
        <v>38727827.29696</v>
      </c>
      <c r="R640" s="124" t="n">
        <v>38727827.29696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923367799.32043</v>
      </c>
      <c r="K641" s="131" t="n">
        <v>807433171.75639</v>
      </c>
      <c r="L641" s="131" t="n">
        <v>115934627.56404</v>
      </c>
      <c r="M641" s="131" t="n">
        <v>916988240.58479</v>
      </c>
      <c r="N641" s="123" t="n"/>
      <c r="O641" s="131" t="n">
        <v>803273168.52265</v>
      </c>
      <c r="P641" s="131" t="n">
        <v>113715072.06214</v>
      </c>
      <c r="Q641" s="131" t="n">
        <v>1198221574.02558</v>
      </c>
      <c r="R641" s="131" t="n">
        <v>-686739395.66471</v>
      </c>
      <c r="S641" s="132" t="n">
        <v>1884960969.69029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49508.22681</v>
      </c>
      <c r="N648" s="115" t="n"/>
      <c r="O648" s="116" t="n">
        <v>49508.22681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722397.13429</v>
      </c>
      <c r="R649" s="116" t="n">
        <v>722397.13429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364.86772</v>
      </c>
      <c r="N650" s="115" t="n"/>
      <c r="O650" s="116" t="n">
        <v>364.86772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8362.37974</v>
      </c>
      <c r="R651" s="116" t="n">
        <v>8362.37974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29449.94137</v>
      </c>
      <c r="N654" s="115" t="n"/>
      <c r="O654" s="116" t="n">
        <v>29449.94137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401032.65781</v>
      </c>
      <c r="R655" s="116" t="n">
        <v>401032.65781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6519.10059</v>
      </c>
      <c r="N656" s="115" t="n"/>
      <c r="O656" s="116" t="n">
        <v>6519.10059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131217.13493</v>
      </c>
      <c r="R657" s="116" t="n">
        <v>131217.13493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85842.13649</v>
      </c>
      <c r="N660" s="115" t="n"/>
      <c r="O660" s="120" t="n">
        <v>85842.13649</v>
      </c>
      <c r="P660" s="120" t="n">
        <v>0</v>
      </c>
      <c r="Q660" s="120" t="n">
        <v>1263009.30677</v>
      </c>
      <c r="R660" s="120" t="n">
        <v>1263009.30677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81.03774</v>
      </c>
      <c r="K661" s="116" t="n">
        <v>81.03774</v>
      </c>
      <c r="L661" s="116" t="n">
        <v>0</v>
      </c>
      <c r="M661" s="116" t="n">
        <v>30020.15017</v>
      </c>
      <c r="N661" s="115" t="n"/>
      <c r="O661" s="116" t="n">
        <v>30020.15017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285812.05703</v>
      </c>
      <c r="R662" s="116" t="n">
        <v>285812.05703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1085.14486</v>
      </c>
      <c r="R664" s="116" t="n">
        <v>1085.14486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33.35014</v>
      </c>
      <c r="K665" s="116" t="n">
        <v>33.35014</v>
      </c>
      <c r="L665" s="116" t="n">
        <v>0</v>
      </c>
      <c r="M665" s="116" t="n">
        <v>18518.45979</v>
      </c>
      <c r="N665" s="115" t="n"/>
      <c r="O665" s="116" t="n">
        <v>18518.45979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73198.53632</v>
      </c>
      <c r="R666" s="116" t="n">
        <v>73198.53632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1753.79164</v>
      </c>
      <c r="N667" s="115" t="n"/>
      <c r="O667" s="116" t="n">
        <v>1753.79164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25244.97497</v>
      </c>
      <c r="R668" s="116" t="n">
        <v>25244.97497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0.47355</v>
      </c>
      <c r="K669" s="116" t="n">
        <v>0.47355</v>
      </c>
      <c r="L669" s="116" t="n">
        <v>0</v>
      </c>
      <c r="M669" s="116" t="n">
        <v>3095.05426</v>
      </c>
      <c r="N669" s="115" t="n"/>
      <c r="O669" s="116" t="n">
        <v>3095.05426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31154.81272</v>
      </c>
      <c r="R670" s="116" t="n">
        <v>31154.81272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42696.28199</v>
      </c>
      <c r="K671" s="116" t="n">
        <v>42696.28199</v>
      </c>
      <c r="L671" s="116" t="n">
        <v>0</v>
      </c>
      <c r="M671" s="116" t="n">
        <v>734661.73842</v>
      </c>
      <c r="N671" s="115" t="n"/>
      <c r="O671" s="116" t="n">
        <v>734661.73842</v>
      </c>
      <c r="P671" s="116" t="n">
        <v>0</v>
      </c>
      <c r="Q671" s="116" t="n">
        <v>-11751.12337</v>
      </c>
      <c r="R671" s="116" t="n">
        <v>-11751.12337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6983072.57246</v>
      </c>
      <c r="R672" s="116" t="n">
        <v>6983072.57246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-3082.27213</v>
      </c>
      <c r="R673" s="116" t="n">
        <v>-3082.27213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0</v>
      </c>
      <c r="R674" s="116" t="n">
        <v>0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7.94051</v>
      </c>
      <c r="K675" s="116" t="n">
        <v>7.94051</v>
      </c>
      <c r="L675" s="116" t="n">
        <v>0</v>
      </c>
      <c r="M675" s="116" t="n">
        <v>10.12335</v>
      </c>
      <c r="N675" s="115" t="n"/>
      <c r="O675" s="116" t="n">
        <v>10.12335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134.30896</v>
      </c>
      <c r="R676" s="116" t="n">
        <v>134.30896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42819.08393</v>
      </c>
      <c r="K677" s="120" t="n">
        <v>42819.08393</v>
      </c>
      <c r="L677" s="120" t="n">
        <v>0</v>
      </c>
      <c r="M677" s="120" t="n">
        <v>788059.3176299999</v>
      </c>
      <c r="N677" s="115" t="n"/>
      <c r="O677" s="120" t="n">
        <v>788059.3176299999</v>
      </c>
      <c r="P677" s="120" t="n">
        <v>0</v>
      </c>
      <c r="Q677" s="120" t="n">
        <v>7384869.01182</v>
      </c>
      <c r="R677" s="120" t="n">
        <v>7384869.01182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2799.55794</v>
      </c>
      <c r="K678" s="116" t="n">
        <v>2799.55794</v>
      </c>
      <c r="L678" s="116" t="n">
        <v>0</v>
      </c>
      <c r="M678" s="116" t="n">
        <v>5133.00979</v>
      </c>
      <c r="N678" s="115" t="n"/>
      <c r="O678" s="116" t="n">
        <v>5133.00979</v>
      </c>
      <c r="P678" s="116" t="n">
        <v>0</v>
      </c>
      <c r="Q678" s="116" t="n">
        <v>-3130.59832</v>
      </c>
      <c r="R678" s="116" t="n">
        <v>-3130.59832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26542.85935</v>
      </c>
      <c r="R679" s="116" t="n">
        <v>26542.85935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203.73802</v>
      </c>
      <c r="K682" s="116" t="n">
        <v>203.73802</v>
      </c>
      <c r="L682" s="116" t="n">
        <v>0</v>
      </c>
      <c r="M682" s="116" t="n">
        <v>372.3519</v>
      </c>
      <c r="N682" s="115" t="n"/>
      <c r="O682" s="116" t="n">
        <v>372.3519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1948.86163</v>
      </c>
      <c r="R683" s="116" t="n">
        <v>1948.86163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3003.29596</v>
      </c>
      <c r="K684" s="120" t="n">
        <v>3003.29596</v>
      </c>
      <c r="L684" s="120" t="n">
        <v>0</v>
      </c>
      <c r="M684" s="120" t="n">
        <v>5505.36169</v>
      </c>
      <c r="N684" s="115" t="n"/>
      <c r="O684" s="120" t="n">
        <v>5505.36169</v>
      </c>
      <c r="P684" s="120" t="n">
        <v>0</v>
      </c>
      <c r="Q684" s="120" t="n">
        <v>25361.12266</v>
      </c>
      <c r="R684" s="120" t="n">
        <v>25361.12266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3.30057</v>
      </c>
      <c r="N690" s="115" t="n"/>
      <c r="O690" s="116" t="n">
        <v>3.30057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74864.18023</v>
      </c>
      <c r="R691" s="116" t="n">
        <v>74864.18023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14008.3492</v>
      </c>
      <c r="K692" s="116" t="n">
        <v>14008.3492</v>
      </c>
      <c r="L692" s="116" t="n">
        <v>0</v>
      </c>
      <c r="M692" s="116" t="n">
        <v>218533.08044</v>
      </c>
      <c r="N692" s="115" t="n"/>
      <c r="O692" s="116" t="n">
        <v>218533.08044</v>
      </c>
      <c r="P692" s="116" t="n">
        <v>0</v>
      </c>
      <c r="Q692" s="116" t="n">
        <v>-8334.788979999999</v>
      </c>
      <c r="R692" s="116" t="n">
        <v>-8334.788979999999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2024672.3062</v>
      </c>
      <c r="R693" s="116" t="n">
        <v>2024672.3062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</v>
      </c>
      <c r="K694" s="116" t="n">
        <v>0</v>
      </c>
      <c r="L694" s="116" t="n">
        <v>0</v>
      </c>
      <c r="M694" s="116" t="n">
        <v>0</v>
      </c>
      <c r="N694" s="115" t="n"/>
      <c r="O694" s="116" t="n">
        <v>0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0</v>
      </c>
      <c r="R695" s="116" t="n">
        <v>0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388.47134</v>
      </c>
      <c r="K696" s="116" t="n">
        <v>388.47134</v>
      </c>
      <c r="L696" s="116" t="n">
        <v>0</v>
      </c>
      <c r="M696" s="116" t="n">
        <v>1214.44241</v>
      </c>
      <c r="N696" s="115" t="n"/>
      <c r="O696" s="116" t="n">
        <v>1214.44241</v>
      </c>
      <c r="P696" s="116" t="n">
        <v>0</v>
      </c>
      <c r="Q696" s="116" t="n">
        <v>-859.4026699999999</v>
      </c>
      <c r="R696" s="116" t="n">
        <v>-859.4026699999999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12107.75755</v>
      </c>
      <c r="R697" s="116" t="n">
        <v>12107.75755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14396.82054</v>
      </c>
      <c r="K698" s="120" t="n">
        <v>14396.82054</v>
      </c>
      <c r="L698" s="120" t="n">
        <v>0</v>
      </c>
      <c r="M698" s="120" t="n">
        <v>219750.82342</v>
      </c>
      <c r="N698" s="115" t="n"/>
      <c r="O698" s="120" t="n">
        <v>219750.82342</v>
      </c>
      <c r="P698" s="120" t="n">
        <v>0</v>
      </c>
      <c r="Q698" s="120" t="n">
        <v>2102450.05233</v>
      </c>
      <c r="R698" s="120" t="n">
        <v>2102450.05233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402.18379</v>
      </c>
      <c r="K699" s="116" t="n">
        <v>402.18379</v>
      </c>
      <c r="L699" s="116" t="n">
        <v>0</v>
      </c>
      <c r="M699" s="116" t="n">
        <v>529.5504</v>
      </c>
      <c r="N699" s="115" t="n"/>
      <c r="O699" s="116" t="n">
        <v>529.5504</v>
      </c>
      <c r="P699" s="116" t="n">
        <v>0</v>
      </c>
      <c r="Q699" s="116" t="n">
        <v>-91.6241</v>
      </c>
      <c r="R699" s="116" t="n">
        <v>-91.6241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1824.29185</v>
      </c>
      <c r="R700" s="116" t="n">
        <v>1824.29185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1298.34176</v>
      </c>
      <c r="K703" s="116" t="n">
        <v>1298.34176</v>
      </c>
      <c r="L703" s="116" t="n">
        <v>0</v>
      </c>
      <c r="M703" s="116" t="n">
        <v>1964.69846</v>
      </c>
      <c r="N703" s="115" t="n"/>
      <c r="O703" s="116" t="n">
        <v>1964.69846</v>
      </c>
      <c r="P703" s="116" t="n">
        <v>0</v>
      </c>
      <c r="Q703" s="116" t="n">
        <v>-127.16161</v>
      </c>
      <c r="R703" s="116" t="n">
        <v>-127.16161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9097.536029999999</v>
      </c>
      <c r="R704" s="116" t="n">
        <v>9097.536029999999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1700.52555</v>
      </c>
      <c r="K705" s="120" t="n">
        <v>1700.52555</v>
      </c>
      <c r="L705" s="120" t="n">
        <v>0</v>
      </c>
      <c r="M705" s="120" t="n">
        <v>2494.24886</v>
      </c>
      <c r="N705" s="115" t="n"/>
      <c r="O705" s="120" t="n">
        <v>2494.24886</v>
      </c>
      <c r="P705" s="120" t="n">
        <v>0</v>
      </c>
      <c r="Q705" s="120" t="n">
        <v>10703.04217</v>
      </c>
      <c r="R705" s="120" t="n">
        <v>10703.04217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61919.72598</v>
      </c>
      <c r="K709" s="120" t="n">
        <v>61919.72598</v>
      </c>
      <c r="L709" s="120" t="n">
        <v>0</v>
      </c>
      <c r="M709" s="120" t="n">
        <v>1101651.88809</v>
      </c>
      <c r="N709" s="115" t="n"/>
      <c r="O709" s="120" t="n">
        <v>1101651.88809</v>
      </c>
      <c r="P709" s="120" t="n">
        <v>0</v>
      </c>
      <c r="Q709" s="120" t="n">
        <v>10786392.53575</v>
      </c>
      <c r="R709" s="120" t="n">
        <v>10786392.53575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81752.50719999999</v>
      </c>
      <c r="N713" s="115" t="n"/>
      <c r="O713" s="116" t="n">
        <v>81752.50719999999</v>
      </c>
      <c r="P713" s="116" t="n">
        <v>0</v>
      </c>
      <c r="Q713" s="116" t="n">
        <v>872405.11298</v>
      </c>
      <c r="R713" s="116" t="n">
        <v>872405.11298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85007.54836</v>
      </c>
      <c r="K714" s="116" t="n">
        <v>85007.54836</v>
      </c>
      <c r="L714" s="116" t="n">
        <v>0</v>
      </c>
      <c r="M714" s="116" t="n">
        <v>423944.56258</v>
      </c>
      <c r="N714" s="115" t="n"/>
      <c r="O714" s="116" t="n">
        <v>423944.56258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2961388.83363</v>
      </c>
      <c r="R715" s="116" t="n">
        <v>2961388.83363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2240.82684</v>
      </c>
      <c r="K716" s="116" t="n">
        <v>2240.82684</v>
      </c>
      <c r="L716" s="116" t="n">
        <v>0</v>
      </c>
      <c r="M716" s="116" t="n">
        <v>92075.92118</v>
      </c>
      <c r="N716" s="115" t="n"/>
      <c r="O716" s="116" t="n">
        <v>92075.92118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1854375.61879</v>
      </c>
      <c r="R717" s="116" t="n">
        <v>1854375.61879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16014.72701</v>
      </c>
      <c r="K719" s="116" t="n">
        <v>16014.72701</v>
      </c>
      <c r="L719" s="116" t="n">
        <v>0</v>
      </c>
      <c r="M719" s="116" t="n">
        <v>65604.04777</v>
      </c>
      <c r="N719" s="115" t="n"/>
      <c r="O719" s="116" t="n">
        <v>65604.04777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668878.57085</v>
      </c>
      <c r="R720" s="116" t="n">
        <v>668878.57085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1347.06843</v>
      </c>
      <c r="K721" s="116" t="n">
        <v>1347.06843</v>
      </c>
      <c r="L721" s="116" t="n">
        <v>0</v>
      </c>
      <c r="M721" s="116" t="n">
        <v>13165.68327</v>
      </c>
      <c r="N721" s="115" t="n"/>
      <c r="O721" s="116" t="n">
        <v>13165.68327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20356.88444</v>
      </c>
      <c r="R722" s="116" t="n">
        <v>20356.88444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355490.29819</v>
      </c>
      <c r="N725" s="115" t="n"/>
      <c r="O725" s="116" t="n">
        <v>355490.29819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4284087.20547</v>
      </c>
      <c r="R726" s="116" t="n">
        <v>4284087.20547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104610.17064</v>
      </c>
      <c r="K727" s="120" t="n">
        <v>104610.17064</v>
      </c>
      <c r="L727" s="120" t="n">
        <v>0</v>
      </c>
      <c r="M727" s="120" t="n">
        <v>1032033.02019</v>
      </c>
      <c r="N727" s="115" t="n"/>
      <c r="O727" s="120" t="n">
        <v>1032033.02019</v>
      </c>
      <c r="P727" s="120" t="n">
        <v>0</v>
      </c>
      <c r="Q727" s="120" t="n">
        <v>10661492.22616</v>
      </c>
      <c r="R727" s="120" t="n">
        <v>10661492.22616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2801.20894</v>
      </c>
      <c r="N728" s="115" t="n"/>
      <c r="O728" s="116" t="n">
        <v>2801.20894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36609.49623</v>
      </c>
      <c r="R729" s="116" t="n">
        <v>36609.49623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2801.20894</v>
      </c>
      <c r="N730" s="115" t="n"/>
      <c r="O730" s="120" t="n">
        <v>2801.20894</v>
      </c>
      <c r="P730" s="120" t="n">
        <v>0</v>
      </c>
      <c r="Q730" s="120" t="n">
        <v>36609.49623</v>
      </c>
      <c r="R730" s="120" t="n">
        <v>36609.49623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104610.17064</v>
      </c>
      <c r="K731" s="120" t="n">
        <v>104610.17064</v>
      </c>
      <c r="L731" s="120" t="n">
        <v>0</v>
      </c>
      <c r="M731" s="120" t="n">
        <v>1034834.22913</v>
      </c>
      <c r="N731" s="115" t="n"/>
      <c r="O731" s="120" t="n">
        <v>1034834.22913</v>
      </c>
      <c r="P731" s="120" t="n">
        <v>0</v>
      </c>
      <c r="Q731" s="120" t="n">
        <v>10698101.72239</v>
      </c>
      <c r="R731" s="120" t="n">
        <v>10698101.72239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90334149.21159001</v>
      </c>
      <c r="K734" s="116" t="n">
        <v>90334149.21159001</v>
      </c>
      <c r="L734" s="116" t="n">
        <v>0</v>
      </c>
      <c r="M734" s="116" t="n">
        <v>90301574.0442</v>
      </c>
      <c r="N734" s="115" t="n"/>
      <c r="O734" s="116" t="n">
        <v>90301574.0442</v>
      </c>
      <c r="P734" s="116" t="n">
        <v>0</v>
      </c>
      <c r="Q734" s="116" t="n">
        <v>-25667604.11454</v>
      </c>
      <c r="R734" s="116" t="n">
        <v>-25667604.11454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25323209.37212</v>
      </c>
      <c r="R735" s="116" t="n">
        <v>25323209.37212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1988.56933</v>
      </c>
      <c r="K736" s="116" t="n">
        <v>1988.56933</v>
      </c>
      <c r="L736" s="116" t="n">
        <v>0</v>
      </c>
      <c r="M736" s="116" t="n">
        <v>1988.56933</v>
      </c>
      <c r="N736" s="115" t="n"/>
      <c r="O736" s="116" t="n">
        <v>1988.56933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110712.94407</v>
      </c>
      <c r="K738" s="116" t="n">
        <v>110712.94407</v>
      </c>
      <c r="L738" s="116" t="n">
        <v>0</v>
      </c>
      <c r="M738" s="116" t="n">
        <v>104015.49884</v>
      </c>
      <c r="N738" s="115" t="n"/>
      <c r="O738" s="116" t="n">
        <v>104015.49884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44461.26115</v>
      </c>
      <c r="R739" s="116" t="n">
        <v>44461.26115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288.04382</v>
      </c>
      <c r="N740" s="115" t="n"/>
      <c r="O740" s="116" t="n">
        <v>288.04382</v>
      </c>
      <c r="P740" s="116" t="n">
        <v>0</v>
      </c>
      <c r="Q740" s="116" t="n">
        <v>-45777.32824</v>
      </c>
      <c r="R740" s="116" t="n">
        <v>-45777.32824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90446850.72499</v>
      </c>
      <c r="K742" s="120" t="n">
        <v>90446850.72499</v>
      </c>
      <c r="L742" s="120" t="n">
        <v>0</v>
      </c>
      <c r="M742" s="120" t="n">
        <v>90407866.15618999</v>
      </c>
      <c r="N742" s="115" t="n"/>
      <c r="O742" s="120" t="n">
        <v>90407866.15618999</v>
      </c>
      <c r="P742" s="120" t="n">
        <v>0</v>
      </c>
      <c r="Q742" s="120" t="n">
        <v>-345710.809509999</v>
      </c>
      <c r="R742" s="120" t="n">
        <v>-345710.809509999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86763.53331</v>
      </c>
      <c r="K743" s="116" t="n">
        <v>86763.53331</v>
      </c>
      <c r="L743" s="116" t="n">
        <v>0</v>
      </c>
      <c r="M743" s="116" t="n">
        <v>185523.08321</v>
      </c>
      <c r="N743" s="115" t="n"/>
      <c r="O743" s="116" t="n">
        <v>185523.08321</v>
      </c>
      <c r="P743" s="116" t="n">
        <v>0</v>
      </c>
      <c r="Q743" s="116" t="n">
        <v>-108104.01726</v>
      </c>
      <c r="R743" s="116" t="n">
        <v>-108104.01726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1123795.42908</v>
      </c>
      <c r="R744" s="116" t="n">
        <v>1123795.42908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370.04526</v>
      </c>
      <c r="K745" s="116" t="n">
        <v>370.04526</v>
      </c>
      <c r="L745" s="116" t="n">
        <v>0</v>
      </c>
      <c r="M745" s="116" t="n">
        <v>975.22298</v>
      </c>
      <c r="N745" s="115" t="n"/>
      <c r="O745" s="116" t="n">
        <v>975.22298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2745.58924</v>
      </c>
      <c r="R746" s="116" t="n">
        <v>2745.58924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152564.07829</v>
      </c>
      <c r="K747" s="116" t="n">
        <v>152564.07829</v>
      </c>
      <c r="L747" s="116" t="n">
        <v>0</v>
      </c>
      <c r="M747" s="116" t="n">
        <v>207766.80841</v>
      </c>
      <c r="N747" s="115" t="n"/>
      <c r="O747" s="116" t="n">
        <v>207766.80841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348653.01248</v>
      </c>
      <c r="R748" s="116" t="n">
        <v>348653.01248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58289.86302</v>
      </c>
      <c r="R749" s="116" t="n">
        <v>58289.86302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239697.65686</v>
      </c>
      <c r="K750" s="120" t="n">
        <v>239697.65686</v>
      </c>
      <c r="L750" s="120" t="n">
        <v>0</v>
      </c>
      <c r="M750" s="120" t="n">
        <v>394265.1146</v>
      </c>
      <c r="N750" s="115" t="n"/>
      <c r="O750" s="120" t="n">
        <v>394265.1146</v>
      </c>
      <c r="P750" s="120" t="n">
        <v>0</v>
      </c>
      <c r="Q750" s="120" t="n">
        <v>1425379.87656</v>
      </c>
      <c r="R750" s="120" t="n">
        <v>1425379.87656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2467142.75108</v>
      </c>
      <c r="K751" s="116" t="n">
        <v>2467142.75108</v>
      </c>
      <c r="L751" s="116" t="n">
        <v>0</v>
      </c>
      <c r="M751" s="116" t="n">
        <v>2485413.51614</v>
      </c>
      <c r="N751" s="115" t="n"/>
      <c r="O751" s="116" t="n">
        <v>2485413.51614</v>
      </c>
      <c r="P751" s="116" t="n">
        <v>0</v>
      </c>
      <c r="Q751" s="116" t="n">
        <v>-28697.72561</v>
      </c>
      <c r="R751" s="116" t="n">
        <v>-28697.72561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149367.0929</v>
      </c>
      <c r="R752" s="116" t="n">
        <v>149367.0929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126964.9382</v>
      </c>
      <c r="R756" s="116" t="n">
        <v>126964.9382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2467142.75108</v>
      </c>
      <c r="K757" s="120" t="n">
        <v>2467142.75108</v>
      </c>
      <c r="L757" s="120" t="n">
        <v>0</v>
      </c>
      <c r="M757" s="120" t="n">
        <v>2485413.51614</v>
      </c>
      <c r="N757" s="115" t="n"/>
      <c r="O757" s="120" t="n">
        <v>2485413.51614</v>
      </c>
      <c r="P757" s="120" t="n">
        <v>0</v>
      </c>
      <c r="Q757" s="120" t="n">
        <v>247634.30549</v>
      </c>
      <c r="R757" s="120" t="n">
        <v>247634.30549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93153691.13293</v>
      </c>
      <c r="K758" s="120" t="n">
        <v>93153691.13293</v>
      </c>
      <c r="L758" s="120" t="n">
        <v>0</v>
      </c>
      <c r="M758" s="120" t="n">
        <v>93287544.78692999</v>
      </c>
      <c r="N758" s="115" t="n"/>
      <c r="O758" s="120" t="n">
        <v>93287544.78692999</v>
      </c>
      <c r="P758" s="120" t="n">
        <v>0</v>
      </c>
      <c r="Q758" s="120" t="n">
        <v>1327303.37254</v>
      </c>
      <c r="R758" s="120" t="n">
        <v>1327303.37254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5.2615</v>
      </c>
      <c r="R759" s="116" t="n">
        <v>5.2615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0</v>
      </c>
      <c r="R760" s="116" t="n">
        <v>0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5.2615</v>
      </c>
      <c r="R762" s="120" t="n">
        <v>5.2615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328.88462</v>
      </c>
      <c r="N763" s="115" t="n"/>
      <c r="O763" s="116" t="n">
        <v>328.88462</v>
      </c>
      <c r="P763" s="116" t="n">
        <v>0</v>
      </c>
      <c r="Q763" s="116" t="n">
        <v>5262.26547</v>
      </c>
      <c r="R763" s="116" t="n">
        <v>5262.26547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328.88462</v>
      </c>
      <c r="N764" s="115" t="n"/>
      <c r="O764" s="120" t="n">
        <v>328.88462</v>
      </c>
      <c r="P764" s="120" t="n">
        <v>0</v>
      </c>
      <c r="Q764" s="120" t="n">
        <v>5262.26547</v>
      </c>
      <c r="R764" s="120" t="n">
        <v>5262.26547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195.1817</v>
      </c>
      <c r="N767" s="115" t="n"/>
      <c r="O767" s="116" t="n">
        <v>195.1817</v>
      </c>
      <c r="P767" s="116" t="n">
        <v>0</v>
      </c>
      <c r="Q767" s="116" t="n">
        <v>27642.6903</v>
      </c>
      <c r="R767" s="116" t="n">
        <v>27642.6903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195.1817</v>
      </c>
      <c r="N768" s="115" t="n"/>
      <c r="O768" s="120" t="n">
        <v>195.1817</v>
      </c>
      <c r="P768" s="120" t="n">
        <v>0</v>
      </c>
      <c r="Q768" s="120" t="n">
        <v>27642.6903</v>
      </c>
      <c r="R768" s="120" t="n">
        <v>27642.6903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0.26309</v>
      </c>
      <c r="R769" s="116" t="n">
        <v>0.26309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0.26309</v>
      </c>
      <c r="R770" s="120" t="n">
        <v>0.26309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365.47559</v>
      </c>
      <c r="N771" s="115" t="n"/>
      <c r="O771" s="116" t="n">
        <v>365.47559</v>
      </c>
      <c r="P771" s="116" t="n">
        <v>0</v>
      </c>
      <c r="Q771" s="116" t="n">
        <v>2185.28976</v>
      </c>
      <c r="R771" s="116" t="n">
        <v>2185.28976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365.47559</v>
      </c>
      <c r="N772" s="115" t="n"/>
      <c r="O772" s="120" t="n">
        <v>365.47559</v>
      </c>
      <c r="P772" s="120" t="n">
        <v>0</v>
      </c>
      <c r="Q772" s="120" t="n">
        <v>2185.28976</v>
      </c>
      <c r="R772" s="120" t="n">
        <v>2185.28976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6439.5</v>
      </c>
      <c r="R775" s="116" t="n">
        <v>6439.5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1668.38732</v>
      </c>
      <c r="N777" s="115" t="n"/>
      <c r="O777" s="116" t="n">
        <v>1668.38732</v>
      </c>
      <c r="P777" s="116" t="n">
        <v>0</v>
      </c>
      <c r="Q777" s="116" t="n">
        <v>12871.06452</v>
      </c>
      <c r="R777" s="116" t="n">
        <v>12871.06452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37.32694</v>
      </c>
      <c r="N779" s="115" t="n"/>
      <c r="O779" s="116" t="n">
        <v>37.32694</v>
      </c>
      <c r="P779" s="116" t="n">
        <v>0</v>
      </c>
      <c r="Q779" s="116" t="n">
        <v>3178.80686</v>
      </c>
      <c r="R779" s="116" t="n">
        <v>3178.80686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656.55884</v>
      </c>
      <c r="K781" s="116" t="n">
        <v>656.55884</v>
      </c>
      <c r="L781" s="116" t="n">
        <v>0</v>
      </c>
      <c r="M781" s="116" t="n">
        <v>1558.29213</v>
      </c>
      <c r="N781" s="115" t="n"/>
      <c r="O781" s="116" t="n">
        <v>1558.29213</v>
      </c>
      <c r="P781" s="116" t="n">
        <v>0</v>
      </c>
      <c r="Q781" s="116" t="n">
        <v>138582.6091</v>
      </c>
      <c r="R781" s="116" t="n">
        <v>138582.6091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656.55884</v>
      </c>
      <c r="K782" s="120" t="n">
        <v>656.55884</v>
      </c>
      <c r="L782" s="120" t="n">
        <v>0</v>
      </c>
      <c r="M782" s="120" t="n">
        <v>3264.00639</v>
      </c>
      <c r="N782" s="115" t="n"/>
      <c r="O782" s="120" t="n">
        <v>3264.00639</v>
      </c>
      <c r="P782" s="120" t="n">
        <v>0</v>
      </c>
      <c r="Q782" s="120" t="n">
        <v>161071.98048</v>
      </c>
      <c r="R782" s="120" t="n">
        <v>161071.98048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656.55884</v>
      </c>
      <c r="K783" s="120" t="n">
        <v>656.55884</v>
      </c>
      <c r="L783" s="120" t="n">
        <v>0</v>
      </c>
      <c r="M783" s="120" t="n">
        <v>4153.5483</v>
      </c>
      <c r="N783" s="115" t="n"/>
      <c r="O783" s="120" t="n">
        <v>4153.5483</v>
      </c>
      <c r="P783" s="120" t="n">
        <v>0</v>
      </c>
      <c r="Q783" s="120" t="n">
        <v>196167.7506</v>
      </c>
      <c r="R783" s="120" t="n">
        <v>196167.7506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745.0404</v>
      </c>
      <c r="N784" s="115" t="n"/>
      <c r="O784" s="116" t="n">
        <v>745.0404</v>
      </c>
      <c r="P784" s="116" t="n">
        <v>0</v>
      </c>
      <c r="Q784" s="116" t="n">
        <v>6192.76913</v>
      </c>
      <c r="R784" s="116" t="n">
        <v>6192.76913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1189.22884</v>
      </c>
      <c r="N785" s="115" t="n"/>
      <c r="O785" s="116" t="n">
        <v>1189.22884</v>
      </c>
      <c r="P785" s="116" t="n">
        <v>0</v>
      </c>
      <c r="Q785" s="116" t="n">
        <v>38048.66825</v>
      </c>
      <c r="R785" s="116" t="n">
        <v>38048.66825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1934.26924</v>
      </c>
      <c r="N786" s="115" t="n"/>
      <c r="O786" s="120" t="n">
        <v>1934.26924</v>
      </c>
      <c r="P786" s="120" t="n">
        <v>0</v>
      </c>
      <c r="Q786" s="120" t="n">
        <v>44241.43738</v>
      </c>
      <c r="R786" s="120" t="n">
        <v>44241.43738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1934.26924</v>
      </c>
      <c r="N787" s="115" t="n"/>
      <c r="O787" s="120" t="n">
        <v>1934.26924</v>
      </c>
      <c r="P787" s="120" t="n">
        <v>0</v>
      </c>
      <c r="Q787" s="120" t="n">
        <v>44241.43738</v>
      </c>
      <c r="R787" s="120" t="n">
        <v>44241.43738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13624.98142</v>
      </c>
      <c r="N788" s="115" t="n"/>
      <c r="O788" s="116" t="n">
        <v>13624.98142</v>
      </c>
      <c r="P788" s="116" t="n">
        <v>0</v>
      </c>
      <c r="Q788" s="116" t="n">
        <v>217879.20628</v>
      </c>
      <c r="R788" s="116" t="n">
        <v>217879.20628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129.93594</v>
      </c>
      <c r="N791" s="115" t="n"/>
      <c r="O791" s="116" t="n">
        <v>129.93594</v>
      </c>
      <c r="P791" s="116" t="n">
        <v>0</v>
      </c>
      <c r="Q791" s="116" t="n">
        <v>2425.1197</v>
      </c>
      <c r="R791" s="116" t="n">
        <v>2425.1197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134.39582</v>
      </c>
      <c r="N792" s="115" t="n"/>
      <c r="O792" s="116" t="n">
        <v>134.39582</v>
      </c>
      <c r="P792" s="116" t="n">
        <v>0</v>
      </c>
      <c r="Q792" s="116" t="n">
        <v>2033.8186</v>
      </c>
      <c r="R792" s="116" t="n">
        <v>2033.8186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</v>
      </c>
      <c r="K793" s="120" t="n">
        <v>0</v>
      </c>
      <c r="L793" s="120" t="n">
        <v>0</v>
      </c>
      <c r="M793" s="120" t="n">
        <v>13889.31318</v>
      </c>
      <c r="N793" s="115" t="n"/>
      <c r="O793" s="120" t="n">
        <v>13889.31318</v>
      </c>
      <c r="P793" s="120" t="n">
        <v>0</v>
      </c>
      <c r="Q793" s="120" t="n">
        <v>222338.14458</v>
      </c>
      <c r="R793" s="120" t="n">
        <v>222338.14458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2768.27132</v>
      </c>
      <c r="K794" s="116" t="n">
        <v>2768.27132</v>
      </c>
      <c r="L794" s="116" t="n">
        <v>0</v>
      </c>
      <c r="M794" s="116" t="n">
        <v>536595.60376</v>
      </c>
      <c r="N794" s="115" t="n"/>
      <c r="O794" s="116" t="n">
        <v>536595.60376</v>
      </c>
      <c r="P794" s="116" t="n">
        <v>0</v>
      </c>
      <c r="Q794" s="116" t="n">
        <v>5771351.14781</v>
      </c>
      <c r="R794" s="116" t="n">
        <v>5771351.14781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12347.18298</v>
      </c>
      <c r="N795" s="115" t="n"/>
      <c r="O795" s="116" t="n">
        <v>12347.18298</v>
      </c>
      <c r="P795" s="116" t="n">
        <v>0</v>
      </c>
      <c r="Q795" s="116" t="n">
        <v>42609.1741</v>
      </c>
      <c r="R795" s="116" t="n">
        <v>42609.1741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2440.06318</v>
      </c>
      <c r="N796" s="115" t="n"/>
      <c r="O796" s="116" t="n">
        <v>2440.06318</v>
      </c>
      <c r="P796" s="116" t="n">
        <v>0</v>
      </c>
      <c r="Q796" s="116" t="n">
        <v>23762.50545</v>
      </c>
      <c r="R796" s="116" t="n">
        <v>23762.50545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653.20748</v>
      </c>
      <c r="K797" s="116" t="n">
        <v>653.20748</v>
      </c>
      <c r="L797" s="116" t="n">
        <v>0</v>
      </c>
      <c r="M797" s="116" t="n">
        <v>45933.02614</v>
      </c>
      <c r="N797" s="115" t="n"/>
      <c r="O797" s="116" t="n">
        <v>45933.02614</v>
      </c>
      <c r="P797" s="116" t="n">
        <v>0</v>
      </c>
      <c r="Q797" s="116" t="n">
        <v>473574.33217</v>
      </c>
      <c r="R797" s="116" t="n">
        <v>473574.33217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0.00037</v>
      </c>
      <c r="K799" s="116" t="n">
        <v>0.00037</v>
      </c>
      <c r="L799" s="116" t="n">
        <v>0</v>
      </c>
      <c r="M799" s="116" t="n">
        <v>22128.52082</v>
      </c>
      <c r="N799" s="115" t="n"/>
      <c r="O799" s="116" t="n">
        <v>22128.52082</v>
      </c>
      <c r="P799" s="116" t="n">
        <v>0</v>
      </c>
      <c r="Q799" s="116" t="n">
        <v>196569.39188</v>
      </c>
      <c r="R799" s="116" t="n">
        <v>196569.39188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338.42132</v>
      </c>
      <c r="K800" s="116" t="n">
        <v>338.42132</v>
      </c>
      <c r="L800" s="116" t="n">
        <v>0</v>
      </c>
      <c r="M800" s="116" t="n">
        <v>18401.47223</v>
      </c>
      <c r="N800" s="115" t="n"/>
      <c r="O800" s="116" t="n">
        <v>18401.47223</v>
      </c>
      <c r="P800" s="116" t="n">
        <v>0</v>
      </c>
      <c r="Q800" s="116" t="n">
        <v>224832.92803</v>
      </c>
      <c r="R800" s="116" t="n">
        <v>224832.92803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3759.90049</v>
      </c>
      <c r="K801" s="120" t="n">
        <v>3759.90049</v>
      </c>
      <c r="L801" s="120" t="n">
        <v>0</v>
      </c>
      <c r="M801" s="120" t="n">
        <v>637845.86911</v>
      </c>
      <c r="N801" s="115" t="n"/>
      <c r="O801" s="120" t="n">
        <v>637845.86911</v>
      </c>
      <c r="P801" s="120" t="n">
        <v>0</v>
      </c>
      <c r="Q801" s="120" t="n">
        <v>6732699.47944</v>
      </c>
      <c r="R801" s="120" t="n">
        <v>6732699.47944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3759.90049</v>
      </c>
      <c r="K804" s="120" t="n">
        <v>3759.90049</v>
      </c>
      <c r="L804" s="120" t="n">
        <v>0</v>
      </c>
      <c r="M804" s="120" t="n">
        <v>651735.18229</v>
      </c>
      <c r="N804" s="115" t="n"/>
      <c r="O804" s="120" t="n">
        <v>651735.18229</v>
      </c>
      <c r="P804" s="120" t="n">
        <v>0</v>
      </c>
      <c r="Q804" s="120" t="n">
        <v>6955037.62402</v>
      </c>
      <c r="R804" s="120" t="n">
        <v>6955037.62402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161.998</v>
      </c>
      <c r="N806" s="115" t="n"/>
      <c r="O806" s="116" t="n">
        <v>161.998</v>
      </c>
      <c r="P806" s="116" t="n">
        <v>0</v>
      </c>
      <c r="Q806" s="116" t="n">
        <v>6582.45364</v>
      </c>
      <c r="R806" s="116" t="n">
        <v>6582.45364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116.05281</v>
      </c>
      <c r="R807" s="116" t="n">
        <v>116.05281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0.2</v>
      </c>
      <c r="R808" s="116" t="n">
        <v>0.2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161.998</v>
      </c>
      <c r="N809" s="115" t="n"/>
      <c r="O809" s="120" t="n">
        <v>161.998</v>
      </c>
      <c r="P809" s="120" t="n">
        <v>0</v>
      </c>
      <c r="Q809" s="120" t="n">
        <v>6698.70645</v>
      </c>
      <c r="R809" s="120" t="n">
        <v>6698.70645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161.998</v>
      </c>
      <c r="N810" s="115" t="n"/>
      <c r="O810" s="120" t="n">
        <v>161.998</v>
      </c>
      <c r="P810" s="120" t="n">
        <v>0</v>
      </c>
      <c r="Q810" s="120" t="n">
        <v>6698.70645</v>
      </c>
      <c r="R810" s="120" t="n">
        <v>6698.70645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93324637.48887999</v>
      </c>
      <c r="K811" s="120" t="n">
        <v>93324637.48887999</v>
      </c>
      <c r="L811" s="120" t="n">
        <v>0</v>
      </c>
      <c r="M811" s="120" t="n">
        <v>96082015.90198</v>
      </c>
      <c r="N811" s="115" t="n"/>
      <c r="O811" s="120" t="n">
        <v>96082015.90198</v>
      </c>
      <c r="P811" s="120" t="n">
        <v>0</v>
      </c>
      <c r="Q811" s="120" t="n">
        <v>30013943.14913</v>
      </c>
      <c r="R811" s="120" t="n">
        <v>30013943.14913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93324637.48887999</v>
      </c>
      <c r="K812" s="124" t="n">
        <v>93324637.48887999</v>
      </c>
      <c r="L812" s="124" t="n">
        <v>0</v>
      </c>
      <c r="M812" s="124" t="n">
        <v>96082015.90198</v>
      </c>
      <c r="N812" s="123" t="n"/>
      <c r="O812" s="124" t="n">
        <v>96082015.90198</v>
      </c>
      <c r="P812" s="124" t="n">
        <v>0</v>
      </c>
      <c r="Q812" s="124" t="n">
        <v>30013943.14913</v>
      </c>
      <c r="R812" s="124" t="n">
        <v>30013943.14913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774.69205</v>
      </c>
      <c r="K820" s="116" t="n">
        <v>774.69205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11553.76194</v>
      </c>
      <c r="R820" s="116" t="n">
        <v>11553.76194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0.05855</v>
      </c>
      <c r="K822" s="116" t="n">
        <v>0.05855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61.89809</v>
      </c>
      <c r="R822" s="116" t="n">
        <v>61.89809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117.19412</v>
      </c>
      <c r="K823" s="116" t="n">
        <v>117.19412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2286.26927</v>
      </c>
      <c r="R823" s="116" t="n">
        <v>2286.26927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891.94472</v>
      </c>
      <c r="K824" s="120" t="n">
        <v>891.94472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13901.9293</v>
      </c>
      <c r="R824" s="120" t="n">
        <v>13901.9293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262831.24258</v>
      </c>
      <c r="K825" s="116" t="n">
        <v>262831.24258</v>
      </c>
      <c r="L825" s="116" t="n">
        <v>0</v>
      </c>
      <c r="M825" s="116" t="n">
        <v>1.59632</v>
      </c>
      <c r="N825" s="115" t="n"/>
      <c r="O825" s="116" t="n">
        <v>1.59632</v>
      </c>
      <c r="P825" s="116" t="n">
        <v>0</v>
      </c>
      <c r="Q825" s="116" t="n">
        <v>2855329.57936</v>
      </c>
      <c r="R825" s="116" t="n">
        <v>2855329.57936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-0.00017</v>
      </c>
      <c r="R826" s="116" t="n">
        <v>-0.00017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50572.22596</v>
      </c>
      <c r="K827" s="116" t="n">
        <v>50572.22596</v>
      </c>
      <c r="L827" s="116" t="n">
        <v>0</v>
      </c>
      <c r="M827" s="116" t="n">
        <v>243.06364</v>
      </c>
      <c r="N827" s="115" t="n"/>
      <c r="O827" s="116" t="n">
        <v>243.06364</v>
      </c>
      <c r="P827" s="116" t="n">
        <v>0</v>
      </c>
      <c r="Q827" s="116" t="n">
        <v>457278.98559</v>
      </c>
      <c r="R827" s="116" t="n">
        <v>457278.98559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-0.84161</v>
      </c>
      <c r="R828" s="116" t="n">
        <v>-0.84161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2824.70422</v>
      </c>
      <c r="K829" s="116" t="n">
        <v>2824.70422</v>
      </c>
      <c r="L829" s="116" t="n">
        <v>0</v>
      </c>
      <c r="M829" s="116" t="n">
        <v>953.89543</v>
      </c>
      <c r="N829" s="115" t="n"/>
      <c r="O829" s="116" t="n">
        <v>953.89543</v>
      </c>
      <c r="P829" s="116" t="n">
        <v>0</v>
      </c>
      <c r="Q829" s="116" t="n">
        <v>18378.60806</v>
      </c>
      <c r="R829" s="116" t="n">
        <v>18378.60806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316228.17276</v>
      </c>
      <c r="K831" s="120" t="n">
        <v>316228.17276</v>
      </c>
      <c r="L831" s="120" t="n">
        <v>0</v>
      </c>
      <c r="M831" s="120" t="n">
        <v>1198.55539</v>
      </c>
      <c r="N831" s="115" t="n"/>
      <c r="O831" s="120" t="n">
        <v>1198.55539</v>
      </c>
      <c r="P831" s="120" t="n">
        <v>0</v>
      </c>
      <c r="Q831" s="120" t="n">
        <v>3330986.33123</v>
      </c>
      <c r="R831" s="120" t="n">
        <v>3330986.33123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2.73655</v>
      </c>
      <c r="K832" s="116" t="n">
        <v>2.73655</v>
      </c>
      <c r="L832" s="116" t="n">
        <v>0</v>
      </c>
      <c r="M832" s="116" t="n">
        <v>0.00024</v>
      </c>
      <c r="N832" s="115" t="n"/>
      <c r="O832" s="116" t="n">
        <v>0.00024</v>
      </c>
      <c r="P832" s="116" t="n">
        <v>0</v>
      </c>
      <c r="Q832" s="116" t="n">
        <v>34.80451</v>
      </c>
      <c r="R832" s="116" t="n">
        <v>34.80451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2.73655</v>
      </c>
      <c r="K833" s="120" t="n">
        <v>2.73655</v>
      </c>
      <c r="L833" s="120" t="n">
        <v>0</v>
      </c>
      <c r="M833" s="120" t="n">
        <v>0.00024</v>
      </c>
      <c r="N833" s="115" t="n"/>
      <c r="O833" s="120" t="n">
        <v>0.00024</v>
      </c>
      <c r="P833" s="120" t="n">
        <v>0</v>
      </c>
      <c r="Q833" s="120" t="n">
        <v>34.80451</v>
      </c>
      <c r="R833" s="120" t="n">
        <v>34.80451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38360.19527</v>
      </c>
      <c r="K834" s="116" t="n">
        <v>38360.19527</v>
      </c>
      <c r="L834" s="116" t="n">
        <v>0</v>
      </c>
      <c r="M834" s="116" t="n">
        <v>6.55352</v>
      </c>
      <c r="N834" s="115" t="n"/>
      <c r="O834" s="116" t="n">
        <v>6.55352</v>
      </c>
      <c r="P834" s="116" t="n">
        <v>0</v>
      </c>
      <c r="Q834" s="116" t="n">
        <v>408527.79962</v>
      </c>
      <c r="R834" s="116" t="n">
        <v>408527.79962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52757.28655</v>
      </c>
      <c r="K836" s="116" t="n">
        <v>52757.28655</v>
      </c>
      <c r="L836" s="116" t="n">
        <v>0</v>
      </c>
      <c r="M836" s="116" t="n">
        <v>298.86124</v>
      </c>
      <c r="N836" s="115" t="n"/>
      <c r="O836" s="116" t="n">
        <v>298.86124</v>
      </c>
      <c r="P836" s="116" t="n">
        <v>0</v>
      </c>
      <c r="Q836" s="116" t="n">
        <v>490231.88566</v>
      </c>
      <c r="R836" s="116" t="n">
        <v>490231.88566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-0.17042</v>
      </c>
      <c r="R837" s="116" t="n">
        <v>-0.17042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2102.30625</v>
      </c>
      <c r="K838" s="116" t="n">
        <v>2102.30625</v>
      </c>
      <c r="L838" s="116" t="n">
        <v>0</v>
      </c>
      <c r="M838" s="116" t="n">
        <v>19.57066</v>
      </c>
      <c r="N838" s="115" t="n"/>
      <c r="O838" s="116" t="n">
        <v>19.57066</v>
      </c>
      <c r="P838" s="116" t="n">
        <v>0</v>
      </c>
      <c r="Q838" s="116" t="n">
        <v>20809.78265</v>
      </c>
      <c r="R838" s="116" t="n">
        <v>20809.78265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93219.78807</v>
      </c>
      <c r="K840" s="120" t="n">
        <v>93219.78807</v>
      </c>
      <c r="L840" s="120" t="n">
        <v>0</v>
      </c>
      <c r="M840" s="120" t="n">
        <v>324.98542</v>
      </c>
      <c r="N840" s="115" t="n"/>
      <c r="O840" s="120" t="n">
        <v>324.98542</v>
      </c>
      <c r="P840" s="120" t="n">
        <v>0</v>
      </c>
      <c r="Q840" s="120" t="n">
        <v>919569.2975099999</v>
      </c>
      <c r="R840" s="120" t="n">
        <v>919569.2975099999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0</v>
      </c>
      <c r="K841" s="116" t="n">
        <v>0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0</v>
      </c>
      <c r="R841" s="116" t="n">
        <v>0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0</v>
      </c>
      <c r="K843" s="120" t="n">
        <v>0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0</v>
      </c>
      <c r="R843" s="120" t="n">
        <v>0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543.25523</v>
      </c>
      <c r="K844" s="116" t="n">
        <v>543.25523</v>
      </c>
      <c r="L844" s="116" t="n">
        <v>0</v>
      </c>
      <c r="M844" s="116" t="n">
        <v>0.56848</v>
      </c>
      <c r="N844" s="115" t="n"/>
      <c r="O844" s="116" t="n">
        <v>0.56848</v>
      </c>
      <c r="P844" s="116" t="n">
        <v>0</v>
      </c>
      <c r="Q844" s="116" t="n">
        <v>6679.07035</v>
      </c>
      <c r="R844" s="116" t="n">
        <v>6679.07035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3051.75005</v>
      </c>
      <c r="K845" s="116" t="n">
        <v>3051.75005</v>
      </c>
      <c r="L845" s="116" t="n">
        <v>0</v>
      </c>
      <c r="M845" s="116" t="n">
        <v>2.71868</v>
      </c>
      <c r="N845" s="115" t="n"/>
      <c r="O845" s="116" t="n">
        <v>2.71868</v>
      </c>
      <c r="P845" s="116" t="n">
        <v>0</v>
      </c>
      <c r="Q845" s="116" t="n">
        <v>32464.10442</v>
      </c>
      <c r="R845" s="116" t="n">
        <v>32464.10442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3595.00528</v>
      </c>
      <c r="K847" s="120" t="n">
        <v>3595.00528</v>
      </c>
      <c r="L847" s="120" t="n">
        <v>0</v>
      </c>
      <c r="M847" s="120" t="n">
        <v>3.28716</v>
      </c>
      <c r="N847" s="115" t="n"/>
      <c r="O847" s="120" t="n">
        <v>3.28716</v>
      </c>
      <c r="P847" s="120" t="n">
        <v>0</v>
      </c>
      <c r="Q847" s="120" t="n">
        <v>39143.17477</v>
      </c>
      <c r="R847" s="120" t="n">
        <v>39143.17477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413937.64738</v>
      </c>
      <c r="K848" s="120" t="n">
        <v>413937.64738</v>
      </c>
      <c r="L848" s="120" t="n">
        <v>0</v>
      </c>
      <c r="M848" s="120" t="n">
        <v>1526.82821</v>
      </c>
      <c r="N848" s="115" t="n"/>
      <c r="O848" s="120" t="n">
        <v>1526.82821</v>
      </c>
      <c r="P848" s="120" t="n">
        <v>0</v>
      </c>
      <c r="Q848" s="120" t="n">
        <v>4303635.53732</v>
      </c>
      <c r="R848" s="120" t="n">
        <v>4303635.53732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0</v>
      </c>
      <c r="K852" s="116" t="n">
        <v>0</v>
      </c>
      <c r="L852" s="116" t="n">
        <v>0</v>
      </c>
      <c r="M852" s="116" t="n">
        <v>0</v>
      </c>
      <c r="N852" s="115" t="n"/>
      <c r="O852" s="116" t="n">
        <v>0</v>
      </c>
      <c r="P852" s="116" t="n">
        <v>0</v>
      </c>
      <c r="Q852" s="116" t="n">
        <v>0</v>
      </c>
      <c r="R852" s="116" t="n">
        <v>0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73.13101</v>
      </c>
      <c r="R854" s="116" t="n">
        <v>73.13101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0</v>
      </c>
      <c r="K856" s="120" t="n">
        <v>0</v>
      </c>
      <c r="L856" s="120" t="n">
        <v>0</v>
      </c>
      <c r="M856" s="120" t="n">
        <v>0</v>
      </c>
      <c r="N856" s="115" t="n"/>
      <c r="O856" s="120" t="n">
        <v>0</v>
      </c>
      <c r="P856" s="120" t="n">
        <v>0</v>
      </c>
      <c r="Q856" s="120" t="n">
        <v>73.13101</v>
      </c>
      <c r="R856" s="120" t="n">
        <v>73.13101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0</v>
      </c>
      <c r="K857" s="120" t="n">
        <v>0</v>
      </c>
      <c r="L857" s="120" t="n">
        <v>0</v>
      </c>
      <c r="M857" s="120" t="n">
        <v>0</v>
      </c>
      <c r="N857" s="115" t="n"/>
      <c r="O857" s="120" t="n">
        <v>0</v>
      </c>
      <c r="P857" s="120" t="n">
        <v>0</v>
      </c>
      <c r="Q857" s="120" t="n">
        <v>73.13101</v>
      </c>
      <c r="R857" s="120" t="n">
        <v>73.13101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4822.99592</v>
      </c>
      <c r="K858" s="116" t="n">
        <v>4822.99592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47771.91058</v>
      </c>
      <c r="R858" s="116" t="n">
        <v>47771.91058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4323.74688</v>
      </c>
      <c r="K859" s="116" t="n">
        <v>4323.74688</v>
      </c>
      <c r="L859" s="116" t="n">
        <v>0</v>
      </c>
      <c r="M859" s="116" t="n">
        <v>14.90456</v>
      </c>
      <c r="N859" s="115" t="n"/>
      <c r="O859" s="116" t="n">
        <v>14.90456</v>
      </c>
      <c r="P859" s="116" t="n">
        <v>0</v>
      </c>
      <c r="Q859" s="116" t="n">
        <v>51103.29276</v>
      </c>
      <c r="R859" s="116" t="n">
        <v>51103.29276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9146.7428</v>
      </c>
      <c r="K860" s="120" t="n">
        <v>9146.7428</v>
      </c>
      <c r="L860" s="120" t="n">
        <v>0</v>
      </c>
      <c r="M860" s="120" t="n">
        <v>14.90456</v>
      </c>
      <c r="N860" s="115" t="n"/>
      <c r="O860" s="120" t="n">
        <v>14.90456</v>
      </c>
      <c r="P860" s="120" t="n">
        <v>0</v>
      </c>
      <c r="Q860" s="120" t="n">
        <v>98875.20333999999</v>
      </c>
      <c r="R860" s="120" t="n">
        <v>98875.20333999999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934.7705</v>
      </c>
      <c r="K861" s="116" t="n">
        <v>934.7705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94561.91309</v>
      </c>
      <c r="R861" s="116" t="n">
        <v>94561.91309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934.7705</v>
      </c>
      <c r="K862" s="120" t="n">
        <v>934.7705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94561.91309</v>
      </c>
      <c r="R862" s="120" t="n">
        <v>94561.91309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352.75666</v>
      </c>
      <c r="K865" s="116" t="n">
        <v>352.75666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10481.26524</v>
      </c>
      <c r="R865" s="116" t="n">
        <v>10481.26524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352.75666</v>
      </c>
      <c r="K866" s="120" t="n">
        <v>352.75666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10481.26524</v>
      </c>
      <c r="R866" s="120" t="n">
        <v>10481.26524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19007.08403</v>
      </c>
      <c r="R871" s="116" t="n">
        <v>19007.08403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5599.21233</v>
      </c>
      <c r="K872" s="116" t="n">
        <v>5599.21233</v>
      </c>
      <c r="L872" s="116" t="n">
        <v>0</v>
      </c>
      <c r="M872" s="116" t="n">
        <v>59.49897</v>
      </c>
      <c r="N872" s="115" t="n"/>
      <c r="O872" s="116" t="n">
        <v>59.49897</v>
      </c>
      <c r="P872" s="116" t="n">
        <v>0</v>
      </c>
      <c r="Q872" s="116" t="n">
        <v>59768.31276</v>
      </c>
      <c r="R872" s="116" t="n">
        <v>59768.31276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3241.04573</v>
      </c>
      <c r="K873" s="116" t="n">
        <v>3241.04573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22682.46967</v>
      </c>
      <c r="R873" s="116" t="n">
        <v>22682.46967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2739.03274</v>
      </c>
      <c r="K875" s="116" t="n">
        <v>2739.03274</v>
      </c>
      <c r="L875" s="116" t="n">
        <v>0</v>
      </c>
      <c r="M875" s="116" t="n">
        <v>470.4563</v>
      </c>
      <c r="N875" s="115" t="n"/>
      <c r="O875" s="116" t="n">
        <v>470.4563</v>
      </c>
      <c r="P875" s="116" t="n">
        <v>0</v>
      </c>
      <c r="Q875" s="116" t="n">
        <v>28144.17233</v>
      </c>
      <c r="R875" s="116" t="n">
        <v>28144.17233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18641.49006</v>
      </c>
      <c r="K876" s="116" t="n">
        <v>18641.49006</v>
      </c>
      <c r="L876" s="116" t="n">
        <v>0</v>
      </c>
      <c r="M876" s="116" t="n">
        <v>0.05</v>
      </c>
      <c r="N876" s="115" t="n"/>
      <c r="O876" s="116" t="n">
        <v>0.05</v>
      </c>
      <c r="P876" s="116" t="n">
        <v>0</v>
      </c>
      <c r="Q876" s="116" t="n">
        <v>150911.34308</v>
      </c>
      <c r="R876" s="116" t="n">
        <v>150911.34308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0.98341</v>
      </c>
      <c r="K877" s="116" t="n">
        <v>0.98341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22.36385</v>
      </c>
      <c r="R877" s="116" t="n">
        <v>22.36385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64234.09369</v>
      </c>
      <c r="K879" s="116" t="n">
        <v>64234.09369</v>
      </c>
      <c r="L879" s="116" t="n">
        <v>0</v>
      </c>
      <c r="M879" s="116" t="n">
        <v>58.7407</v>
      </c>
      <c r="N879" s="115" t="n"/>
      <c r="O879" s="116" t="n">
        <v>58.7407</v>
      </c>
      <c r="P879" s="116" t="n">
        <v>0</v>
      </c>
      <c r="Q879" s="116" t="n">
        <v>756031.71222</v>
      </c>
      <c r="R879" s="116" t="n">
        <v>756031.71222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94455.85795999999</v>
      </c>
      <c r="K880" s="120" t="n">
        <v>94455.85795999999</v>
      </c>
      <c r="L880" s="120" t="n">
        <v>0</v>
      </c>
      <c r="M880" s="120" t="n">
        <v>588.7459700000001</v>
      </c>
      <c r="N880" s="115" t="n"/>
      <c r="O880" s="120" t="n">
        <v>588.7459700000001</v>
      </c>
      <c r="P880" s="120" t="n">
        <v>0</v>
      </c>
      <c r="Q880" s="120" t="n">
        <v>1036567.45794</v>
      </c>
      <c r="R880" s="120" t="n">
        <v>1036567.45794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104890.12792</v>
      </c>
      <c r="K881" s="120" t="n">
        <v>104890.12792</v>
      </c>
      <c r="L881" s="120" t="n">
        <v>0</v>
      </c>
      <c r="M881" s="120" t="n">
        <v>603.65053</v>
      </c>
      <c r="N881" s="115" t="n"/>
      <c r="O881" s="120" t="n">
        <v>603.65053</v>
      </c>
      <c r="P881" s="120" t="n">
        <v>0</v>
      </c>
      <c r="Q881" s="120" t="n">
        <v>1240485.83961</v>
      </c>
      <c r="R881" s="120" t="n">
        <v>1240485.83961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374418.88902</v>
      </c>
      <c r="K882" s="116" t="n">
        <v>374418.88902</v>
      </c>
      <c r="L882" s="116" t="n">
        <v>0</v>
      </c>
      <c r="M882" s="116" t="n">
        <v>0</v>
      </c>
      <c r="N882" s="115" t="n"/>
      <c r="O882" s="116" t="n">
        <v>0</v>
      </c>
      <c r="P882" s="116" t="n">
        <v>0</v>
      </c>
      <c r="Q882" s="116" t="n">
        <v>3859954.80028</v>
      </c>
      <c r="R882" s="116" t="n">
        <v>3859954.80028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66094.68827</v>
      </c>
      <c r="K883" s="116" t="n">
        <v>66094.68827</v>
      </c>
      <c r="L883" s="116" t="n">
        <v>0</v>
      </c>
      <c r="M883" s="116" t="n">
        <v>0</v>
      </c>
      <c r="N883" s="115" t="n"/>
      <c r="O883" s="116" t="n">
        <v>0</v>
      </c>
      <c r="P883" s="116" t="n">
        <v>0</v>
      </c>
      <c r="Q883" s="116" t="n">
        <v>718006.22874</v>
      </c>
      <c r="R883" s="116" t="n">
        <v>718006.22874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29063.54121</v>
      </c>
      <c r="K884" s="116" t="n">
        <v>29063.54121</v>
      </c>
      <c r="L884" s="116" t="n">
        <v>0</v>
      </c>
      <c r="M884" s="116" t="n">
        <v>21.8549</v>
      </c>
      <c r="N884" s="115" t="n"/>
      <c r="O884" s="116" t="n">
        <v>21.8549</v>
      </c>
      <c r="P884" s="116" t="n">
        <v>0</v>
      </c>
      <c r="Q884" s="116" t="n">
        <v>198784.72478</v>
      </c>
      <c r="R884" s="116" t="n">
        <v>198784.72478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24</v>
      </c>
      <c r="K885" s="116" t="n">
        <v>24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577.42323</v>
      </c>
      <c r="R885" s="116" t="n">
        <v>577.42323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8.394439999999999</v>
      </c>
      <c r="R886" s="116" t="n">
        <v>8.394439999999999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482.22481</v>
      </c>
      <c r="K887" s="116" t="n">
        <v>482.22481</v>
      </c>
      <c r="L887" s="116" t="n">
        <v>0</v>
      </c>
      <c r="M887" s="116" t="n">
        <v>33.951</v>
      </c>
      <c r="N887" s="115" t="n"/>
      <c r="O887" s="116" t="n">
        <v>33.951</v>
      </c>
      <c r="P887" s="116" t="n">
        <v>0</v>
      </c>
      <c r="Q887" s="116" t="n">
        <v>17506.0503</v>
      </c>
      <c r="R887" s="116" t="n">
        <v>17506.0503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470083.34331</v>
      </c>
      <c r="K888" s="120" t="n">
        <v>470083.34331</v>
      </c>
      <c r="L888" s="120" t="n">
        <v>0</v>
      </c>
      <c r="M888" s="120" t="n">
        <v>55.8059</v>
      </c>
      <c r="N888" s="115" t="n"/>
      <c r="O888" s="120" t="n">
        <v>55.8059</v>
      </c>
      <c r="P888" s="120" t="n">
        <v>0</v>
      </c>
      <c r="Q888" s="120" t="n">
        <v>4794837.62177</v>
      </c>
      <c r="R888" s="120" t="n">
        <v>4794837.62177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920.74352</v>
      </c>
      <c r="K889" s="116" t="n">
        <v>920.74352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10490.3624</v>
      </c>
      <c r="R889" s="116" t="n">
        <v>10490.3624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1605.26855</v>
      </c>
      <c r="K890" s="116" t="n">
        <v>1605.26855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18473.10055</v>
      </c>
      <c r="R890" s="116" t="n">
        <v>18473.10055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47483.00754</v>
      </c>
      <c r="K891" s="116" t="n">
        <v>47483.00754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503916.24305</v>
      </c>
      <c r="R891" s="116" t="n">
        <v>503916.24305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52.62537</v>
      </c>
      <c r="K892" s="116" t="n">
        <v>52.62537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6835.64899</v>
      </c>
      <c r="R892" s="116" t="n">
        <v>6835.64899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50061.64498</v>
      </c>
      <c r="K893" s="120" t="n">
        <v>50061.64498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539715.35499</v>
      </c>
      <c r="R893" s="120" t="n">
        <v>539715.35499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144415.17212</v>
      </c>
      <c r="K894" s="116" t="n">
        <v>144415.17212</v>
      </c>
      <c r="L894" s="116" t="n">
        <v>0</v>
      </c>
      <c r="M894" s="116" t="n">
        <v>1809.42029</v>
      </c>
      <c r="N894" s="115" t="n"/>
      <c r="O894" s="116" t="n">
        <v>1809.42029</v>
      </c>
      <c r="P894" s="116" t="n">
        <v>0</v>
      </c>
      <c r="Q894" s="116" t="n">
        <v>1306200.04765</v>
      </c>
      <c r="R894" s="116" t="n">
        <v>1306200.04765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4370.81594</v>
      </c>
      <c r="K895" s="116" t="n">
        <v>4370.81594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15261.64596</v>
      </c>
      <c r="R895" s="116" t="n">
        <v>15261.64596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160143.0553</v>
      </c>
      <c r="K896" s="116" t="n">
        <v>160143.0553</v>
      </c>
      <c r="L896" s="116" t="n">
        <v>0</v>
      </c>
      <c r="M896" s="116" t="n">
        <v>27499.02093</v>
      </c>
      <c r="N896" s="115" t="n"/>
      <c r="O896" s="116" t="n">
        <v>27499.02093</v>
      </c>
      <c r="P896" s="116" t="n">
        <v>0</v>
      </c>
      <c r="Q896" s="116" t="n">
        <v>1371509.10564</v>
      </c>
      <c r="R896" s="116" t="n">
        <v>1371509.10564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16067.7244</v>
      </c>
      <c r="K897" s="116" t="n">
        <v>16067.7244</v>
      </c>
      <c r="L897" s="116" t="n">
        <v>0</v>
      </c>
      <c r="M897" s="116" t="n">
        <v>8363.188539999999</v>
      </c>
      <c r="N897" s="115" t="n"/>
      <c r="O897" s="116" t="n">
        <v>8363.188539999999</v>
      </c>
      <c r="P897" s="116" t="n">
        <v>0</v>
      </c>
      <c r="Q897" s="116" t="n">
        <v>83983.73525</v>
      </c>
      <c r="R897" s="116" t="n">
        <v>83983.73525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324996.76776</v>
      </c>
      <c r="K898" s="120" t="n">
        <v>324996.76776</v>
      </c>
      <c r="L898" s="120" t="n">
        <v>0</v>
      </c>
      <c r="M898" s="120" t="n">
        <v>37671.62976</v>
      </c>
      <c r="N898" s="115" t="n"/>
      <c r="O898" s="120" t="n">
        <v>37671.62976</v>
      </c>
      <c r="P898" s="120" t="n">
        <v>0</v>
      </c>
      <c r="Q898" s="120" t="n">
        <v>2776954.5345</v>
      </c>
      <c r="R898" s="120" t="n">
        <v>2776954.5345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11479.44246</v>
      </c>
      <c r="K899" s="116" t="n">
        <v>11479.44246</v>
      </c>
      <c r="L899" s="116" t="n">
        <v>0</v>
      </c>
      <c r="M899" s="116" t="n">
        <v>819.32211</v>
      </c>
      <c r="N899" s="115" t="n"/>
      <c r="O899" s="116" t="n">
        <v>819.32211</v>
      </c>
      <c r="P899" s="116" t="n">
        <v>0</v>
      </c>
      <c r="Q899" s="116" t="n">
        <v>119266.31816</v>
      </c>
      <c r="R899" s="116" t="n">
        <v>119266.31816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3782.7006</v>
      </c>
      <c r="K900" s="116" t="n">
        <v>3782.7006</v>
      </c>
      <c r="L900" s="116" t="n">
        <v>0</v>
      </c>
      <c r="M900" s="116" t="n">
        <v>0.2576</v>
      </c>
      <c r="N900" s="115" t="n"/>
      <c r="O900" s="116" t="n">
        <v>0.2576</v>
      </c>
      <c r="P900" s="116" t="n">
        <v>0</v>
      </c>
      <c r="Q900" s="116" t="n">
        <v>41657.13744</v>
      </c>
      <c r="R900" s="116" t="n">
        <v>41657.13744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4776.55944</v>
      </c>
      <c r="K901" s="116" t="n">
        <v>4776.55944</v>
      </c>
      <c r="L901" s="116" t="n">
        <v>0</v>
      </c>
      <c r="M901" s="116" t="n">
        <v>40.9017</v>
      </c>
      <c r="N901" s="115" t="n"/>
      <c r="O901" s="116" t="n">
        <v>40.9017</v>
      </c>
      <c r="P901" s="116" t="n">
        <v>0</v>
      </c>
      <c r="Q901" s="116" t="n">
        <v>52629.46369</v>
      </c>
      <c r="R901" s="116" t="n">
        <v>52629.46369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11869.96019</v>
      </c>
      <c r="K902" s="116" t="n">
        <v>11869.96019</v>
      </c>
      <c r="L902" s="116" t="n">
        <v>0</v>
      </c>
      <c r="M902" s="116" t="n">
        <v>188.31907</v>
      </c>
      <c r="N902" s="115" t="n"/>
      <c r="O902" s="116" t="n">
        <v>188.31907</v>
      </c>
      <c r="P902" s="116" t="n">
        <v>0</v>
      </c>
      <c r="Q902" s="116" t="n">
        <v>117481.01598</v>
      </c>
      <c r="R902" s="116" t="n">
        <v>117481.01598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31908.66269</v>
      </c>
      <c r="K903" s="120" t="n">
        <v>31908.66269</v>
      </c>
      <c r="L903" s="120" t="n">
        <v>0</v>
      </c>
      <c r="M903" s="120" t="n">
        <v>1048.80048</v>
      </c>
      <c r="N903" s="115" t="n"/>
      <c r="O903" s="120" t="n">
        <v>1048.80048</v>
      </c>
      <c r="P903" s="120" t="n">
        <v>0</v>
      </c>
      <c r="Q903" s="120" t="n">
        <v>331033.93527</v>
      </c>
      <c r="R903" s="120" t="n">
        <v>331033.93527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9431.604149999999</v>
      </c>
      <c r="K904" s="116" t="n">
        <v>9431.604149999999</v>
      </c>
      <c r="L904" s="116" t="n">
        <v>0</v>
      </c>
      <c r="M904" s="116" t="n">
        <v>943.33353</v>
      </c>
      <c r="N904" s="115" t="n"/>
      <c r="O904" s="116" t="n">
        <v>943.33353</v>
      </c>
      <c r="P904" s="116" t="n">
        <v>0</v>
      </c>
      <c r="Q904" s="116" t="n">
        <v>102503.22591</v>
      </c>
      <c r="R904" s="116" t="n">
        <v>102503.22591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4405.77672</v>
      </c>
      <c r="K905" s="116" t="n">
        <v>4405.77672</v>
      </c>
      <c r="L905" s="116" t="n">
        <v>0</v>
      </c>
      <c r="M905" s="116" t="n">
        <v>3.18009</v>
      </c>
      <c r="N905" s="115" t="n"/>
      <c r="O905" s="116" t="n">
        <v>3.18009</v>
      </c>
      <c r="P905" s="116" t="n">
        <v>0</v>
      </c>
      <c r="Q905" s="116" t="n">
        <v>27846.635</v>
      </c>
      <c r="R905" s="116" t="n">
        <v>27846.635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60.51471</v>
      </c>
      <c r="K906" s="116" t="n">
        <v>60.51471</v>
      </c>
      <c r="L906" s="116" t="n">
        <v>0</v>
      </c>
      <c r="M906" s="116" t="n">
        <v>2.779</v>
      </c>
      <c r="N906" s="115" t="n"/>
      <c r="O906" s="116" t="n">
        <v>2.779</v>
      </c>
      <c r="P906" s="116" t="n">
        <v>0</v>
      </c>
      <c r="Q906" s="116" t="n">
        <v>780.8391</v>
      </c>
      <c r="R906" s="116" t="n">
        <v>780.8391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17154.14067</v>
      </c>
      <c r="K907" s="116" t="n">
        <v>17154.14067</v>
      </c>
      <c r="L907" s="116" t="n">
        <v>0</v>
      </c>
      <c r="M907" s="116" t="n">
        <v>24</v>
      </c>
      <c r="N907" s="115" t="n"/>
      <c r="O907" s="116" t="n">
        <v>24</v>
      </c>
      <c r="P907" s="116" t="n">
        <v>0</v>
      </c>
      <c r="Q907" s="116" t="n">
        <v>175634.89291</v>
      </c>
      <c r="R907" s="116" t="n">
        <v>175634.89291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2049.82879</v>
      </c>
      <c r="K908" s="116" t="n">
        <v>2049.82879</v>
      </c>
      <c r="L908" s="116" t="n">
        <v>0</v>
      </c>
      <c r="M908" s="116" t="n">
        <v>60</v>
      </c>
      <c r="N908" s="115" t="n"/>
      <c r="O908" s="116" t="n">
        <v>60</v>
      </c>
      <c r="P908" s="116" t="n">
        <v>0</v>
      </c>
      <c r="Q908" s="116" t="n">
        <v>20979.8548</v>
      </c>
      <c r="R908" s="116" t="n">
        <v>20979.8548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7316.07843</v>
      </c>
      <c r="K909" s="116" t="n">
        <v>7316.07843</v>
      </c>
      <c r="L909" s="116" t="n">
        <v>0</v>
      </c>
      <c r="M909" s="116" t="n">
        <v>16.52011</v>
      </c>
      <c r="N909" s="115" t="n"/>
      <c r="O909" s="116" t="n">
        <v>16.52011</v>
      </c>
      <c r="P909" s="116" t="n">
        <v>0</v>
      </c>
      <c r="Q909" s="116" t="n">
        <v>66096.13460999999</v>
      </c>
      <c r="R909" s="116" t="n">
        <v>66096.13460999999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40417.94347</v>
      </c>
      <c r="K910" s="120" t="n">
        <v>40417.94347</v>
      </c>
      <c r="L910" s="120" t="n">
        <v>0</v>
      </c>
      <c r="M910" s="120" t="n">
        <v>1049.81273</v>
      </c>
      <c r="N910" s="115" t="n"/>
      <c r="O910" s="120" t="n">
        <v>1049.81273</v>
      </c>
      <c r="P910" s="120" t="n">
        <v>0</v>
      </c>
      <c r="Q910" s="120" t="n">
        <v>393841.58233</v>
      </c>
      <c r="R910" s="120" t="n">
        <v>393841.58233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60.96819</v>
      </c>
      <c r="K911" s="116" t="n">
        <v>60.96819</v>
      </c>
      <c r="L911" s="116" t="n">
        <v>0</v>
      </c>
      <c r="M911" s="116" t="n">
        <v>60.3727</v>
      </c>
      <c r="N911" s="115" t="n"/>
      <c r="O911" s="116" t="n">
        <v>60.3727</v>
      </c>
      <c r="P911" s="116" t="n">
        <v>0</v>
      </c>
      <c r="Q911" s="116" t="n">
        <v>436.57389</v>
      </c>
      <c r="R911" s="116" t="n">
        <v>436.57389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11055.74669</v>
      </c>
      <c r="K914" s="116" t="n">
        <v>11055.74669</v>
      </c>
      <c r="L914" s="116" t="n">
        <v>0</v>
      </c>
      <c r="M914" s="116" t="n">
        <v>129.59603</v>
      </c>
      <c r="N914" s="115" t="n"/>
      <c r="O914" s="116" t="n">
        <v>129.59603</v>
      </c>
      <c r="P914" s="116" t="n">
        <v>0</v>
      </c>
      <c r="Q914" s="116" t="n">
        <v>108188.31753</v>
      </c>
      <c r="R914" s="116" t="n">
        <v>108188.31753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11116.71488</v>
      </c>
      <c r="K915" s="120" t="n">
        <v>11116.71488</v>
      </c>
      <c r="L915" s="120" t="n">
        <v>0</v>
      </c>
      <c r="M915" s="120" t="n">
        <v>189.96873</v>
      </c>
      <c r="N915" s="115" t="n"/>
      <c r="O915" s="120" t="n">
        <v>189.96873</v>
      </c>
      <c r="P915" s="120" t="n">
        <v>0</v>
      </c>
      <c r="Q915" s="120" t="n">
        <v>108624.89142</v>
      </c>
      <c r="R915" s="120" t="n">
        <v>108624.89142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928585.07709</v>
      </c>
      <c r="K916" s="120" t="n">
        <v>928585.07709</v>
      </c>
      <c r="L916" s="120" t="n">
        <v>0</v>
      </c>
      <c r="M916" s="120" t="n">
        <v>40016.0176</v>
      </c>
      <c r="N916" s="115" t="n"/>
      <c r="O916" s="120" t="n">
        <v>40016.0176</v>
      </c>
      <c r="P916" s="120" t="n">
        <v>0</v>
      </c>
      <c r="Q916" s="120" t="n">
        <v>8945007.92028</v>
      </c>
      <c r="R916" s="120" t="n">
        <v>8945007.92028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393331.50681</v>
      </c>
      <c r="K917" s="116" t="n">
        <v>393331.50681</v>
      </c>
      <c r="L917" s="116" t="n">
        <v>0</v>
      </c>
      <c r="M917" s="116" t="n">
        <v>14895.32878</v>
      </c>
      <c r="N917" s="115" t="n"/>
      <c r="O917" s="116" t="n">
        <v>14895.32878</v>
      </c>
      <c r="P917" s="116" t="n">
        <v>0</v>
      </c>
      <c r="Q917" s="116" t="n">
        <v>3684146.78279</v>
      </c>
      <c r="R917" s="116" t="n">
        <v>3684146.78279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0</v>
      </c>
      <c r="R918" s="116" t="n">
        <v>0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635.98504</v>
      </c>
      <c r="K919" s="116" t="n">
        <v>635.98504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6439.99203</v>
      </c>
      <c r="R919" s="116" t="n">
        <v>6439.99203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431.02097</v>
      </c>
      <c r="R920" s="116" t="n">
        <v>431.02097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12585.81431</v>
      </c>
      <c r="K921" s="116" t="n">
        <v>12585.81431</v>
      </c>
      <c r="L921" s="116" t="n">
        <v>0</v>
      </c>
      <c r="M921" s="116" t="n">
        <v>5e-05</v>
      </c>
      <c r="N921" s="115" t="n"/>
      <c r="O921" s="116" t="n">
        <v>5e-05</v>
      </c>
      <c r="P921" s="116" t="n">
        <v>0</v>
      </c>
      <c r="Q921" s="116" t="n">
        <v>137038.77411</v>
      </c>
      <c r="R921" s="116" t="n">
        <v>137038.77411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43591.85007</v>
      </c>
      <c r="K922" s="116" t="n">
        <v>43591.85007</v>
      </c>
      <c r="L922" s="116" t="n">
        <v>0</v>
      </c>
      <c r="M922" s="116" t="n">
        <v>312.94184</v>
      </c>
      <c r="N922" s="115" t="n"/>
      <c r="O922" s="116" t="n">
        <v>312.94184</v>
      </c>
      <c r="P922" s="116" t="n">
        <v>0</v>
      </c>
      <c r="Q922" s="116" t="n">
        <v>353982.00075</v>
      </c>
      <c r="R922" s="116" t="n">
        <v>353982.00075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450145.15623</v>
      </c>
      <c r="K923" s="120" t="n">
        <v>450145.15623</v>
      </c>
      <c r="L923" s="120" t="n">
        <v>0</v>
      </c>
      <c r="M923" s="120" t="n">
        <v>15208.27067</v>
      </c>
      <c r="N923" s="115" t="n"/>
      <c r="O923" s="120" t="n">
        <v>15208.27067</v>
      </c>
      <c r="P923" s="120" t="n">
        <v>0</v>
      </c>
      <c r="Q923" s="120" t="n">
        <v>4182038.57065</v>
      </c>
      <c r="R923" s="120" t="n">
        <v>4182038.57065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450145.15623</v>
      </c>
      <c r="K926" s="120" t="n">
        <v>450145.15623</v>
      </c>
      <c r="L926" s="120" t="n">
        <v>0</v>
      </c>
      <c r="M926" s="120" t="n">
        <v>15208.27067</v>
      </c>
      <c r="N926" s="115" t="n"/>
      <c r="O926" s="120" t="n">
        <v>15208.27067</v>
      </c>
      <c r="P926" s="120" t="n">
        <v>0</v>
      </c>
      <c r="Q926" s="120" t="n">
        <v>4182038.57065</v>
      </c>
      <c r="R926" s="120" t="n">
        <v>4182038.57065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3097.59911</v>
      </c>
      <c r="K927" s="116" t="n">
        <v>3097.59911</v>
      </c>
      <c r="L927" s="116" t="n">
        <v>0</v>
      </c>
      <c r="M927" s="116" t="n">
        <v>4996.52815</v>
      </c>
      <c r="N927" s="115" t="n"/>
      <c r="O927" s="116" t="n">
        <v>4996.52815</v>
      </c>
      <c r="P927" s="116" t="n">
        <v>0</v>
      </c>
      <c r="Q927" s="116" t="n">
        <v>2167.4415</v>
      </c>
      <c r="R927" s="116" t="n">
        <v>2167.4415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-519.84786</v>
      </c>
      <c r="R928" s="116" t="n">
        <v>-519.84786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102.31943</v>
      </c>
      <c r="K929" s="116" t="n">
        <v>102.31943</v>
      </c>
      <c r="L929" s="116" t="n">
        <v>0</v>
      </c>
      <c r="M929" s="116" t="n">
        <v>275.8823</v>
      </c>
      <c r="N929" s="115" t="n"/>
      <c r="O929" s="116" t="n">
        <v>275.8823</v>
      </c>
      <c r="P929" s="116" t="n">
        <v>0</v>
      </c>
      <c r="Q929" s="116" t="n">
        <v>0</v>
      </c>
      <c r="R929" s="116" t="n">
        <v>0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-138.55136</v>
      </c>
      <c r="R930" s="116" t="n">
        <v>-138.55136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8429582.4177</v>
      </c>
      <c r="K931" s="116" t="n">
        <v>8429582.4177</v>
      </c>
      <c r="L931" s="116" t="n">
        <v>0</v>
      </c>
      <c r="M931" s="116" t="n">
        <v>9286930.968970001</v>
      </c>
      <c r="N931" s="115" t="n"/>
      <c r="O931" s="116" t="n">
        <v>9286930.968970001</v>
      </c>
      <c r="P931" s="116" t="n">
        <v>0</v>
      </c>
      <c r="Q931" s="116" t="n">
        <v>341928.74663</v>
      </c>
      <c r="R931" s="116" t="n">
        <v>341928.74663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-2356929.02282</v>
      </c>
      <c r="R932" s="116" t="n">
        <v>-2356929.02282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3337541.69899</v>
      </c>
      <c r="K933" s="116" t="n">
        <v>3337541.69899</v>
      </c>
      <c r="L933" s="116" t="n">
        <v>0</v>
      </c>
      <c r="M933" s="116" t="n">
        <v>3574365.4704</v>
      </c>
      <c r="N933" s="115" t="n"/>
      <c r="O933" s="116" t="n">
        <v>3574365.4704</v>
      </c>
      <c r="P933" s="116" t="n">
        <v>0</v>
      </c>
      <c r="Q933" s="116" t="n">
        <v>1158585.05596</v>
      </c>
      <c r="R933" s="116" t="n">
        <v>1158585.05596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-308.1714</v>
      </c>
      <c r="R934" s="116" t="n">
        <v>-308.1714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613184.62557</v>
      </c>
      <c r="K935" s="116" t="n">
        <v>613184.62557</v>
      </c>
      <c r="L935" s="116" t="n">
        <v>0</v>
      </c>
      <c r="M935" s="116" t="n">
        <v>686799.72477</v>
      </c>
      <c r="N935" s="115" t="n"/>
      <c r="O935" s="116" t="n">
        <v>686799.72477</v>
      </c>
      <c r="P935" s="116" t="n">
        <v>0</v>
      </c>
      <c r="Q935" s="116" t="n">
        <v>0</v>
      </c>
      <c r="R935" s="116" t="n">
        <v>0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-1228233.41631</v>
      </c>
      <c r="R936" s="116" t="n">
        <v>-1228233.41631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32996.82033</v>
      </c>
      <c r="K937" s="116" t="n">
        <v>32996.82033</v>
      </c>
      <c r="L937" s="116" t="n">
        <v>0</v>
      </c>
      <c r="M937" s="116" t="n">
        <v>24610.84123</v>
      </c>
      <c r="N937" s="115" t="n"/>
      <c r="O937" s="116" t="n">
        <v>24610.84123</v>
      </c>
      <c r="P937" s="116" t="n">
        <v>0</v>
      </c>
      <c r="Q937" s="116" t="n">
        <v>11133.5631</v>
      </c>
      <c r="R937" s="116" t="n">
        <v>11133.5631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-501.94506</v>
      </c>
      <c r="R938" s="116" t="n">
        <v>-501.94506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1524144.14232</v>
      </c>
      <c r="K939" s="116" t="n">
        <v>1524144.14232</v>
      </c>
      <c r="L939" s="116" t="n">
        <v>0</v>
      </c>
      <c r="M939" s="116" t="n">
        <v>1612218.51697</v>
      </c>
      <c r="N939" s="115" t="n"/>
      <c r="O939" s="116" t="n">
        <v>1612218.51697</v>
      </c>
      <c r="P939" s="116" t="n">
        <v>0</v>
      </c>
      <c r="Q939" s="116" t="n">
        <v>379087.83258</v>
      </c>
      <c r="R939" s="116" t="n">
        <v>379087.83258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-299766.41139</v>
      </c>
      <c r="R940" s="116" t="n">
        <v>-299766.41139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29636.86096</v>
      </c>
      <c r="K941" s="116" t="n">
        <v>29636.86096</v>
      </c>
      <c r="L941" s="116" t="n">
        <v>0</v>
      </c>
      <c r="M941" s="116" t="n">
        <v>34357.59967</v>
      </c>
      <c r="N941" s="115" t="n"/>
      <c r="O941" s="116" t="n">
        <v>34357.59967</v>
      </c>
      <c r="P941" s="116" t="n">
        <v>0</v>
      </c>
      <c r="Q941" s="116" t="n">
        <v>1848.75737</v>
      </c>
      <c r="R941" s="116" t="n">
        <v>1848.75737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-4158.8159</v>
      </c>
      <c r="R942" s="116" t="n">
        <v>-4158.8159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13970286.48441</v>
      </c>
      <c r="K943" s="120" t="n">
        <v>13970286.48441</v>
      </c>
      <c r="L943" s="120" t="n">
        <v>0</v>
      </c>
      <c r="M943" s="120" t="n">
        <v>15224555.53246</v>
      </c>
      <c r="N943" s="115" t="n"/>
      <c r="O943" s="120" t="n">
        <v>15224555.53246</v>
      </c>
      <c r="P943" s="120" t="n">
        <v>0</v>
      </c>
      <c r="Q943" s="120" t="n">
        <v>-1995804.78496</v>
      </c>
      <c r="R943" s="120" t="n">
        <v>-1995804.78496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13970286.48441</v>
      </c>
      <c r="K944" s="120" t="n">
        <v>13970286.48441</v>
      </c>
      <c r="L944" s="120" t="n">
        <v>0</v>
      </c>
      <c r="M944" s="120" t="n">
        <v>15224555.53246</v>
      </c>
      <c r="N944" s="115" t="n"/>
      <c r="O944" s="120" t="n">
        <v>15224555.53246</v>
      </c>
      <c r="P944" s="120" t="n">
        <v>0</v>
      </c>
      <c r="Q944" s="120" t="n">
        <v>-1995804.78496</v>
      </c>
      <c r="R944" s="120" t="n">
        <v>-1995804.78496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496125.98979</v>
      </c>
      <c r="K945" s="116" t="n">
        <v>496125.98979</v>
      </c>
      <c r="L945" s="116" t="n">
        <v>0</v>
      </c>
      <c r="M945" s="116" t="n">
        <v>231.61143</v>
      </c>
      <c r="N945" s="115" t="n"/>
      <c r="O945" s="116" t="n">
        <v>231.61143</v>
      </c>
      <c r="P945" s="116" t="n">
        <v>0</v>
      </c>
      <c r="Q945" s="116" t="n">
        <v>3257271.61924</v>
      </c>
      <c r="R945" s="116" t="n">
        <v>3257271.61924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-14318.01658</v>
      </c>
      <c r="R946" s="116" t="n">
        <v>-14318.01658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496125.98979</v>
      </c>
      <c r="K947" s="120" t="n">
        <v>496125.98979</v>
      </c>
      <c r="L947" s="120" t="n">
        <v>0</v>
      </c>
      <c r="M947" s="120" t="n">
        <v>231.61143</v>
      </c>
      <c r="N947" s="115" t="n"/>
      <c r="O947" s="120" t="n">
        <v>231.61143</v>
      </c>
      <c r="P947" s="120" t="n">
        <v>0</v>
      </c>
      <c r="Q947" s="120" t="n">
        <v>3242953.60266</v>
      </c>
      <c r="R947" s="120" t="n">
        <v>3242953.60266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496125.98979</v>
      </c>
      <c r="K948" s="120" t="n">
        <v>496125.98979</v>
      </c>
      <c r="L948" s="120" t="n">
        <v>0</v>
      </c>
      <c r="M948" s="120" t="n">
        <v>231.61143</v>
      </c>
      <c r="N948" s="115" t="n"/>
      <c r="O948" s="120" t="n">
        <v>231.61143</v>
      </c>
      <c r="P948" s="120" t="n">
        <v>0</v>
      </c>
      <c r="Q948" s="120" t="n">
        <v>3242953.60266</v>
      </c>
      <c r="R948" s="120" t="n">
        <v>3242953.60266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16363970.48282</v>
      </c>
      <c r="K949" s="120" t="n">
        <v>16363970.48282</v>
      </c>
      <c r="L949" s="120" t="n">
        <v>0</v>
      </c>
      <c r="M949" s="120" t="n">
        <v>15282141.9109</v>
      </c>
      <c r="N949" s="115" t="n"/>
      <c r="O949" s="120" t="n">
        <v>15282141.9109</v>
      </c>
      <c r="P949" s="120" t="n">
        <v>0</v>
      </c>
      <c r="Q949" s="120" t="n">
        <v>19918389.81657</v>
      </c>
      <c r="R949" s="120" t="n">
        <v>19918389.81657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16363970.48282</v>
      </c>
      <c r="K950" s="124" t="n">
        <v>16363970.48282</v>
      </c>
      <c r="L950" s="124" t="n">
        <v>0</v>
      </c>
      <c r="M950" s="124" t="n">
        <v>15282141.9109</v>
      </c>
      <c r="N950" s="123" t="n"/>
      <c r="O950" s="124" t="n">
        <v>15282141.9109</v>
      </c>
      <c r="P950" s="124" t="n">
        <v>0</v>
      </c>
      <c r="Q950" s="124" t="n">
        <v>19918389.81657</v>
      </c>
      <c r="R950" s="124" t="n">
        <v>19918389.81657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10095553.33256</v>
      </c>
      <c r="R951" s="131" t="n">
        <v>10095553.33256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371434.20116</v>
      </c>
      <c r="K955" s="116" t="n">
        <v>302086.8877</v>
      </c>
      <c r="L955" s="116" t="n">
        <v>69347.31346</v>
      </c>
      <c r="M955" s="116" t="n">
        <v>434774.34141</v>
      </c>
      <c r="N955" s="115" t="n"/>
      <c r="O955" s="116" t="n">
        <v>388305.5265</v>
      </c>
      <c r="P955" s="116" t="n">
        <v>46468.81491</v>
      </c>
      <c r="Q955" s="116" t="n">
        <v>7892192.35244</v>
      </c>
      <c r="R955" s="116" t="n">
        <v>5556438.5027</v>
      </c>
      <c r="S955" s="117" t="n">
        <v>2335753.84974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90336.7896</v>
      </c>
      <c r="K957" s="116" t="n">
        <v>90336.7896</v>
      </c>
      <c r="L957" s="116" t="n">
        <v>0</v>
      </c>
      <c r="M957" s="116" t="n">
        <v>761462.76507</v>
      </c>
      <c r="N957" s="115" t="n"/>
      <c r="O957" s="116" t="n">
        <v>761462.76507</v>
      </c>
      <c r="P957" s="116" t="n">
        <v>0</v>
      </c>
      <c r="Q957" s="116" t="n">
        <v>1069921.65568</v>
      </c>
      <c r="R957" s="116" t="n">
        <v>1069921.65568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461770.99076</v>
      </c>
      <c r="K958" s="120" t="n">
        <v>392423.6773</v>
      </c>
      <c r="L958" s="120" t="n">
        <v>69347.31346</v>
      </c>
      <c r="M958" s="120" t="n">
        <v>1196237.10648</v>
      </c>
      <c r="N958" s="115" t="n"/>
      <c r="O958" s="120" t="n">
        <v>1149768.29157</v>
      </c>
      <c r="P958" s="120" t="n">
        <v>46468.81491</v>
      </c>
      <c r="Q958" s="120" t="n">
        <v>8962114.00812</v>
      </c>
      <c r="R958" s="120" t="n">
        <v>6626360.15838</v>
      </c>
      <c r="S958" s="121" t="n">
        <v>2335753.84974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461770.99076</v>
      </c>
      <c r="K959" s="120" t="n">
        <v>392423.6773</v>
      </c>
      <c r="L959" s="120" t="n">
        <v>69347.31346</v>
      </c>
      <c r="M959" s="120" t="n">
        <v>1196237.10648</v>
      </c>
      <c r="N959" s="115" t="n"/>
      <c r="O959" s="120" t="n">
        <v>1149768.29157</v>
      </c>
      <c r="P959" s="120" t="n">
        <v>46468.81491</v>
      </c>
      <c r="Q959" s="120" t="n">
        <v>8962114.00812</v>
      </c>
      <c r="R959" s="120" t="n">
        <v>6626360.15838</v>
      </c>
      <c r="S959" s="121" t="n">
        <v>2335753.84974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52247.73803</v>
      </c>
      <c r="K962" s="116" t="n">
        <v>0</v>
      </c>
      <c r="L962" s="116" t="n">
        <v>52247.73803</v>
      </c>
      <c r="M962" s="116" t="n">
        <v>152061.83083</v>
      </c>
      <c r="N962" s="115" t="n"/>
      <c r="O962" s="116" t="n">
        <v>0</v>
      </c>
      <c r="P962" s="116" t="n">
        <v>152061.83083</v>
      </c>
      <c r="Q962" s="116" t="n">
        <v>988664.2215400001</v>
      </c>
      <c r="R962" s="116" t="n">
        <v>0</v>
      </c>
      <c r="S962" s="117" t="n">
        <v>988664.2215400001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24952221.68158</v>
      </c>
      <c r="K963" s="116" t="n">
        <v>18779207.98017</v>
      </c>
      <c r="L963" s="116" t="n">
        <v>6173013.70141</v>
      </c>
      <c r="M963" s="116" t="n">
        <v>22755927.76278</v>
      </c>
      <c r="N963" s="115" t="n"/>
      <c r="O963" s="116" t="n">
        <v>17370435.01072</v>
      </c>
      <c r="P963" s="116" t="n">
        <v>5385492.75206</v>
      </c>
      <c r="Q963" s="116" t="n">
        <v>56434135.14599</v>
      </c>
      <c r="R963" s="116" t="n">
        <v>35638648.71616</v>
      </c>
      <c r="S963" s="117" t="n">
        <v>20795486.42983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25004469.41961</v>
      </c>
      <c r="K964" s="120" t="n">
        <v>18779207.98017</v>
      </c>
      <c r="L964" s="120" t="n">
        <v>6225261.43944</v>
      </c>
      <c r="M964" s="120" t="n">
        <v>22907989.59361</v>
      </c>
      <c r="N964" s="115" t="n"/>
      <c r="O964" s="120" t="n">
        <v>17370435.01072</v>
      </c>
      <c r="P964" s="120" t="n">
        <v>5537554.58289</v>
      </c>
      <c r="Q964" s="120" t="n">
        <v>57422799.36753</v>
      </c>
      <c r="R964" s="120" t="n">
        <v>35638648.71616</v>
      </c>
      <c r="S964" s="121" t="n">
        <v>21784150.65137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25004469.41961</v>
      </c>
      <c r="K965" s="120" t="n">
        <v>18779207.98017</v>
      </c>
      <c r="L965" s="120" t="n">
        <v>6225261.43944</v>
      </c>
      <c r="M965" s="120" t="n">
        <v>22907989.59361</v>
      </c>
      <c r="N965" s="115" t="n"/>
      <c r="O965" s="120" t="n">
        <v>17370435.01072</v>
      </c>
      <c r="P965" s="120" t="n">
        <v>5537554.58289</v>
      </c>
      <c r="Q965" s="120" t="n">
        <v>57422799.36753</v>
      </c>
      <c r="R965" s="120" t="n">
        <v>35638648.71616</v>
      </c>
      <c r="S965" s="121" t="n">
        <v>21784150.65137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14718365.88515</v>
      </c>
      <c r="K966" s="116" t="n">
        <v>92622.5</v>
      </c>
      <c r="L966" s="116" t="n">
        <v>14625743.38515</v>
      </c>
      <c r="M966" s="116" t="n">
        <v>15654158.9729</v>
      </c>
      <c r="N966" s="115" t="n"/>
      <c r="O966" s="116" t="n">
        <v>92622.5</v>
      </c>
      <c r="P966" s="116" t="n">
        <v>15561536.4729</v>
      </c>
      <c r="Q966" s="116" t="n">
        <v>2501999.78826</v>
      </c>
      <c r="R966" s="116" t="n">
        <v>2239475.28</v>
      </c>
      <c r="S966" s="117" t="n">
        <v>262524.50826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321169.13694</v>
      </c>
      <c r="K967" s="116" t="n">
        <v>0</v>
      </c>
      <c r="L967" s="116" t="n">
        <v>321169.13694</v>
      </c>
      <c r="M967" s="116" t="n">
        <v>321169.13694</v>
      </c>
      <c r="N967" s="115" t="n"/>
      <c r="O967" s="116" t="n">
        <v>0</v>
      </c>
      <c r="P967" s="116" t="n">
        <v>321169.13694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31567570.29056</v>
      </c>
      <c r="K968" s="116" t="n">
        <v>26938095.6353</v>
      </c>
      <c r="L968" s="116" t="n">
        <v>4629474.65526</v>
      </c>
      <c r="M968" s="116" t="n">
        <v>29433088.73435</v>
      </c>
      <c r="N968" s="115" t="n"/>
      <c r="O968" s="116" t="n">
        <v>24264738.6052</v>
      </c>
      <c r="P968" s="116" t="n">
        <v>5168350.12915</v>
      </c>
      <c r="Q968" s="116" t="n">
        <v>17283628.07814</v>
      </c>
      <c r="R968" s="116" t="n">
        <v>17014876.29112</v>
      </c>
      <c r="S968" s="117" t="n">
        <v>268751.78702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46607105.31265</v>
      </c>
      <c r="K969" s="120" t="n">
        <v>27030718.1353</v>
      </c>
      <c r="L969" s="120" t="n">
        <v>19576387.17735</v>
      </c>
      <c r="M969" s="120" t="n">
        <v>45408416.84419</v>
      </c>
      <c r="N969" s="115" t="n"/>
      <c r="O969" s="120" t="n">
        <v>24357361.1052</v>
      </c>
      <c r="P969" s="120" t="n">
        <v>21051055.73899</v>
      </c>
      <c r="Q969" s="120" t="n">
        <v>19785627.8664</v>
      </c>
      <c r="R969" s="120" t="n">
        <v>19254351.57112</v>
      </c>
      <c r="S969" s="121" t="n">
        <v>531276.29528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46607105.31265</v>
      </c>
      <c r="K972" s="120" t="n">
        <v>27030718.1353</v>
      </c>
      <c r="L972" s="120" t="n">
        <v>19576387.17735</v>
      </c>
      <c r="M972" s="120" t="n">
        <v>45408416.84419</v>
      </c>
      <c r="N972" s="115" t="n"/>
      <c r="O972" s="120" t="n">
        <v>24357361.1052</v>
      </c>
      <c r="P972" s="120" t="n">
        <v>21051055.73899</v>
      </c>
      <c r="Q972" s="120" t="n">
        <v>19785627.8664</v>
      </c>
      <c r="R972" s="120" t="n">
        <v>19254351.57112</v>
      </c>
      <c r="S972" s="121" t="n">
        <v>531276.29528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1000000</v>
      </c>
      <c r="R973" s="116" t="n">
        <v>1000000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1000000</v>
      </c>
      <c r="R974" s="120" t="n">
        <v>1000000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156123</v>
      </c>
      <c r="K975" s="116" t="n">
        <v>156123</v>
      </c>
      <c r="L975" s="116" t="n">
        <v>0</v>
      </c>
      <c r="M975" s="116" t="n">
        <v>186123</v>
      </c>
      <c r="N975" s="115" t="n"/>
      <c r="O975" s="116" t="n">
        <v>186123</v>
      </c>
      <c r="P975" s="116" t="n">
        <v>0</v>
      </c>
      <c r="Q975" s="116" t="n">
        <v>70000</v>
      </c>
      <c r="R975" s="116" t="n">
        <v>70000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156123</v>
      </c>
      <c r="K978" s="120" t="n">
        <v>156123</v>
      </c>
      <c r="L978" s="120" t="n">
        <v>0</v>
      </c>
      <c r="M978" s="120" t="n">
        <v>186123</v>
      </c>
      <c r="N978" s="115" t="n"/>
      <c r="O978" s="120" t="n">
        <v>186123</v>
      </c>
      <c r="P978" s="120" t="n">
        <v>0</v>
      </c>
      <c r="Q978" s="120" t="n">
        <v>70000</v>
      </c>
      <c r="R978" s="120" t="n">
        <v>70000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156123</v>
      </c>
      <c r="K979" s="120" t="n">
        <v>156123</v>
      </c>
      <c r="L979" s="120" t="n">
        <v>0</v>
      </c>
      <c r="M979" s="120" t="n">
        <v>186123</v>
      </c>
      <c r="N979" s="115" t="n"/>
      <c r="O979" s="120" t="n">
        <v>186123</v>
      </c>
      <c r="P979" s="120" t="n">
        <v>0</v>
      </c>
      <c r="Q979" s="120" t="n">
        <v>1070000</v>
      </c>
      <c r="R979" s="120" t="n">
        <v>1070000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6642891.04519</v>
      </c>
      <c r="K980" s="116" t="n">
        <v>6165011.90555</v>
      </c>
      <c r="L980" s="116" t="n">
        <v>477879.13964</v>
      </c>
      <c r="M980" s="116" t="n">
        <v>6900042.47495</v>
      </c>
      <c r="N980" s="115" t="n"/>
      <c r="O980" s="116" t="n">
        <v>6830037.47446</v>
      </c>
      <c r="P980" s="116" t="n">
        <v>70005.00049000001</v>
      </c>
      <c r="Q980" s="116" t="n">
        <v>60769599.97768</v>
      </c>
      <c r="R980" s="116" t="n">
        <v>58380752.31819</v>
      </c>
      <c r="S980" s="117" t="n">
        <v>2388847.65949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198684.21053</v>
      </c>
      <c r="K981" s="116" t="n">
        <v>198684.21053</v>
      </c>
      <c r="L981" s="116" t="n">
        <v>0</v>
      </c>
      <c r="M981" s="116" t="n">
        <v>45039.47368</v>
      </c>
      <c r="N981" s="115" t="n"/>
      <c r="O981" s="116" t="n">
        <v>45039.47368</v>
      </c>
      <c r="P981" s="116" t="n">
        <v>0</v>
      </c>
      <c r="Q981" s="116" t="n">
        <v>358146.4751</v>
      </c>
      <c r="R981" s="116" t="n">
        <v>358146.4751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6841575.25572</v>
      </c>
      <c r="K982" s="120" t="n">
        <v>6363696.11608</v>
      </c>
      <c r="L982" s="120" t="n">
        <v>477879.13964</v>
      </c>
      <c r="M982" s="120" t="n">
        <v>6945081.94863</v>
      </c>
      <c r="N982" s="115" t="n"/>
      <c r="O982" s="120" t="n">
        <v>6875076.94814</v>
      </c>
      <c r="P982" s="120" t="n">
        <v>70005.00049000001</v>
      </c>
      <c r="Q982" s="120" t="n">
        <v>61127746.45278</v>
      </c>
      <c r="R982" s="120" t="n">
        <v>58738898.79329</v>
      </c>
      <c r="S982" s="121" t="n">
        <v>2388847.65949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44132.09659</v>
      </c>
      <c r="K983" s="116" t="n">
        <v>44132.09659</v>
      </c>
      <c r="L983" s="116" t="n">
        <v>0</v>
      </c>
      <c r="M983" s="116" t="n">
        <v>133185.48659</v>
      </c>
      <c r="N983" s="115" t="n"/>
      <c r="O983" s="116" t="n">
        <v>133185.48659</v>
      </c>
      <c r="P983" s="116" t="n">
        <v>0</v>
      </c>
      <c r="Q983" s="116" t="n">
        <v>2994572.59616</v>
      </c>
      <c r="R983" s="116" t="n">
        <v>2994572.59616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16500.33333</v>
      </c>
      <c r="K984" s="116" t="n">
        <v>16500.33333</v>
      </c>
      <c r="L984" s="116" t="n">
        <v>0</v>
      </c>
      <c r="M984" s="116" t="n">
        <v>60280.53333</v>
      </c>
      <c r="N984" s="115" t="n"/>
      <c r="O984" s="116" t="n">
        <v>60280.53333</v>
      </c>
      <c r="P984" s="116" t="n">
        <v>0</v>
      </c>
      <c r="Q984" s="116" t="n">
        <v>3057569.66467</v>
      </c>
      <c r="R984" s="116" t="n">
        <v>3057569.66467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587267.37929</v>
      </c>
      <c r="K985" s="116" t="n">
        <v>587267.37929</v>
      </c>
      <c r="L985" s="116" t="n">
        <v>0</v>
      </c>
      <c r="M985" s="116" t="n">
        <v>1156743.49129</v>
      </c>
      <c r="N985" s="115" t="n"/>
      <c r="O985" s="116" t="n">
        <v>1156743.49129</v>
      </c>
      <c r="P985" s="116" t="n">
        <v>0</v>
      </c>
      <c r="Q985" s="116" t="n">
        <v>29896296.51989</v>
      </c>
      <c r="R985" s="116" t="n">
        <v>29896296.51989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647899.80921</v>
      </c>
      <c r="K986" s="120" t="n">
        <v>647899.80921</v>
      </c>
      <c r="L986" s="120" t="n">
        <v>0</v>
      </c>
      <c r="M986" s="120" t="n">
        <v>1350209.51121</v>
      </c>
      <c r="N986" s="115" t="n"/>
      <c r="O986" s="120" t="n">
        <v>1350209.51121</v>
      </c>
      <c r="P986" s="120" t="n">
        <v>0</v>
      </c>
      <c r="Q986" s="120" t="n">
        <v>35948438.78072</v>
      </c>
      <c r="R986" s="120" t="n">
        <v>35948438.78072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7489475.06493</v>
      </c>
      <c r="K987" s="120" t="n">
        <v>7011595.92529</v>
      </c>
      <c r="L987" s="120" t="n">
        <v>477879.13964</v>
      </c>
      <c r="M987" s="120" t="n">
        <v>8295291.45984</v>
      </c>
      <c r="N987" s="115" t="n"/>
      <c r="O987" s="120" t="n">
        <v>8225286.45935</v>
      </c>
      <c r="P987" s="120" t="n">
        <v>70005.00049000001</v>
      </c>
      <c r="Q987" s="120" t="n">
        <v>97076185.2335</v>
      </c>
      <c r="R987" s="120" t="n">
        <v>94687337.57401</v>
      </c>
      <c r="S987" s="121" t="n">
        <v>2388847.65949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341.82651</v>
      </c>
      <c r="K989" s="116" t="n">
        <v>78.9815</v>
      </c>
      <c r="L989" s="116" t="n">
        <v>262.84501</v>
      </c>
      <c r="M989" s="116" t="n">
        <v>177.49085</v>
      </c>
      <c r="N989" s="115" t="n"/>
      <c r="O989" s="116" t="n">
        <v>1.44</v>
      </c>
      <c r="P989" s="116" t="n">
        <v>176.05085</v>
      </c>
      <c r="Q989" s="116" t="n">
        <v>44005.88916</v>
      </c>
      <c r="R989" s="116" t="n">
        <v>29046.45777</v>
      </c>
      <c r="S989" s="117" t="n">
        <v>14959.43139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341.82651</v>
      </c>
      <c r="K990" s="120" t="n">
        <v>78.9815</v>
      </c>
      <c r="L990" s="120" t="n">
        <v>262.84501</v>
      </c>
      <c r="M990" s="120" t="n">
        <v>177.49085</v>
      </c>
      <c r="N990" s="115" t="n"/>
      <c r="O990" s="120" t="n">
        <v>1.44</v>
      </c>
      <c r="P990" s="120" t="n">
        <v>176.05085</v>
      </c>
      <c r="Q990" s="120" t="n">
        <v>44005.88916</v>
      </c>
      <c r="R990" s="120" t="n">
        <v>29046.45777</v>
      </c>
      <c r="S990" s="121" t="n">
        <v>14959.43139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232472.20115</v>
      </c>
      <c r="K992" s="116" t="n">
        <v>135809.65242</v>
      </c>
      <c r="L992" s="116" t="n">
        <v>96662.54872999999</v>
      </c>
      <c r="M992" s="116" t="n">
        <v>204254.85457</v>
      </c>
      <c r="N992" s="115" t="n"/>
      <c r="O992" s="116" t="n">
        <v>6430.50639</v>
      </c>
      <c r="P992" s="116" t="n">
        <v>197824.34818</v>
      </c>
      <c r="Q992" s="116" t="n">
        <v>6003097.39821</v>
      </c>
      <c r="R992" s="116" t="n">
        <v>416668.91567</v>
      </c>
      <c r="S992" s="117" t="n">
        <v>5586428.48254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3193.36055</v>
      </c>
      <c r="K994" s="116" t="n">
        <v>217.60008</v>
      </c>
      <c r="L994" s="116" t="n">
        <v>2975.76047</v>
      </c>
      <c r="M994" s="116" t="n">
        <v>2043.74304</v>
      </c>
      <c r="N994" s="115" t="n"/>
      <c r="O994" s="116" t="n">
        <v>52.83523</v>
      </c>
      <c r="P994" s="116" t="n">
        <v>1990.90781</v>
      </c>
      <c r="Q994" s="116" t="n">
        <v>225748.87068</v>
      </c>
      <c r="R994" s="116" t="n">
        <v>53512.33295</v>
      </c>
      <c r="S994" s="117" t="n">
        <v>172236.53773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1121.73873</v>
      </c>
      <c r="R995" s="116" t="n">
        <v>1121.73873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14108.91923</v>
      </c>
      <c r="R996" s="116" t="n">
        <v>14108.91923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235665.5617</v>
      </c>
      <c r="K997" s="120" t="n">
        <v>136027.2525</v>
      </c>
      <c r="L997" s="120" t="n">
        <v>99638.3092</v>
      </c>
      <c r="M997" s="120" t="n">
        <v>206298.59761</v>
      </c>
      <c r="N997" s="115" t="n"/>
      <c r="O997" s="120" t="n">
        <v>6483.34162</v>
      </c>
      <c r="P997" s="120" t="n">
        <v>199815.25599</v>
      </c>
      <c r="Q997" s="120" t="n">
        <v>6244076.92685</v>
      </c>
      <c r="R997" s="120" t="n">
        <v>485411.90658</v>
      </c>
      <c r="S997" s="121" t="n">
        <v>5758665.02027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236007.38821</v>
      </c>
      <c r="K1001" s="120" t="n">
        <v>136106.234</v>
      </c>
      <c r="L1001" s="120" t="n">
        <v>99901.15420999999</v>
      </c>
      <c r="M1001" s="120" t="n">
        <v>206476.08846</v>
      </c>
      <c r="N1001" s="115" t="n"/>
      <c r="O1001" s="120" t="n">
        <v>6484.78162</v>
      </c>
      <c r="P1001" s="120" t="n">
        <v>199991.30684</v>
      </c>
      <c r="Q1001" s="120" t="n">
        <v>6288082.81601</v>
      </c>
      <c r="R1001" s="120" t="n">
        <v>514458.36435</v>
      </c>
      <c r="S1001" s="121" t="n">
        <v>5773624.45166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11.45459</v>
      </c>
      <c r="K1003" s="116" t="n">
        <v>0</v>
      </c>
      <c r="L1003" s="116" t="n">
        <v>11.45459</v>
      </c>
      <c r="M1003" s="116" t="n">
        <v>6.7773</v>
      </c>
      <c r="N1003" s="115" t="n"/>
      <c r="O1003" s="116" t="n">
        <v>0</v>
      </c>
      <c r="P1003" s="116" t="n">
        <v>6.7773</v>
      </c>
      <c r="Q1003" s="116" t="n">
        <v>654.45753</v>
      </c>
      <c r="R1003" s="116" t="n">
        <v>0</v>
      </c>
      <c r="S1003" s="117" t="n">
        <v>654.45753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11.45459</v>
      </c>
      <c r="K1004" s="120" t="n">
        <v>0</v>
      </c>
      <c r="L1004" s="120" t="n">
        <v>11.45459</v>
      </c>
      <c r="M1004" s="120" t="n">
        <v>6.7773</v>
      </c>
      <c r="N1004" s="115" t="n"/>
      <c r="O1004" s="120" t="n">
        <v>0</v>
      </c>
      <c r="P1004" s="120" t="n">
        <v>6.7773</v>
      </c>
      <c r="Q1004" s="120" t="n">
        <v>654.45753</v>
      </c>
      <c r="R1004" s="120" t="n">
        <v>0</v>
      </c>
      <c r="S1004" s="121" t="n">
        <v>654.45753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3.69678</v>
      </c>
      <c r="R1006" s="116" t="n">
        <v>3.69678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62.66039</v>
      </c>
      <c r="R1007" s="116" t="n">
        <v>62.66039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5.93526</v>
      </c>
      <c r="R1009" s="116" t="n">
        <v>5.93526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72.29243</v>
      </c>
      <c r="R1011" s="120" t="n">
        <v>72.29243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38.19646</v>
      </c>
      <c r="R1012" s="116" t="n">
        <v>38.19646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38.19646</v>
      </c>
      <c r="R1014" s="120" t="n">
        <v>38.19646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11.45459</v>
      </c>
      <c r="K1026" s="120" t="n">
        <v>0</v>
      </c>
      <c r="L1026" s="120" t="n">
        <v>11.45459</v>
      </c>
      <c r="M1026" s="120" t="n">
        <v>6.7773</v>
      </c>
      <c r="N1026" s="115" t="n"/>
      <c r="O1026" s="120" t="n">
        <v>0</v>
      </c>
      <c r="P1026" s="120" t="n">
        <v>6.7773</v>
      </c>
      <c r="Q1026" s="120" t="n">
        <v>764.94642</v>
      </c>
      <c r="R1026" s="120" t="n">
        <v>110.48889</v>
      </c>
      <c r="S1026" s="121" t="n">
        <v>654.45753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84806.12068000001</v>
      </c>
      <c r="K1027" s="116" t="n">
        <v>84806.12068000001</v>
      </c>
      <c r="L1027" s="116" t="n">
        <v>0</v>
      </c>
      <c r="M1027" s="116" t="n">
        <v>169675.4924</v>
      </c>
      <c r="N1027" s="115" t="n"/>
      <c r="O1027" s="116" t="n">
        <v>169675.4924</v>
      </c>
      <c r="P1027" s="116" t="n">
        <v>0</v>
      </c>
      <c r="Q1027" s="116" t="n">
        <v>236351.42669</v>
      </c>
      <c r="R1027" s="116" t="n">
        <v>236351.42669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0.001</v>
      </c>
      <c r="R1028" s="116" t="n">
        <v>0.001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63166.72531</v>
      </c>
      <c r="K1029" s="116" t="n">
        <v>5919.29512</v>
      </c>
      <c r="L1029" s="116" t="n">
        <v>57247.43019</v>
      </c>
      <c r="M1029" s="116" t="n">
        <v>85190.01326000001</v>
      </c>
      <c r="N1029" s="115" t="n"/>
      <c r="O1029" s="116" t="n">
        <v>2662.53995</v>
      </c>
      <c r="P1029" s="116" t="n">
        <v>82527.47331</v>
      </c>
      <c r="Q1029" s="116" t="n">
        <v>845621.34395</v>
      </c>
      <c r="R1029" s="116" t="n">
        <v>23282.09036</v>
      </c>
      <c r="S1029" s="117" t="n">
        <v>822339.25359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26.603</v>
      </c>
      <c r="K1030" s="116" t="n">
        <v>26.603</v>
      </c>
      <c r="L1030" s="116" t="n">
        <v>0</v>
      </c>
      <c r="M1030" s="116" t="n">
        <v>19.122</v>
      </c>
      <c r="N1030" s="115" t="n"/>
      <c r="O1030" s="116" t="n">
        <v>19.122</v>
      </c>
      <c r="P1030" s="116" t="n">
        <v>0</v>
      </c>
      <c r="Q1030" s="116" t="n">
        <v>684.8200000000001</v>
      </c>
      <c r="R1030" s="116" t="n">
        <v>684.8200000000001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147999.44899</v>
      </c>
      <c r="K1031" s="120" t="n">
        <v>90752.01880000001</v>
      </c>
      <c r="L1031" s="120" t="n">
        <v>57247.43019</v>
      </c>
      <c r="M1031" s="120" t="n">
        <v>254884.62766</v>
      </c>
      <c r="N1031" s="115" t="n"/>
      <c r="O1031" s="120" t="n">
        <v>172357.15435</v>
      </c>
      <c r="P1031" s="120" t="n">
        <v>82527.47331</v>
      </c>
      <c r="Q1031" s="120" t="n">
        <v>1082657.59164</v>
      </c>
      <c r="R1031" s="120" t="n">
        <v>260318.33805</v>
      </c>
      <c r="S1031" s="121" t="n">
        <v>822339.25359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0.021</v>
      </c>
      <c r="K1032" s="116" t="n">
        <v>0.021</v>
      </c>
      <c r="L1032" s="116" t="n">
        <v>0</v>
      </c>
      <c r="M1032" s="116" t="n">
        <v>0.021</v>
      </c>
      <c r="N1032" s="115" t="n"/>
      <c r="O1032" s="116" t="n">
        <v>0.021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6154516.258</v>
      </c>
      <c r="R1033" s="116" t="n">
        <v>6154516.258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2414000</v>
      </c>
      <c r="K1035" s="116" t="n">
        <v>2414000</v>
      </c>
      <c r="L1035" s="116" t="n">
        <v>0</v>
      </c>
      <c r="M1035" s="116" t="n">
        <v>2689500</v>
      </c>
      <c r="N1035" s="115" t="n"/>
      <c r="O1035" s="116" t="n">
        <v>2689500</v>
      </c>
      <c r="P1035" s="116" t="n">
        <v>0</v>
      </c>
      <c r="Q1035" s="116" t="n">
        <v>3842800</v>
      </c>
      <c r="R1035" s="116" t="n">
        <v>3842800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384091.02535</v>
      </c>
      <c r="K1036" s="116" t="n">
        <v>348686.2361</v>
      </c>
      <c r="L1036" s="116" t="n">
        <v>35404.78925</v>
      </c>
      <c r="M1036" s="116" t="n">
        <v>220725.48675</v>
      </c>
      <c r="N1036" s="115" t="n"/>
      <c r="O1036" s="116" t="n">
        <v>197193.29346</v>
      </c>
      <c r="P1036" s="116" t="n">
        <v>23532.19329</v>
      </c>
      <c r="Q1036" s="116" t="n">
        <v>2747878.54046</v>
      </c>
      <c r="R1036" s="116" t="n">
        <v>498786.13925</v>
      </c>
      <c r="S1036" s="117" t="n">
        <v>2249092.40121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2798091.04635</v>
      </c>
      <c r="K1037" s="120" t="n">
        <v>2762686.2571</v>
      </c>
      <c r="L1037" s="120" t="n">
        <v>35404.78925</v>
      </c>
      <c r="M1037" s="120" t="n">
        <v>2910225.50775</v>
      </c>
      <c r="N1037" s="115" t="n"/>
      <c r="O1037" s="120" t="n">
        <v>2886693.31446</v>
      </c>
      <c r="P1037" s="120" t="n">
        <v>23532.19329</v>
      </c>
      <c r="Q1037" s="120" t="n">
        <v>12745194.79846</v>
      </c>
      <c r="R1037" s="120" t="n">
        <v>10496102.39725</v>
      </c>
      <c r="S1037" s="121" t="n">
        <v>2249092.40121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0.129</v>
      </c>
      <c r="K1038" s="116" t="n">
        <v>0.129</v>
      </c>
      <c r="L1038" s="116" t="n">
        <v>0</v>
      </c>
      <c r="M1038" s="116" t="n">
        <v>0.166</v>
      </c>
      <c r="N1038" s="115" t="n"/>
      <c r="O1038" s="116" t="n">
        <v>0.166</v>
      </c>
      <c r="P1038" s="116" t="n">
        <v>0</v>
      </c>
      <c r="Q1038" s="116" t="n">
        <v>26.949</v>
      </c>
      <c r="R1038" s="116" t="n">
        <v>26.949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0.536</v>
      </c>
      <c r="K1039" s="116" t="n">
        <v>0.536</v>
      </c>
      <c r="L1039" s="116" t="n">
        <v>0</v>
      </c>
      <c r="M1039" s="116" t="n">
        <v>101.213</v>
      </c>
      <c r="N1039" s="115" t="n"/>
      <c r="O1039" s="116" t="n">
        <v>101.213</v>
      </c>
      <c r="P1039" s="116" t="n">
        <v>0</v>
      </c>
      <c r="Q1039" s="116" t="n">
        <v>952.721</v>
      </c>
      <c r="R1039" s="116" t="n">
        <v>952.721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0.665</v>
      </c>
      <c r="K1040" s="120" t="n">
        <v>0.665</v>
      </c>
      <c r="L1040" s="120" t="n">
        <v>0</v>
      </c>
      <c r="M1040" s="120" t="n">
        <v>101.379</v>
      </c>
      <c r="N1040" s="115" t="n"/>
      <c r="O1040" s="120" t="n">
        <v>101.379</v>
      </c>
      <c r="P1040" s="120" t="n">
        <v>0</v>
      </c>
      <c r="Q1040" s="120" t="n">
        <v>979.67</v>
      </c>
      <c r="R1040" s="120" t="n">
        <v>979.67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326.76488</v>
      </c>
      <c r="K1041" s="116" t="n">
        <v>115.87232</v>
      </c>
      <c r="L1041" s="116" t="n">
        <v>210.89256</v>
      </c>
      <c r="M1041" s="116" t="n">
        <v>355479.67024</v>
      </c>
      <c r="N1041" s="115" t="n"/>
      <c r="O1041" s="116" t="n">
        <v>348654.9491</v>
      </c>
      <c r="P1041" s="116" t="n">
        <v>6824.72114</v>
      </c>
      <c r="Q1041" s="116" t="n">
        <v>123028.67681</v>
      </c>
      <c r="R1041" s="116" t="n">
        <v>111694.17734</v>
      </c>
      <c r="S1041" s="117" t="n">
        <v>11334.49947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0</v>
      </c>
      <c r="K1042" s="116" t="n">
        <v>0</v>
      </c>
      <c r="L1042" s="116" t="n">
        <v>0</v>
      </c>
      <c r="M1042" s="116" t="n">
        <v>0</v>
      </c>
      <c r="N1042" s="115" t="n"/>
      <c r="O1042" s="116" t="n">
        <v>0</v>
      </c>
      <c r="P1042" s="116" t="n">
        <v>0</v>
      </c>
      <c r="Q1042" s="116" t="n">
        <v>10</v>
      </c>
      <c r="R1042" s="116" t="n">
        <v>10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326.76488</v>
      </c>
      <c r="K1043" s="120" t="n">
        <v>115.87232</v>
      </c>
      <c r="L1043" s="120" t="n">
        <v>210.89256</v>
      </c>
      <c r="M1043" s="120" t="n">
        <v>355479.67024</v>
      </c>
      <c r="N1043" s="115" t="n"/>
      <c r="O1043" s="120" t="n">
        <v>348654.9491</v>
      </c>
      <c r="P1043" s="120" t="n">
        <v>6824.72114</v>
      </c>
      <c r="Q1043" s="120" t="n">
        <v>123038.67681</v>
      </c>
      <c r="R1043" s="120" t="n">
        <v>111704.17734</v>
      </c>
      <c r="S1043" s="121" t="n">
        <v>11334.49947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201.235</v>
      </c>
      <c r="K1051" s="116" t="n">
        <v>201.235</v>
      </c>
      <c r="L1051" s="116" t="n">
        <v>0</v>
      </c>
      <c r="M1051" s="116" t="n">
        <v>201.47</v>
      </c>
      <c r="N1051" s="115" t="n"/>
      <c r="O1051" s="116" t="n">
        <v>201.47</v>
      </c>
      <c r="P1051" s="116" t="n">
        <v>0</v>
      </c>
      <c r="Q1051" s="116" t="n">
        <v>99.90900000000001</v>
      </c>
      <c r="R1051" s="116" t="n">
        <v>99.90900000000001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0.291</v>
      </c>
      <c r="K1052" s="116" t="n">
        <v>0.291</v>
      </c>
      <c r="L1052" s="116" t="n">
        <v>0</v>
      </c>
      <c r="M1052" s="116" t="n">
        <v>0.354</v>
      </c>
      <c r="N1052" s="115" t="n"/>
      <c r="O1052" s="116" t="n">
        <v>0.354</v>
      </c>
      <c r="P1052" s="116" t="n">
        <v>0</v>
      </c>
      <c r="Q1052" s="116" t="n">
        <v>0.037</v>
      </c>
      <c r="R1052" s="116" t="n">
        <v>0.037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282.963</v>
      </c>
      <c r="K1053" s="116" t="n">
        <v>282.963</v>
      </c>
      <c r="L1053" s="116" t="n">
        <v>0</v>
      </c>
      <c r="M1053" s="116" t="n">
        <v>268.697</v>
      </c>
      <c r="N1053" s="115" t="n"/>
      <c r="O1053" s="116" t="n">
        <v>268.697</v>
      </c>
      <c r="P1053" s="116" t="n">
        <v>0</v>
      </c>
      <c r="Q1053" s="116" t="n">
        <v>228.762</v>
      </c>
      <c r="R1053" s="116" t="n">
        <v>228.762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324614.77849</v>
      </c>
      <c r="K1054" s="116" t="n">
        <v>324614.749</v>
      </c>
      <c r="L1054" s="116" t="n">
        <v>0.02949</v>
      </c>
      <c r="M1054" s="116" t="n">
        <v>324634.14001</v>
      </c>
      <c r="N1054" s="115" t="n"/>
      <c r="O1054" s="116" t="n">
        <v>324627.815</v>
      </c>
      <c r="P1054" s="116" t="n">
        <v>6.32501</v>
      </c>
      <c r="Q1054" s="116" t="n">
        <v>27.671</v>
      </c>
      <c r="R1054" s="116" t="n">
        <v>27.671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325099.26749</v>
      </c>
      <c r="K1055" s="120" t="n">
        <v>325099.238</v>
      </c>
      <c r="L1055" s="120" t="n">
        <v>0.02949</v>
      </c>
      <c r="M1055" s="120" t="n">
        <v>325104.66101</v>
      </c>
      <c r="N1055" s="115" t="n"/>
      <c r="O1055" s="120" t="n">
        <v>325098.336</v>
      </c>
      <c r="P1055" s="120" t="n">
        <v>6.32501</v>
      </c>
      <c r="Q1055" s="120" t="n">
        <v>356.379</v>
      </c>
      <c r="R1055" s="120" t="n">
        <v>356.379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3271517.19271</v>
      </c>
      <c r="K1056" s="120" t="n">
        <v>3178654.05122</v>
      </c>
      <c r="L1056" s="120" t="n">
        <v>92863.14148999999</v>
      </c>
      <c r="M1056" s="120" t="n">
        <v>3845795.84566</v>
      </c>
      <c r="N1056" s="115" t="n"/>
      <c r="O1056" s="120" t="n">
        <v>3732905.13291</v>
      </c>
      <c r="P1056" s="120" t="n">
        <v>112890.71275</v>
      </c>
      <c r="Q1056" s="120" t="n">
        <v>13952227.11591</v>
      </c>
      <c r="R1056" s="120" t="n">
        <v>10869460.96164</v>
      </c>
      <c r="S1056" s="121" t="n">
        <v>3082766.15427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83226479.82346</v>
      </c>
      <c r="K1057" s="120" t="n">
        <v>56684829.00328</v>
      </c>
      <c r="L1057" s="120" t="n">
        <v>26541650.82018</v>
      </c>
      <c r="M1057" s="120" t="n">
        <v>82046336.71554001</v>
      </c>
      <c r="N1057" s="115" t="n"/>
      <c r="O1057" s="120" t="n">
        <v>55028363.78137</v>
      </c>
      <c r="P1057" s="120" t="n">
        <v>27017972.93417</v>
      </c>
      <c r="Q1057" s="120" t="n">
        <v>204557801.35389</v>
      </c>
      <c r="R1057" s="120" t="n">
        <v>168660727.83455</v>
      </c>
      <c r="S1057" s="121" t="n">
        <v>35897073.51934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83226479.82346</v>
      </c>
      <c r="K1058" s="124" t="n">
        <v>56684829.00328</v>
      </c>
      <c r="L1058" s="124" t="n">
        <v>26541650.82018</v>
      </c>
      <c r="M1058" s="124" t="n">
        <v>82046336.71554001</v>
      </c>
      <c r="N1058" s="123" t="n"/>
      <c r="O1058" s="124" t="n">
        <v>55028363.78137</v>
      </c>
      <c r="P1058" s="124" t="n">
        <v>27017972.93417</v>
      </c>
      <c r="Q1058" s="124" t="n">
        <v>204557801.35389</v>
      </c>
      <c r="R1058" s="124" t="n">
        <v>168660727.83455</v>
      </c>
      <c r="S1058" s="125" t="n">
        <v>35897073.51934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93617963.42981</v>
      </c>
      <c r="K1059" s="116" t="n">
        <v>70342425.98833001</v>
      </c>
      <c r="L1059" s="116" t="n">
        <v>23275537.44148</v>
      </c>
      <c r="M1059" s="116" t="n">
        <v>100848483.07839</v>
      </c>
      <c r="N1059" s="115" t="n"/>
      <c r="O1059" s="116" t="n">
        <v>78378300.8717</v>
      </c>
      <c r="P1059" s="116" t="n">
        <v>22470182.20669</v>
      </c>
      <c r="Q1059" s="116" t="n">
        <v>100301895.40115</v>
      </c>
      <c r="R1059" s="116" t="n">
        <v>69965568.44965</v>
      </c>
      <c r="S1059" s="117" t="n">
        <v>30336326.9515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93617963.42981</v>
      </c>
      <c r="K1064" s="120" t="n">
        <v>70342425.98833001</v>
      </c>
      <c r="L1064" s="120" t="n">
        <v>23275537.44148</v>
      </c>
      <c r="M1064" s="120" t="n">
        <v>100848483.07839</v>
      </c>
      <c r="N1064" s="115" t="n"/>
      <c r="O1064" s="120" t="n">
        <v>78378300.8717</v>
      </c>
      <c r="P1064" s="120" t="n">
        <v>22470182.20669</v>
      </c>
      <c r="Q1064" s="120" t="n">
        <v>100301895.40115</v>
      </c>
      <c r="R1064" s="120" t="n">
        <v>69965568.44965</v>
      </c>
      <c r="S1064" s="121" t="n">
        <v>30336326.9515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4504769.3618</v>
      </c>
      <c r="K1065" s="116" t="n">
        <v>3778092.31348</v>
      </c>
      <c r="L1065" s="116" t="n">
        <v>726677.0483199999</v>
      </c>
      <c r="M1065" s="116" t="n">
        <v>4093139.6809</v>
      </c>
      <c r="N1065" s="115" t="n"/>
      <c r="O1065" s="116" t="n">
        <v>3471354.4129</v>
      </c>
      <c r="P1065" s="116" t="n">
        <v>621785.268</v>
      </c>
      <c r="Q1065" s="116" t="n">
        <v>21177062.47654</v>
      </c>
      <c r="R1065" s="116" t="n">
        <v>6541067.02033</v>
      </c>
      <c r="S1065" s="117" t="n">
        <v>14635995.45621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4504769.3618</v>
      </c>
      <c r="K1070" s="120" t="n">
        <v>3778092.31348</v>
      </c>
      <c r="L1070" s="120" t="n">
        <v>726677.0483199999</v>
      </c>
      <c r="M1070" s="120" t="n">
        <v>4093139.6809</v>
      </c>
      <c r="N1070" s="115" t="n"/>
      <c r="O1070" s="120" t="n">
        <v>3471354.4129</v>
      </c>
      <c r="P1070" s="120" t="n">
        <v>621785.268</v>
      </c>
      <c r="Q1070" s="120" t="n">
        <v>21177062.47654</v>
      </c>
      <c r="R1070" s="120" t="n">
        <v>6541067.02033</v>
      </c>
      <c r="S1070" s="121" t="n">
        <v>14635995.45621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70246240.49112</v>
      </c>
      <c r="K1071" s="116" t="n">
        <v>17214673.89484</v>
      </c>
      <c r="L1071" s="116" t="n">
        <v>53031566.59628</v>
      </c>
      <c r="M1071" s="116" t="n">
        <v>70247546.13266</v>
      </c>
      <c r="N1071" s="115" t="n"/>
      <c r="O1071" s="116" t="n">
        <v>17888853.16047</v>
      </c>
      <c r="P1071" s="116" t="n">
        <v>52358692.97219</v>
      </c>
      <c r="Q1071" s="116" t="n">
        <v>16995829.967</v>
      </c>
      <c r="R1071" s="116" t="n">
        <v>164849.32</v>
      </c>
      <c r="S1071" s="117" t="n">
        <v>16830980.647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70246240.49112</v>
      </c>
      <c r="K1072" s="120" t="n">
        <v>17214673.89484</v>
      </c>
      <c r="L1072" s="120" t="n">
        <v>53031566.59628</v>
      </c>
      <c r="M1072" s="120" t="n">
        <v>70247546.13266</v>
      </c>
      <c r="N1072" s="115" t="n"/>
      <c r="O1072" s="120" t="n">
        <v>17888853.16047</v>
      </c>
      <c r="P1072" s="120" t="n">
        <v>52358692.97219</v>
      </c>
      <c r="Q1072" s="120" t="n">
        <v>16995829.967</v>
      </c>
      <c r="R1072" s="120" t="n">
        <v>164849.32</v>
      </c>
      <c r="S1072" s="121" t="n">
        <v>16830980.647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168368973.28273</v>
      </c>
      <c r="K1073" s="120" t="n">
        <v>91335192.19665</v>
      </c>
      <c r="L1073" s="120" t="n">
        <v>77033781.08608</v>
      </c>
      <c r="M1073" s="120" t="n">
        <v>175189168.89195</v>
      </c>
      <c r="N1073" s="115" t="n"/>
      <c r="O1073" s="120" t="n">
        <v>99738508.44507</v>
      </c>
      <c r="P1073" s="120" t="n">
        <v>75450660.44688</v>
      </c>
      <c r="Q1073" s="120" t="n">
        <v>138474787.84469</v>
      </c>
      <c r="R1073" s="120" t="n">
        <v>76671484.78997999</v>
      </c>
      <c r="S1073" s="121" t="n">
        <v>61803303.05471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168368973.28273</v>
      </c>
      <c r="K1074" s="120" t="n">
        <v>91335192.19665</v>
      </c>
      <c r="L1074" s="120" t="n">
        <v>77033781.08608</v>
      </c>
      <c r="M1074" s="120" t="n">
        <v>175189168.89195</v>
      </c>
      <c r="N1074" s="115" t="n"/>
      <c r="O1074" s="120" t="n">
        <v>99738508.44507</v>
      </c>
      <c r="P1074" s="120" t="n">
        <v>75450660.44688</v>
      </c>
      <c r="Q1074" s="120" t="n">
        <v>138474787.84469</v>
      </c>
      <c r="R1074" s="120" t="n">
        <v>76671484.78997999</v>
      </c>
      <c r="S1074" s="121" t="n">
        <v>61803303.05471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168368973.28273</v>
      </c>
      <c r="K1075" s="124" t="n">
        <v>91335192.19665</v>
      </c>
      <c r="L1075" s="124" t="n">
        <v>77033781.08608</v>
      </c>
      <c r="M1075" s="124" t="n">
        <v>175189168.89195</v>
      </c>
      <c r="N1075" s="123" t="n"/>
      <c r="O1075" s="124" t="n">
        <v>99738508.44507</v>
      </c>
      <c r="P1075" s="124" t="n">
        <v>75450660.44688</v>
      </c>
      <c r="Q1075" s="124" t="n">
        <v>138474787.84469</v>
      </c>
      <c r="R1075" s="124" t="n">
        <v>76671484.78997999</v>
      </c>
      <c r="S1075" s="125" t="n">
        <v>61803303.05471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251595453.10619</v>
      </c>
      <c r="K1076" s="131" t="n">
        <v>148020021.19993</v>
      </c>
      <c r="L1076" s="131" t="n">
        <v>103575431.90626</v>
      </c>
      <c r="M1076" s="131" t="n">
        <v>257235505.60749</v>
      </c>
      <c r="N1076" s="123" t="n"/>
      <c r="O1076" s="131" t="n">
        <v>154766872.22644</v>
      </c>
      <c r="P1076" s="131" t="n">
        <v>102468633.38105</v>
      </c>
      <c r="Q1076" s="131" t="n">
        <v>343032589.19858</v>
      </c>
      <c r="R1076" s="131" t="n">
        <v>245332212.62453</v>
      </c>
      <c r="S1076" s="132" t="n">
        <v>97700376.57404999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0</v>
      </c>
      <c r="K1078" s="116" t="n">
        <v>0</v>
      </c>
      <c r="L1078" s="116" t="n">
        <v>0</v>
      </c>
      <c r="M1078" s="116" t="n">
        <v>0</v>
      </c>
      <c r="N1078" s="115" t="n"/>
      <c r="O1078" s="116" t="n">
        <v>0</v>
      </c>
      <c r="P1078" s="116" t="n">
        <v>0</v>
      </c>
      <c r="Q1078" s="116" t="n">
        <v>1500000</v>
      </c>
      <c r="R1078" s="116" t="n">
        <v>1500000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43531946.52173</v>
      </c>
      <c r="K1079" s="116" t="n">
        <v>38738483.81702</v>
      </c>
      <c r="L1079" s="116" t="n">
        <v>4793462.70471</v>
      </c>
      <c r="M1079" s="116" t="n">
        <v>36485411.62115</v>
      </c>
      <c r="N1079" s="115" t="n"/>
      <c r="O1079" s="116" t="n">
        <v>32119308.17044</v>
      </c>
      <c r="P1079" s="116" t="n">
        <v>4366103.45071</v>
      </c>
      <c r="Q1079" s="116" t="n">
        <v>197520963.11901</v>
      </c>
      <c r="R1079" s="116" t="n">
        <v>170407146.16803</v>
      </c>
      <c r="S1079" s="117" t="n">
        <v>27113816.95098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461.67836</v>
      </c>
      <c r="K1080" s="116" t="n">
        <v>0</v>
      </c>
      <c r="L1080" s="116" t="n">
        <v>461.67836</v>
      </c>
      <c r="M1080" s="116" t="n">
        <v>685.02568</v>
      </c>
      <c r="N1080" s="115" t="n"/>
      <c r="O1080" s="116" t="n">
        <v>0</v>
      </c>
      <c r="P1080" s="116" t="n">
        <v>685.02568</v>
      </c>
      <c r="Q1080" s="116" t="n">
        <v>47462.00183</v>
      </c>
      <c r="R1080" s="116" t="n">
        <v>12128.55874</v>
      </c>
      <c r="S1080" s="117" t="n">
        <v>35333.44309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43532408.20009</v>
      </c>
      <c r="K1081" s="120" t="n">
        <v>38738483.81702</v>
      </c>
      <c r="L1081" s="120" t="n">
        <v>4793924.38307</v>
      </c>
      <c r="M1081" s="120" t="n">
        <v>36486096.64683</v>
      </c>
      <c r="N1081" s="115" t="n"/>
      <c r="O1081" s="120" t="n">
        <v>32119308.17044</v>
      </c>
      <c r="P1081" s="120" t="n">
        <v>4366788.47639</v>
      </c>
      <c r="Q1081" s="120" t="n">
        <v>199068425.12084</v>
      </c>
      <c r="R1081" s="120" t="n">
        <v>171919274.72677</v>
      </c>
      <c r="S1081" s="121" t="n">
        <v>27149150.39407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43532408.20009</v>
      </c>
      <c r="K1082" s="120" t="n">
        <v>38738483.81702</v>
      </c>
      <c r="L1082" s="120" t="n">
        <v>4793924.38307</v>
      </c>
      <c r="M1082" s="120" t="n">
        <v>36486096.64683</v>
      </c>
      <c r="N1082" s="115" t="n"/>
      <c r="O1082" s="120" t="n">
        <v>32119308.17044</v>
      </c>
      <c r="P1082" s="120" t="n">
        <v>4366788.47639</v>
      </c>
      <c r="Q1082" s="120" t="n">
        <v>199068425.12084</v>
      </c>
      <c r="R1082" s="120" t="n">
        <v>171919274.72677</v>
      </c>
      <c r="S1082" s="121" t="n">
        <v>27149150.39407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15653217.91133</v>
      </c>
      <c r="K1087" s="116" t="n">
        <v>1033541.4</v>
      </c>
      <c r="L1087" s="116" t="n">
        <v>14619676.51133</v>
      </c>
      <c r="M1087" s="116" t="n">
        <v>14718305.39306</v>
      </c>
      <c r="N1087" s="115" t="n"/>
      <c r="O1087" s="116" t="n">
        <v>1198390.72</v>
      </c>
      <c r="P1087" s="116" t="n">
        <v>13519914.67306</v>
      </c>
      <c r="Q1087" s="116" t="n">
        <v>2463699.39228</v>
      </c>
      <c r="R1087" s="116" t="n">
        <v>164849.32</v>
      </c>
      <c r="S1087" s="117" t="n">
        <v>2298850.07228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321503.93162</v>
      </c>
      <c r="K1088" s="116" t="n">
        <v>0</v>
      </c>
      <c r="L1088" s="116" t="n">
        <v>321503.93162</v>
      </c>
      <c r="M1088" s="116" t="n">
        <v>321503.93162</v>
      </c>
      <c r="N1088" s="115" t="n"/>
      <c r="O1088" s="116" t="n">
        <v>0</v>
      </c>
      <c r="P1088" s="116" t="n">
        <v>321503.93162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29407094.7157</v>
      </c>
      <c r="K1089" s="116" t="n">
        <v>715347.7</v>
      </c>
      <c r="L1089" s="116" t="n">
        <v>28691747.0157</v>
      </c>
      <c r="M1089" s="116" t="n">
        <v>31535269.66038</v>
      </c>
      <c r="N1089" s="115" t="n"/>
      <c r="O1089" s="116" t="n">
        <v>209859</v>
      </c>
      <c r="P1089" s="116" t="n">
        <v>31325410.66038</v>
      </c>
      <c r="Q1089" s="116" t="n">
        <v>17263041.64639</v>
      </c>
      <c r="R1089" s="116" t="n">
        <v>0</v>
      </c>
      <c r="S1089" s="117" t="n">
        <v>17263041.64639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45381816.55865</v>
      </c>
      <c r="K1090" s="120" t="n">
        <v>1748889.1</v>
      </c>
      <c r="L1090" s="120" t="n">
        <v>43632927.45865</v>
      </c>
      <c r="M1090" s="120" t="n">
        <v>46575078.98506</v>
      </c>
      <c r="N1090" s="115" t="n"/>
      <c r="O1090" s="120" t="n">
        <v>1408249.72</v>
      </c>
      <c r="P1090" s="120" t="n">
        <v>45166829.26506</v>
      </c>
      <c r="Q1090" s="120" t="n">
        <v>19726741.03867</v>
      </c>
      <c r="R1090" s="120" t="n">
        <v>164849.32</v>
      </c>
      <c r="S1090" s="121" t="n">
        <v>19561891.71867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45381816.55865</v>
      </c>
      <c r="K1093" s="120" t="n">
        <v>1748889.1</v>
      </c>
      <c r="L1093" s="120" t="n">
        <v>43632927.45865</v>
      </c>
      <c r="M1093" s="120" t="n">
        <v>46575078.98506</v>
      </c>
      <c r="N1093" s="115" t="n"/>
      <c r="O1093" s="120" t="n">
        <v>1408249.72</v>
      </c>
      <c r="P1093" s="120" t="n">
        <v>45166829.26506</v>
      </c>
      <c r="Q1093" s="120" t="n">
        <v>19726741.03867</v>
      </c>
      <c r="R1093" s="120" t="n">
        <v>164849.32</v>
      </c>
      <c r="S1093" s="121" t="n">
        <v>19561891.71867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1000000</v>
      </c>
      <c r="R1094" s="116" t="n">
        <v>1000000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1000000</v>
      </c>
      <c r="R1095" s="120" t="n">
        <v>1000000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156123</v>
      </c>
      <c r="K1096" s="116" t="n">
        <v>156123</v>
      </c>
      <c r="L1096" s="116" t="n">
        <v>0</v>
      </c>
      <c r="M1096" s="116" t="n">
        <v>156123</v>
      </c>
      <c r="N1096" s="115" t="n"/>
      <c r="O1096" s="116" t="n">
        <v>156123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156123</v>
      </c>
      <c r="K1099" s="120" t="n">
        <v>156123</v>
      </c>
      <c r="L1099" s="120" t="n">
        <v>0</v>
      </c>
      <c r="M1099" s="120" t="n">
        <v>156123</v>
      </c>
      <c r="N1099" s="115" t="n"/>
      <c r="O1099" s="120" t="n">
        <v>156123</v>
      </c>
      <c r="P1099" s="120" t="n">
        <v>0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156123</v>
      </c>
      <c r="K1100" s="120" t="n">
        <v>156123</v>
      </c>
      <c r="L1100" s="120" t="n">
        <v>0</v>
      </c>
      <c r="M1100" s="120" t="n">
        <v>156123</v>
      </c>
      <c r="N1100" s="115" t="n"/>
      <c r="O1100" s="120" t="n">
        <v>156123</v>
      </c>
      <c r="P1100" s="120" t="n">
        <v>0</v>
      </c>
      <c r="Q1100" s="120" t="n">
        <v>1000000</v>
      </c>
      <c r="R1100" s="120" t="n">
        <v>1000000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0</v>
      </c>
      <c r="K1101" s="116" t="n">
        <v>0</v>
      </c>
      <c r="L1101" s="116" t="n">
        <v>0</v>
      </c>
      <c r="M1101" s="116" t="n">
        <v>212364</v>
      </c>
      <c r="N1101" s="115" t="n"/>
      <c r="O1101" s="116" t="n">
        <v>212364</v>
      </c>
      <c r="P1101" s="116" t="n">
        <v>0</v>
      </c>
      <c r="Q1101" s="116" t="n">
        <v>585691</v>
      </c>
      <c r="R1101" s="116" t="n">
        <v>585691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0</v>
      </c>
      <c r="K1102" s="120" t="n">
        <v>0</v>
      </c>
      <c r="L1102" s="120" t="n">
        <v>0</v>
      </c>
      <c r="M1102" s="120" t="n">
        <v>212364</v>
      </c>
      <c r="N1102" s="115" t="n"/>
      <c r="O1102" s="120" t="n">
        <v>212364</v>
      </c>
      <c r="P1102" s="120" t="n">
        <v>0</v>
      </c>
      <c r="Q1102" s="120" t="n">
        <v>585691</v>
      </c>
      <c r="R1102" s="120" t="n">
        <v>585691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6150909.1</v>
      </c>
      <c r="R1103" s="116" t="n">
        <v>6150909.1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6150909.1</v>
      </c>
      <c r="R1104" s="120" t="n">
        <v>6150909.1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64.65046</v>
      </c>
      <c r="K1105" s="116" t="n">
        <v>0</v>
      </c>
      <c r="L1105" s="116" t="n">
        <v>64.65046</v>
      </c>
      <c r="M1105" s="116" t="n">
        <v>697.27601</v>
      </c>
      <c r="N1105" s="115" t="n"/>
      <c r="O1105" s="116" t="n">
        <v>600</v>
      </c>
      <c r="P1105" s="116" t="n">
        <v>97.27601</v>
      </c>
      <c r="Q1105" s="116" t="n">
        <v>10947.46991</v>
      </c>
      <c r="R1105" s="116" t="n">
        <v>4766.22471</v>
      </c>
      <c r="S1105" s="117" t="n">
        <v>6181.2452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64.65046</v>
      </c>
      <c r="K1106" s="120" t="n">
        <v>0</v>
      </c>
      <c r="L1106" s="120" t="n">
        <v>64.65046</v>
      </c>
      <c r="M1106" s="120" t="n">
        <v>697.27601</v>
      </c>
      <c r="N1106" s="115" t="n"/>
      <c r="O1106" s="120" t="n">
        <v>600</v>
      </c>
      <c r="P1106" s="120" t="n">
        <v>97.27601</v>
      </c>
      <c r="Q1106" s="120" t="n">
        <v>10947.46991</v>
      </c>
      <c r="R1106" s="120" t="n">
        <v>4766.22471</v>
      </c>
      <c r="S1106" s="121" t="n">
        <v>6181.2452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64.65046</v>
      </c>
      <c r="K1107" s="120" t="n">
        <v>0</v>
      </c>
      <c r="L1107" s="120" t="n">
        <v>64.65046</v>
      </c>
      <c r="M1107" s="120" t="n">
        <v>213061.27601</v>
      </c>
      <c r="N1107" s="115" t="n"/>
      <c r="O1107" s="120" t="n">
        <v>212964</v>
      </c>
      <c r="P1107" s="120" t="n">
        <v>97.27601</v>
      </c>
      <c r="Q1107" s="120" t="n">
        <v>6747547.56991</v>
      </c>
      <c r="R1107" s="120" t="n">
        <v>6741366.32471</v>
      </c>
      <c r="S1107" s="121" t="n">
        <v>6181.2452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89070412.4092</v>
      </c>
      <c r="K1114" s="120" t="n">
        <v>40643495.91702</v>
      </c>
      <c r="L1114" s="120" t="n">
        <v>48426916.49218</v>
      </c>
      <c r="M1114" s="120" t="n">
        <v>83430359.90790001</v>
      </c>
      <c r="N1114" s="115" t="n"/>
      <c r="O1114" s="120" t="n">
        <v>33896644.89044</v>
      </c>
      <c r="P1114" s="120" t="n">
        <v>49533715.01746</v>
      </c>
      <c r="Q1114" s="120" t="n">
        <v>226542713.72942</v>
      </c>
      <c r="R1114" s="120" t="n">
        <v>179825490.37148</v>
      </c>
      <c r="S1114" s="121" t="n">
        <v>46717223.35794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89070412.4092</v>
      </c>
      <c r="K1115" s="124" t="n">
        <v>40643495.91702</v>
      </c>
      <c r="L1115" s="124" t="n">
        <v>48426916.49218</v>
      </c>
      <c r="M1115" s="124" t="n">
        <v>83430359.90790001</v>
      </c>
      <c r="N1115" s="123" t="n"/>
      <c r="O1115" s="124" t="n">
        <v>33896644.89044</v>
      </c>
      <c r="P1115" s="124" t="n">
        <v>49533715.01746</v>
      </c>
      <c r="Q1115" s="124" t="n">
        <v>226542713.72942</v>
      </c>
      <c r="R1115" s="124" t="n">
        <v>179825490.37148</v>
      </c>
      <c r="S1115" s="125" t="n">
        <v>46717223.35794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60818368.93166</v>
      </c>
      <c r="R1116" s="116" t="n">
        <v>36657327.39914</v>
      </c>
      <c r="S1116" s="117" t="n">
        <v>24161041.53252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60818368.93166</v>
      </c>
      <c r="R1120" s="120" t="n">
        <v>36657327.39914</v>
      </c>
      <c r="S1120" s="121" t="n">
        <v>24161041.53252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38622155.95551</v>
      </c>
      <c r="R1121" s="116" t="n">
        <v>12257986.73021</v>
      </c>
      <c r="S1121" s="117" t="n">
        <v>26364169.2253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38622155.95551</v>
      </c>
      <c r="R1126" s="120" t="n">
        <v>12257986.73021</v>
      </c>
      <c r="S1126" s="121" t="n">
        <v>26364169.2253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17049350.58199</v>
      </c>
      <c r="R1127" s="116" t="n">
        <v>16591408.12373</v>
      </c>
      <c r="S1127" s="117" t="n">
        <v>457942.45826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17049350.58199</v>
      </c>
      <c r="R1128" s="120" t="n">
        <v>16591408.12373</v>
      </c>
      <c r="S1128" s="121" t="n">
        <v>457942.45826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116489875.46916</v>
      </c>
      <c r="R1129" s="120" t="n">
        <v>65506722.25308</v>
      </c>
      <c r="S1129" s="121" t="n">
        <v>50983153.21608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116489875.46916</v>
      </c>
      <c r="R1130" s="120" t="n">
        <v>65506722.25308</v>
      </c>
      <c r="S1130" s="121" t="n">
        <v>50983153.21608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116489875.46916</v>
      </c>
      <c r="R1131" s="124" t="n">
        <v>65506722.25308</v>
      </c>
      <c r="S1131" s="125" t="n">
        <v>50983153.21608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89070412.4092</v>
      </c>
      <c r="K1132" s="131" t="n">
        <v>40643495.91702</v>
      </c>
      <c r="L1132" s="131" t="n">
        <v>48426916.49218</v>
      </c>
      <c r="M1132" s="131" t="n">
        <v>83430359.90790001</v>
      </c>
      <c r="N1132" s="123" t="n"/>
      <c r="O1132" s="131" t="n">
        <v>33896644.89044</v>
      </c>
      <c r="P1132" s="131" t="n">
        <v>49533715.01746</v>
      </c>
      <c r="Q1132" s="131" t="n">
        <v>343032589.19858</v>
      </c>
      <c r="R1132" s="131" t="n">
        <v>245332212.62456</v>
      </c>
      <c r="S1132" s="132" t="n">
        <v>97700376.57402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7">
      <c r="I1137" s="141" t="inlineStr">
        <is>
          <t>Index</t>
        </is>
      </c>
      <c r="J1137" s="141" t="inlineStr">
        <is>
          <t>debit_total</t>
        </is>
      </c>
      <c r="K1137" s="141" t="inlineStr">
        <is>
          <t>debit_nc</t>
        </is>
      </c>
      <c r="L1137" s="141" t="inlineStr">
        <is>
          <t>debit_ic</t>
        </is>
      </c>
      <c r="M1137" s="141" t="inlineStr">
        <is>
          <t>credit_total</t>
        </is>
      </c>
      <c r="N1137" s="141" t="inlineStr">
        <is>
          <t>credit_nc</t>
        </is>
      </c>
      <c r="O1137" s="141" t="inlineStr">
        <is>
          <t>credit_ic</t>
        </is>
      </c>
      <c r="P1137" s="141" t="inlineStr">
        <is>
          <t>balance_total</t>
        </is>
      </c>
      <c r="Q1137" s="141" t="inlineStr">
        <is>
          <t>balance_nc</t>
        </is>
      </c>
      <c r="R1137" s="141" t="inlineStr">
        <is>
          <t>balance_ic</t>
        </is>
      </c>
    </row>
    <row r="1138">
      <c r="I1138" s="142" t="inlineStr">
        <is>
          <t>Проценти по ОВДП (коди 6120-6122)</t>
        </is>
      </c>
      <c r="J1138" s="142" t="n">
        <v/>
      </c>
      <c r="K1138" s="142" t="n">
        <v/>
      </c>
      <c r="L1138" s="142" t="n">
        <v/>
      </c>
      <c r="M1138" s="142" t="n">
        <v/>
      </c>
      <c r="N1138" s="142" t="n">
        <v/>
      </c>
      <c r="O1138" s="142" t="n">
        <v/>
      </c>
      <c r="P1138" s="142">
        <f>SUM(Q713:Q717)</f>
        <v/>
      </c>
      <c r="Q1138" s="142">
        <f>SUM(R713:R717)</f>
        <v/>
      </c>
      <c r="R1138" s="142">
        <f>SUM(S713:S717)</f>
        <v/>
      </c>
    </row>
    <row r="1139">
      <c r="I1139" s="143" t="inlineStr">
        <is>
          <t>Проценти по ДС (коди 6127-6128)</t>
        </is>
      </c>
      <c r="J1139" s="143" t="n">
        <v/>
      </c>
      <c r="K1139" s="143" t="n">
        <v/>
      </c>
      <c r="L1139" s="143" t="n">
        <v/>
      </c>
      <c r="M1139" s="143" t="n">
        <v/>
      </c>
      <c r="N1139" s="143" t="n">
        <v/>
      </c>
      <c r="O1139" s="143" t="n">
        <v/>
      </c>
      <c r="P1139" s="143">
        <f>SUM(Q723:Q726)</f>
        <v/>
      </c>
      <c r="Q1139" s="143">
        <f>SUM(R723:R726)</f>
        <v/>
      </c>
      <c r="R1139" s="143">
        <f>SUM(S723:S726)</f>
        <v/>
      </c>
    </row>
    <row r="1140">
      <c r="I1140" s="142" t="inlineStr">
        <is>
          <t>Обсяг ДС дебит (середні, поділено на кількість банк.днів) (код 1430, 1440)</t>
        </is>
      </c>
      <c r="J1140" s="142">
        <f>J60+J66</f>
        <v/>
      </c>
      <c r="K1140" s="142">
        <f>K60+K66</f>
        <v/>
      </c>
      <c r="L1140" s="142">
        <f>L60+L66</f>
        <v/>
      </c>
      <c r="M1140" s="142" t="n">
        <v/>
      </c>
      <c r="N1140" s="142" t="n">
        <v/>
      </c>
      <c r="O1140" s="142" t="n"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Обсяг ДС кредит (середні, поділено на кількість банк.днів) (код 1430, 1440)</t>
        </is>
      </c>
      <c r="J1141" s="143" t="n">
        <v/>
      </c>
      <c r="K1141" s="143" t="n">
        <v/>
      </c>
      <c r="L1141" s="143" t="n">
        <v/>
      </c>
      <c r="M1141" s="143">
        <f>M60+M66</f>
        <v/>
      </c>
      <c r="N1141" s="143">
        <f>O60+O66</f>
        <v/>
      </c>
      <c r="O1141" s="143">
        <f>P60+P66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Кошти в НБУ (кор.рахунок) (кредит) (код 1200)</t>
        </is>
      </c>
      <c r="J1142" s="142" t="n">
        <v/>
      </c>
      <c r="K1142" s="142" t="n">
        <v/>
      </c>
      <c r="L1142" s="142" t="n">
        <v/>
      </c>
      <c r="M1142" s="142">
        <f>M31</f>
        <v/>
      </c>
      <c r="N1142" s="142">
        <f>O31</f>
        <v/>
      </c>
      <c r="O1142" s="142">
        <f>P31</f>
        <v/>
      </c>
      <c r="P1142" s="142" t="n">
        <v/>
      </c>
      <c r="Q1142" s="142" t="n">
        <v/>
      </c>
      <c r="R1142" s="142" t="n">
        <v/>
      </c>
    </row>
    <row r="1143">
      <c r="I1143" s="143" t="inlineStr">
        <is>
          <t>Кошти в НБУ (УСЬОГО) (кредит) (розділ 12)</t>
        </is>
      </c>
      <c r="J1143" s="143" t="n">
        <v/>
      </c>
      <c r="K1143" s="143" t="n">
        <v/>
      </c>
      <c r="L1143" s="143" t="n">
        <v/>
      </c>
      <c r="M1143" s="143">
        <f>M31+M34</f>
        <v/>
      </c>
      <c r="N1143" s="143">
        <f>O31+O34</f>
        <v/>
      </c>
      <c r="O1143" s="143">
        <f>P31+P34</f>
        <v/>
      </c>
      <c r="P1143" s="143" t="n">
        <v/>
      </c>
      <c r="Q1143" s="143" t="n">
        <v/>
      </c>
      <c r="R1143" s="143" t="n">
        <v/>
      </c>
    </row>
    <row r="1144">
      <c r="I1144" s="142" t="inlineStr">
        <is>
          <t>Процентні доходи (коди р.60,р.61)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Q645+Q646+SUM(Q648:Q659)+SUM(Q661:Q676)+SUM(Q678:Q683)+SUM(Q685:Q688)+SUM(Q690:Q697)+SUM(Q699:Q704)+SUM(Q706:Q707)+SUM(Q710:Q711)+SUM(Q713:Q726)+Q728+Q729</f>
        <v/>
      </c>
      <c r="Q1144" s="142">
        <f>R645+R646+SUM(R648:R659)+SUM(R661:R676)+SUM(R678:R683)+SUM(R685:R688)+SUM(R690:R697)+SUM(R699:R704)+SUM(R706:R707)+SUM(R710:R711)+SUM(R713:R726)+R728+R729</f>
        <v/>
      </c>
      <c r="R1144" s="142">
        <f>S645+S646+SUM(S648:S659)+SUM(S661:S676)+SUM(S678:S683)+SUM(S685:S688)+SUM(S690:S697)+SUM(S699:S704)+SUM(S706:S707)+SUM(S710:S711)+SUM(S713:S726)+S728+S729</f>
        <v/>
      </c>
    </row>
    <row r="1145">
      <c r="I1145" s="143" t="inlineStr">
        <is>
          <t>Проценти по ДС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P1139/P1144*100</f>
        <v/>
      </c>
      <c r="Q1145" s="143">
        <f>Q1139/Q1144*100</f>
        <v/>
      </c>
      <c r="R1145" s="143">
        <f>R1139/R1144*100</f>
        <v/>
      </c>
    </row>
    <row r="1146">
      <c r="I1146" s="142" t="inlineStr">
        <is>
          <t>Проценти по ОВДП у % до процентних доходів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P1138/P1144*100</f>
        <v/>
      </c>
      <c r="Q1146" s="142">
        <f>Q1138/Q1144*100</f>
        <v/>
      </c>
      <c r="R1146" s="142">
        <f>R1138/R1144*100</f>
        <v/>
      </c>
    </row>
    <row r="1147">
      <c r="I1147" s="143" t="inlineStr">
        <is>
          <t>Проценти по ДС+ОВДП у % до процентних доходів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P1145+P1146</f>
        <v/>
      </c>
      <c r="Q1147" s="143">
        <f>Q1145+Q1146</f>
        <v/>
      </c>
      <c r="R1147" s="143">
        <f>R1145+R1146</f>
        <v/>
      </c>
    </row>
    <row r="1148">
      <c r="I1148" s="142" t="inlineStr">
        <is>
          <t>Проценти за кредитами НК (коди 602, 603, 609)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SUM(Q661:Q676)+SUM(Q678:Q683)+SUM(Q706:Q707)</f>
        <v/>
      </c>
      <c r="Q1148" s="142">
        <f>SUM(R661:R676)+SUM(R678:R683)+SUM(R706:R707)</f>
        <v/>
      </c>
      <c r="R1148" s="142">
        <f>SUM(S661:S676)+SUM(S678:S683)+SUM(S706:S707)</f>
        <v/>
      </c>
    </row>
    <row r="1149">
      <c r="I1149" s="143" t="inlineStr">
        <is>
          <t>Проценти за кредитами ДГ (коди 605, 606, 611)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SUM(Q690:Q697)+SUM(Q699:Q704)+SUM(Q710:Q711)</f>
        <v/>
      </c>
      <c r="Q1149" s="143">
        <f>SUM(R690:R697)+SUM(R699:R704)+SUM(R710:R711)</f>
        <v/>
      </c>
      <c r="R1149" s="143">
        <f>SUM(S690:S697)+SUM(S699:S704)+SUM(S710:S711)</f>
        <v/>
      </c>
    </row>
    <row r="1150">
      <c r="I1150" s="142" t="inlineStr">
        <is>
          <t>Проценти за кредитами ЗДУ (код 604)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SUM(Q685:Q688)</f>
        <v/>
      </c>
      <c r="Q1150" s="142">
        <f>SUM(R685:R688)</f>
        <v/>
      </c>
      <c r="R1150" s="142">
        <f>SUM(S685:S688)</f>
        <v/>
      </c>
    </row>
    <row r="1151">
      <c r="I1151" s="143" t="inlineStr">
        <is>
          <t>Проценти за поточними вкладами ДГ (код 7040)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Q834+Q835</f>
        <v/>
      </c>
      <c r="Q1151" s="143">
        <f>R834+R835</f>
        <v/>
      </c>
      <c r="R1151" s="143">
        <f>S834+S835</f>
        <v/>
      </c>
    </row>
    <row r="1152">
      <c r="I1152" s="142" t="inlineStr">
        <is>
          <t>Проценти за строковими вкладами ДГ (код 7041)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Q836+Q837</f>
        <v/>
      </c>
      <c r="Q1152" s="142">
        <f>R836+R837</f>
        <v/>
      </c>
      <c r="R1152" s="142">
        <f>S836+S837</f>
        <v/>
      </c>
    </row>
    <row r="1153">
      <c r="I1153" s="143" t="inlineStr">
        <is>
          <t xml:space="preserve">Процентні витрати банків ДГ - всього 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P1151+P1152</f>
        <v/>
      </c>
      <c r="Q1153" s="143">
        <f>Q1151+Q1152</f>
        <v/>
      </c>
      <c r="R1153" s="143">
        <f>R1151+R1152</f>
        <v/>
      </c>
    </row>
    <row r="1154">
      <c r="I1154" s="142" t="inlineStr">
        <is>
          <t>Кредити субʼєктам господарювання (р.20, р.23, 260)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SUM(Q105:Q149)+SUM(Q198:Q208)+SUM(Q220:Q222)</f>
        <v/>
      </c>
      <c r="Q1154" s="142">
        <f>SUM(R105:R149)+SUM(R198:R208)+SUM(R220:R222)</f>
        <v/>
      </c>
      <c r="R1154" s="142">
        <f>SUM(S105:S149)+SUM(S198:S208)+SUM(S220:S222)</f>
        <v/>
      </c>
    </row>
    <row r="1155">
      <c r="I1155" s="143" t="inlineStr">
        <is>
          <t>Кредити ЗДУ (р.21)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SUM(Q152:Q167)</f>
        <v/>
      </c>
      <c r="Q1155" s="143">
        <f>SUM(R152:R167)</f>
        <v/>
      </c>
      <c r="R1155" s="143">
        <f>SUM(S152:S167)</f>
        <v/>
      </c>
    </row>
    <row r="1156">
      <c r="I1156" s="142" t="inlineStr">
        <is>
          <t>Кредити фізичним особам (р. 22, 24, 262)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SUM(Q170:Q195)+SUM(Q211:Q217)+SUM(Q224:Q227)</f>
        <v/>
      </c>
      <c r="Q1156" s="142">
        <f>SUM(R170:R195)+SUM(R211:R217)+SUM(R224:R227)</f>
        <v/>
      </c>
      <c r="R1156" s="142">
        <f>SUM(S170:S195)+SUM(S211:S217)+SUM(S224:S227)</f>
        <v/>
      </c>
    </row>
    <row r="1157">
      <c r="I1157" s="143" t="inlineStr">
        <is>
          <t>Кредити небанківським установам (265)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SUM(Q229:Q231)</f>
        <v/>
      </c>
      <c r="Q1157" s="143">
        <f>SUM(R229:R231)</f>
        <v/>
      </c>
      <c r="R1157" s="143">
        <f>SUM(S229:S231)</f>
        <v/>
      </c>
    </row>
    <row r="1158">
      <c r="I1158" s="142" t="inlineStr">
        <is>
          <t>Прибуток звітного року (5040)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Q623</f>
        <v/>
      </c>
      <c r="Q1158" s="142">
        <f>R623</f>
        <v/>
      </c>
      <c r="R1158" s="142">
        <f>S623</f>
        <v/>
      </c>
    </row>
    <row r="1159">
      <c r="I1159" s="143" t="inlineStr">
        <is>
          <t>Збиток звітного року (5041)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Q624</f>
        <v/>
      </c>
      <c r="Q1159" s="143">
        <f>R624</f>
        <v/>
      </c>
      <c r="R1159" s="143">
        <f>S624</f>
        <v/>
      </c>
    </row>
    <row r="1160">
      <c r="I1160" s="142" t="inlineStr">
        <is>
          <t>Податок на прибуток (7900)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Q945+Q946</f>
        <v/>
      </c>
      <c r="Q1160" s="142">
        <f>R945+R946</f>
        <v/>
      </c>
      <c r="R1160" s="142">
        <f>S945+S946</f>
        <v/>
      </c>
    </row>
    <row r="1161">
      <c r="I1161" s="143" t="inlineStr">
        <is>
          <t>Інші податки (741)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SUM(Q889:Q892)</f>
        <v/>
      </c>
      <c r="Q1161" s="143">
        <f>SUM(R889:R892)</f>
        <v/>
      </c>
      <c r="R1161" s="143">
        <f>SUM(S889:S892)</f>
        <v/>
      </c>
    </row>
    <row r="1162">
      <c r="I1162" s="142" t="inlineStr">
        <is>
          <t>Відрахування в резерви (770)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SUM(Q927:Q942)</f>
        <v/>
      </c>
      <c r="Q1162" s="142">
        <f>SUM(R927:R942)</f>
        <v/>
      </c>
      <c r="R1162" s="142">
        <f>SUM(S927:S942)</f>
        <v/>
      </c>
    </row>
    <row r="1163">
      <c r="I1163" s="143" t="inlineStr">
        <is>
          <t>Загальні доходи (6)</t>
        </is>
      </c>
      <c r="J1163" s="143" t="n">
        <v/>
      </c>
      <c r="K1163" s="143" t="n">
        <v/>
      </c>
      <c r="L1163" s="143" t="n">
        <v/>
      </c>
      <c r="M1163" s="143" t="n">
        <v/>
      </c>
      <c r="N1163" s="143" t="n">
        <v/>
      </c>
      <c r="O1163" s="143" t="n">
        <v/>
      </c>
      <c r="P1163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2" t="inlineStr">
        <is>
          <t>Загальні витрати (7)</t>
        </is>
      </c>
      <c r="J1164" s="142" t="n">
        <v/>
      </c>
      <c r="K1164" s="142" t="n">
        <v/>
      </c>
      <c r="L1164" s="142" t="n">
        <v/>
      </c>
      <c r="M1164" s="142" t="n">
        <v/>
      </c>
      <c r="N1164" s="142" t="n">
        <v/>
      </c>
      <c r="O1164" s="142" t="n">
        <v/>
      </c>
      <c r="P1164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T1164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"АЛЬТБАНК"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28154.3847</v>
      </c>
      <c r="K11" s="116" t="n">
        <v>21779.65759</v>
      </c>
      <c r="L11" s="116" t="n">
        <v>6374.72711</v>
      </c>
      <c r="M11" s="116" t="n">
        <v>29506.08633</v>
      </c>
      <c r="N11" s="115" t="n"/>
      <c r="O11" s="116" t="n">
        <v>20971.32909</v>
      </c>
      <c r="P11" s="116" t="n">
        <v>8534.757240000001</v>
      </c>
      <c r="Q11" s="116" t="n">
        <v>9920.24618</v>
      </c>
      <c r="R11" s="116" t="n">
        <v>2915.2424</v>
      </c>
      <c r="S11" s="117" t="n">
        <v>7005.00378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30435.05145</v>
      </c>
      <c r="K12" s="116" t="n">
        <v>21849.26349</v>
      </c>
      <c r="L12" s="116" t="n">
        <v>8585.78796</v>
      </c>
      <c r="M12" s="116" t="n">
        <v>37683.00362</v>
      </c>
      <c r="N12" s="115" t="n"/>
      <c r="O12" s="116" t="n">
        <v>23400.82949</v>
      </c>
      <c r="P12" s="116" t="n">
        <v>14282.17413</v>
      </c>
      <c r="Q12" s="116" t="n">
        <v>19994.41159</v>
      </c>
      <c r="R12" s="116" t="n">
        <v>5674.948</v>
      </c>
      <c r="S12" s="117" t="n">
        <v>14319.46359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17285.86</v>
      </c>
      <c r="K13" s="116" t="n">
        <v>17285.86</v>
      </c>
      <c r="L13" s="116" t="n">
        <v>0</v>
      </c>
      <c r="M13" s="116" t="n">
        <v>16009.91</v>
      </c>
      <c r="N13" s="115" t="n"/>
      <c r="O13" s="116" t="n">
        <v>16009.91</v>
      </c>
      <c r="P13" s="116" t="n">
        <v>0</v>
      </c>
      <c r="Q13" s="116" t="n">
        <v>6850.8</v>
      </c>
      <c r="R13" s="116" t="n">
        <v>6850.8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0</v>
      </c>
      <c r="K14" s="116" t="n">
        <v>0</v>
      </c>
      <c r="L14" s="116" t="n">
        <v>0</v>
      </c>
      <c r="M14" s="116" t="n">
        <v>0</v>
      </c>
      <c r="N14" s="115" t="n"/>
      <c r="O14" s="116" t="n">
        <v>0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16839.9676</v>
      </c>
      <c r="K16" s="116" t="n">
        <v>12298.06</v>
      </c>
      <c r="L16" s="116" t="n">
        <v>4541.9076</v>
      </c>
      <c r="M16" s="116" t="n">
        <v>16839.9676</v>
      </c>
      <c r="N16" s="115" t="n"/>
      <c r="O16" s="116" t="n">
        <v>12298.06</v>
      </c>
      <c r="P16" s="116" t="n">
        <v>4541.9076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92715.26375</v>
      </c>
      <c r="K17" s="120" t="n">
        <v>73212.84108</v>
      </c>
      <c r="L17" s="120" t="n">
        <v>19502.42267</v>
      </c>
      <c r="M17" s="120" t="n">
        <v>100038.96755</v>
      </c>
      <c r="N17" s="115" t="n"/>
      <c r="O17" s="120" t="n">
        <v>72680.12858</v>
      </c>
      <c r="P17" s="120" t="n">
        <v>27358.83897</v>
      </c>
      <c r="Q17" s="120" t="n">
        <v>36765.45777</v>
      </c>
      <c r="R17" s="120" t="n">
        <v>15440.9904</v>
      </c>
      <c r="S17" s="121" t="n">
        <v>21324.46737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0</v>
      </c>
      <c r="K21" s="116" t="n">
        <v>0</v>
      </c>
      <c r="L21" s="116" t="n">
        <v>0</v>
      </c>
      <c r="M21" s="116" t="n">
        <v>0</v>
      </c>
      <c r="N21" s="115" t="n"/>
      <c r="O21" s="116" t="n">
        <v>0</v>
      </c>
      <c r="P21" s="116" t="n">
        <v>0</v>
      </c>
      <c r="Q21" s="116" t="n">
        <v>0</v>
      </c>
      <c r="R21" s="116" t="n">
        <v>0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0</v>
      </c>
      <c r="K22" s="120" t="n">
        <v>0</v>
      </c>
      <c r="L22" s="120" t="n">
        <v>0</v>
      </c>
      <c r="M22" s="120" t="n">
        <v>0</v>
      </c>
      <c r="N22" s="115" t="n"/>
      <c r="O22" s="120" t="n">
        <v>0</v>
      </c>
      <c r="P22" s="120" t="n">
        <v>0</v>
      </c>
      <c r="Q22" s="120" t="n">
        <v>0</v>
      </c>
      <c r="R22" s="120" t="n">
        <v>0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92715.26375</v>
      </c>
      <c r="K23" s="120" t="n">
        <v>73212.84108</v>
      </c>
      <c r="L23" s="120" t="n">
        <v>19502.42267</v>
      </c>
      <c r="M23" s="120" t="n">
        <v>100038.96755</v>
      </c>
      <c r="N23" s="115" t="n"/>
      <c r="O23" s="120" t="n">
        <v>72680.12858</v>
      </c>
      <c r="P23" s="120" t="n">
        <v>27358.83897</v>
      </c>
      <c r="Q23" s="120" t="n">
        <v>36765.45777</v>
      </c>
      <c r="R23" s="120" t="n">
        <v>15440.9904</v>
      </c>
      <c r="S23" s="121" t="n">
        <v>21324.46737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6987129.69496</v>
      </c>
      <c r="K31" s="116" t="n">
        <v>6987129.69496</v>
      </c>
      <c r="L31" s="116" t="n">
        <v>0</v>
      </c>
      <c r="M31" s="116" t="n">
        <v>7053942.30805</v>
      </c>
      <c r="N31" s="115" t="n"/>
      <c r="O31" s="116" t="n">
        <v>7053942.30805</v>
      </c>
      <c r="P31" s="116" t="n">
        <v>0</v>
      </c>
      <c r="Q31" s="116" t="n">
        <v>165603.41414</v>
      </c>
      <c r="R31" s="116" t="n">
        <v>165603.41414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6987129.69496</v>
      </c>
      <c r="K35" s="120" t="n">
        <v>6987129.69496</v>
      </c>
      <c r="L35" s="120" t="n">
        <v>0</v>
      </c>
      <c r="M35" s="120" t="n">
        <v>7053942.30805</v>
      </c>
      <c r="N35" s="115" t="n"/>
      <c r="O35" s="120" t="n">
        <v>7053942.30805</v>
      </c>
      <c r="P35" s="120" t="n">
        <v>0</v>
      </c>
      <c r="Q35" s="120" t="n">
        <v>165603.41414</v>
      </c>
      <c r="R35" s="120" t="n">
        <v>165603.41414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6987129.69496</v>
      </c>
      <c r="K36" s="120" t="n">
        <v>6987129.69496</v>
      </c>
      <c r="L36" s="120" t="n">
        <v>0</v>
      </c>
      <c r="M36" s="120" t="n">
        <v>7053942.30805</v>
      </c>
      <c r="N36" s="115" t="n"/>
      <c r="O36" s="120" t="n">
        <v>7053942.30805</v>
      </c>
      <c r="P36" s="120" t="n">
        <v>0</v>
      </c>
      <c r="Q36" s="120" t="n">
        <v>165603.41414</v>
      </c>
      <c r="R36" s="120" t="n">
        <v>165603.41414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0</v>
      </c>
      <c r="K37" s="116" t="n">
        <v>0</v>
      </c>
      <c r="L37" s="116" t="n">
        <v>0</v>
      </c>
      <c r="M37" s="116" t="n">
        <v>0</v>
      </c>
      <c r="N37" s="115" t="n"/>
      <c r="O37" s="116" t="n">
        <v>0</v>
      </c>
      <c r="P37" s="116" t="n">
        <v>0</v>
      </c>
      <c r="Q37" s="116" t="n">
        <v>0</v>
      </c>
      <c r="R37" s="116" t="n">
        <v>0</v>
      </c>
      <c r="S37" s="117" t="n">
        <v>0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0</v>
      </c>
      <c r="K38" s="116" t="n">
        <v>0</v>
      </c>
      <c r="L38" s="116" t="n">
        <v>0</v>
      </c>
      <c r="M38" s="116" t="n">
        <v>0</v>
      </c>
      <c r="N38" s="115" t="n"/>
      <c r="O38" s="116" t="n">
        <v>0</v>
      </c>
      <c r="P38" s="116" t="n">
        <v>0</v>
      </c>
      <c r="Q38" s="116" t="n">
        <v>0</v>
      </c>
      <c r="R38" s="116" t="n">
        <v>0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0</v>
      </c>
      <c r="R39" s="116" t="n">
        <v>0</v>
      </c>
      <c r="S39" s="117" t="n">
        <v>0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0</v>
      </c>
      <c r="K40" s="116" t="n">
        <v>0</v>
      </c>
      <c r="L40" s="116" t="n">
        <v>0</v>
      </c>
      <c r="M40" s="116" t="n">
        <v>0</v>
      </c>
      <c r="N40" s="115" t="n"/>
      <c r="O40" s="116" t="n">
        <v>0</v>
      </c>
      <c r="P40" s="116" t="n">
        <v>0</v>
      </c>
      <c r="Q40" s="116" t="n">
        <v>0</v>
      </c>
      <c r="R40" s="116" t="n">
        <v>0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0</v>
      </c>
      <c r="R41" s="116" t="n">
        <v>0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0</v>
      </c>
      <c r="K42" s="116" t="n">
        <v>0</v>
      </c>
      <c r="L42" s="116" t="n">
        <v>0</v>
      </c>
      <c r="M42" s="116" t="n">
        <v>0</v>
      </c>
      <c r="N42" s="115" t="n"/>
      <c r="O42" s="116" t="n">
        <v>0</v>
      </c>
      <c r="P42" s="116" t="n">
        <v>0</v>
      </c>
      <c r="Q42" s="116" t="n">
        <v>0</v>
      </c>
      <c r="R42" s="116" t="n">
        <v>0</v>
      </c>
      <c r="S42" s="117" t="n">
        <v>0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0</v>
      </c>
      <c r="K43" s="120" t="n">
        <v>0</v>
      </c>
      <c r="L43" s="120" t="n">
        <v>0</v>
      </c>
      <c r="M43" s="120" t="n">
        <v>0</v>
      </c>
      <c r="N43" s="115" t="n"/>
      <c r="O43" s="120" t="n">
        <v>0</v>
      </c>
      <c r="P43" s="120" t="n">
        <v>0</v>
      </c>
      <c r="Q43" s="120" t="n">
        <v>0</v>
      </c>
      <c r="R43" s="120" t="n">
        <v>0</v>
      </c>
      <c r="S43" s="121" t="n">
        <v>0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159956.88033</v>
      </c>
      <c r="K44" s="116" t="n">
        <v>106281</v>
      </c>
      <c r="L44" s="116" t="n">
        <v>53675.88033</v>
      </c>
      <c r="M44" s="116" t="n">
        <v>338903.56393</v>
      </c>
      <c r="N44" s="115" t="n"/>
      <c r="O44" s="116" t="n">
        <v>315016</v>
      </c>
      <c r="P44" s="116" t="n">
        <v>23887.56393</v>
      </c>
      <c r="Q44" s="116" t="n">
        <v>819697.9351</v>
      </c>
      <c r="R44" s="116" t="n">
        <v>778191</v>
      </c>
      <c r="S44" s="117" t="n">
        <v>41506.9351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36998.84187</v>
      </c>
      <c r="K47" s="116" t="n">
        <v>36391.03111</v>
      </c>
      <c r="L47" s="116" t="n">
        <v>607.81076</v>
      </c>
      <c r="M47" s="116" t="n">
        <v>30614.52509</v>
      </c>
      <c r="N47" s="115" t="n"/>
      <c r="O47" s="116" t="n">
        <v>30067.49562</v>
      </c>
      <c r="P47" s="116" t="n">
        <v>547.0294699999999</v>
      </c>
      <c r="Q47" s="116" t="n">
        <v>19391.28614</v>
      </c>
      <c r="R47" s="116" t="n">
        <v>19248.57497</v>
      </c>
      <c r="S47" s="117" t="n">
        <v>142.71117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-3598.9684</v>
      </c>
      <c r="R48" s="116" t="n">
        <v>-3541.38747</v>
      </c>
      <c r="S48" s="117" t="n">
        <v>-57.58093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3564.72268</v>
      </c>
      <c r="K49" s="116" t="n">
        <v>3046.56173</v>
      </c>
      <c r="L49" s="116" t="n">
        <v>518.16095</v>
      </c>
      <c r="M49" s="116" t="n">
        <v>5031.58885</v>
      </c>
      <c r="N49" s="115" t="n"/>
      <c r="O49" s="116" t="n">
        <v>4723.46686</v>
      </c>
      <c r="P49" s="116" t="n">
        <v>308.12199</v>
      </c>
      <c r="Q49" s="116" t="n">
        <v>5106.85354</v>
      </c>
      <c r="R49" s="116" t="n">
        <v>4887.51797</v>
      </c>
      <c r="S49" s="117" t="n">
        <v>219.33557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-1251.6985</v>
      </c>
      <c r="R50" s="116" t="n">
        <v>-1251.6985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29527.79364</v>
      </c>
      <c r="K51" s="116" t="n">
        <v>29205.2208</v>
      </c>
      <c r="L51" s="116" t="n">
        <v>322.57284</v>
      </c>
      <c r="M51" s="116" t="n">
        <v>26215.89425</v>
      </c>
      <c r="N51" s="115" t="n"/>
      <c r="O51" s="116" t="n">
        <v>26134.03633</v>
      </c>
      <c r="P51" s="116" t="n">
        <v>81.85791999999999</v>
      </c>
      <c r="Q51" s="116" t="n">
        <v>29157.48081</v>
      </c>
      <c r="R51" s="116" t="n">
        <v>28874.36071</v>
      </c>
      <c r="S51" s="117" t="n">
        <v>283.1201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230048.23852</v>
      </c>
      <c r="K53" s="120" t="n">
        <v>174923.81364</v>
      </c>
      <c r="L53" s="120" t="n">
        <v>55124.42488</v>
      </c>
      <c r="M53" s="120" t="n">
        <v>400765.57212</v>
      </c>
      <c r="N53" s="115" t="n"/>
      <c r="O53" s="120" t="n">
        <v>375940.99881</v>
      </c>
      <c r="P53" s="120" t="n">
        <v>24824.57331</v>
      </c>
      <c r="Q53" s="120" t="n">
        <v>868502.8886900001</v>
      </c>
      <c r="R53" s="120" t="n">
        <v>826408.36768</v>
      </c>
      <c r="S53" s="121" t="n">
        <v>42094.52101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0</v>
      </c>
      <c r="R54" s="116" t="n">
        <v>0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0</v>
      </c>
      <c r="K55" s="116" t="n">
        <v>0</v>
      </c>
      <c r="L55" s="116" t="n">
        <v>0</v>
      </c>
      <c r="M55" s="116" t="n">
        <v>0</v>
      </c>
      <c r="N55" s="115" t="n"/>
      <c r="O55" s="116" t="n">
        <v>0</v>
      </c>
      <c r="P55" s="116" t="n">
        <v>0</v>
      </c>
      <c r="Q55" s="116" t="n">
        <v>0</v>
      </c>
      <c r="R55" s="116" t="n">
        <v>0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0</v>
      </c>
      <c r="R56" s="116" t="n">
        <v>0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0</v>
      </c>
      <c r="K57" s="116" t="n">
        <v>0</v>
      </c>
      <c r="L57" s="116" t="n">
        <v>0</v>
      </c>
      <c r="M57" s="116" t="n">
        <v>0</v>
      </c>
      <c r="N57" s="115" t="n"/>
      <c r="O57" s="116" t="n">
        <v>0</v>
      </c>
      <c r="P57" s="116" t="n">
        <v>0</v>
      </c>
      <c r="Q57" s="116" t="n">
        <v>0</v>
      </c>
      <c r="R57" s="116" t="n">
        <v>0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0</v>
      </c>
      <c r="K58" s="116" t="n">
        <v>0</v>
      </c>
      <c r="L58" s="116" t="n">
        <v>0</v>
      </c>
      <c r="M58" s="116" t="n">
        <v>0</v>
      </c>
      <c r="N58" s="115" t="n"/>
      <c r="O58" s="116" t="n">
        <v>0</v>
      </c>
      <c r="P58" s="116" t="n">
        <v>0</v>
      </c>
      <c r="Q58" s="116" t="n">
        <v>0</v>
      </c>
      <c r="R58" s="116" t="n">
        <v>0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0</v>
      </c>
      <c r="K59" s="120" t="n">
        <v>0</v>
      </c>
      <c r="L59" s="120" t="n">
        <v>0</v>
      </c>
      <c r="M59" s="120" t="n">
        <v>0</v>
      </c>
      <c r="N59" s="115" t="n"/>
      <c r="O59" s="120" t="n">
        <v>0</v>
      </c>
      <c r="P59" s="120" t="n">
        <v>0</v>
      </c>
      <c r="Q59" s="120" t="n">
        <v>0</v>
      </c>
      <c r="R59" s="120" t="n">
        <v>0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1667000</v>
      </c>
      <c r="K66" s="116" t="n">
        <v>1667000</v>
      </c>
      <c r="L66" s="116" t="n">
        <v>0</v>
      </c>
      <c r="M66" s="116" t="n">
        <v>1435000</v>
      </c>
      <c r="N66" s="115" t="n"/>
      <c r="O66" s="116" t="n">
        <v>1435000</v>
      </c>
      <c r="P66" s="116" t="n">
        <v>0</v>
      </c>
      <c r="Q66" s="116" t="n">
        <v>616000</v>
      </c>
      <c r="R66" s="116" t="n">
        <v>616000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7016.67357</v>
      </c>
      <c r="K69" s="116" t="n">
        <v>7016.67357</v>
      </c>
      <c r="L69" s="116" t="n">
        <v>0</v>
      </c>
      <c r="M69" s="116" t="n">
        <v>6063.29025</v>
      </c>
      <c r="N69" s="115" t="n"/>
      <c r="O69" s="116" t="n">
        <v>6063.29025</v>
      </c>
      <c r="P69" s="116" t="n">
        <v>0</v>
      </c>
      <c r="Q69" s="116" t="n">
        <v>10510.64314</v>
      </c>
      <c r="R69" s="116" t="n">
        <v>10510.64314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1674016.67357</v>
      </c>
      <c r="K70" s="120" t="n">
        <v>1674016.67357</v>
      </c>
      <c r="L70" s="120" t="n">
        <v>0</v>
      </c>
      <c r="M70" s="120" t="n">
        <v>1441063.29025</v>
      </c>
      <c r="N70" s="115" t="n"/>
      <c r="O70" s="120" t="n">
        <v>1441063.29025</v>
      </c>
      <c r="P70" s="120" t="n">
        <v>0</v>
      </c>
      <c r="Q70" s="120" t="n">
        <v>626510.6431399999</v>
      </c>
      <c r="R70" s="120" t="n">
        <v>626510.6431399999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1904064.91209</v>
      </c>
      <c r="K71" s="120" t="n">
        <v>1848940.48721</v>
      </c>
      <c r="L71" s="120" t="n">
        <v>55124.42488</v>
      </c>
      <c r="M71" s="120" t="n">
        <v>1841828.86237</v>
      </c>
      <c r="N71" s="115" t="n"/>
      <c r="O71" s="120" t="n">
        <v>1817004.28906</v>
      </c>
      <c r="P71" s="120" t="n">
        <v>24824.57331</v>
      </c>
      <c r="Q71" s="120" t="n">
        <v>1495013.53183</v>
      </c>
      <c r="R71" s="120" t="n">
        <v>1452919.01082</v>
      </c>
      <c r="S71" s="121" t="n">
        <v>42094.52101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3983368.04004</v>
      </c>
      <c r="K72" s="116" t="n">
        <v>47979.70631</v>
      </c>
      <c r="L72" s="116" t="n">
        <v>3935388.33373</v>
      </c>
      <c r="M72" s="116" t="n">
        <v>3926271.28994</v>
      </c>
      <c r="N72" s="115" t="n"/>
      <c r="O72" s="116" t="n">
        <v>47896.03134</v>
      </c>
      <c r="P72" s="116" t="n">
        <v>3878375.2586</v>
      </c>
      <c r="Q72" s="116" t="n">
        <v>125407.28671</v>
      </c>
      <c r="R72" s="116" t="n">
        <v>198.3414</v>
      </c>
      <c r="S72" s="117" t="n">
        <v>125208.94531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17.10586</v>
      </c>
      <c r="K74" s="116" t="n">
        <v>0.008359999999999999</v>
      </c>
      <c r="L74" s="116" t="n">
        <v>17.0975</v>
      </c>
      <c r="M74" s="116" t="n">
        <v>9.95594</v>
      </c>
      <c r="N74" s="115" t="n"/>
      <c r="O74" s="116" t="n">
        <v>0.01359</v>
      </c>
      <c r="P74" s="116" t="n">
        <v>9.942349999999999</v>
      </c>
      <c r="Q74" s="116" t="n">
        <v>-1367.38472</v>
      </c>
      <c r="R74" s="116" t="n">
        <v>-0.03975</v>
      </c>
      <c r="S74" s="117" t="n">
        <v>-1367.34497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3983385.1459</v>
      </c>
      <c r="K75" s="120" t="n">
        <v>47979.71467</v>
      </c>
      <c r="L75" s="120" t="n">
        <v>3935405.43123</v>
      </c>
      <c r="M75" s="120" t="n">
        <v>3926281.24588</v>
      </c>
      <c r="N75" s="115" t="n"/>
      <c r="O75" s="120" t="n">
        <v>47896.04493</v>
      </c>
      <c r="P75" s="120" t="n">
        <v>3878385.20095</v>
      </c>
      <c r="Q75" s="120" t="n">
        <v>124039.90199</v>
      </c>
      <c r="R75" s="120" t="n">
        <v>198.30165</v>
      </c>
      <c r="S75" s="121" t="n">
        <v>123841.60034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126429.00003</v>
      </c>
      <c r="K83" s="116" t="n">
        <v>0</v>
      </c>
      <c r="L83" s="116" t="n">
        <v>126429.00003</v>
      </c>
      <c r="M83" s="116" t="n">
        <v>126429.00003</v>
      </c>
      <c r="N83" s="115" t="n"/>
      <c r="O83" s="116" t="n">
        <v>0</v>
      </c>
      <c r="P83" s="116" t="n">
        <v>126429.00003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15.58822</v>
      </c>
      <c r="K88" s="116" t="n">
        <v>0</v>
      </c>
      <c r="L88" s="116" t="n">
        <v>15.58822</v>
      </c>
      <c r="M88" s="116" t="n">
        <v>15.58822</v>
      </c>
      <c r="N88" s="115" t="n"/>
      <c r="O88" s="116" t="n">
        <v>0</v>
      </c>
      <c r="P88" s="116" t="n">
        <v>15.58822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0</v>
      </c>
      <c r="N89" s="115" t="n"/>
      <c r="O89" s="116" t="n">
        <v>0</v>
      </c>
      <c r="P89" s="116" t="n">
        <v>0</v>
      </c>
      <c r="Q89" s="116" t="n">
        <v>0</v>
      </c>
      <c r="R89" s="116" t="n">
        <v>0</v>
      </c>
      <c r="S89" s="117" t="n">
        <v>0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126444.58825</v>
      </c>
      <c r="K90" s="120" t="n">
        <v>0</v>
      </c>
      <c r="L90" s="120" t="n">
        <v>126444.58825</v>
      </c>
      <c r="M90" s="120" t="n">
        <v>126444.58825</v>
      </c>
      <c r="N90" s="115" t="n"/>
      <c r="O90" s="120" t="n">
        <v>0</v>
      </c>
      <c r="P90" s="120" t="n">
        <v>126444.58825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4109829.73415</v>
      </c>
      <c r="K91" s="120" t="n">
        <v>47979.71467</v>
      </c>
      <c r="L91" s="120" t="n">
        <v>4061850.01948</v>
      </c>
      <c r="M91" s="120" t="n">
        <v>4052725.83413</v>
      </c>
      <c r="N91" s="115" t="n"/>
      <c r="O91" s="120" t="n">
        <v>47896.04493</v>
      </c>
      <c r="P91" s="120" t="n">
        <v>4004829.7892</v>
      </c>
      <c r="Q91" s="120" t="n">
        <v>124039.90199</v>
      </c>
      <c r="R91" s="120" t="n">
        <v>198.30165</v>
      </c>
      <c r="S91" s="121" t="n">
        <v>123841.60034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0</v>
      </c>
      <c r="K92" s="116" t="n">
        <v>0</v>
      </c>
      <c r="L92" s="116" t="n">
        <v>0</v>
      </c>
      <c r="M92" s="116" t="n">
        <v>0</v>
      </c>
      <c r="N92" s="115" t="n"/>
      <c r="O92" s="116" t="n">
        <v>0</v>
      </c>
      <c r="P92" s="116" t="n">
        <v>0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0</v>
      </c>
      <c r="K93" s="120" t="n">
        <v>0</v>
      </c>
      <c r="L93" s="120" t="n">
        <v>0</v>
      </c>
      <c r="M93" s="120" t="n">
        <v>0</v>
      </c>
      <c r="N93" s="115" t="n"/>
      <c r="O93" s="120" t="n">
        <v>0</v>
      </c>
      <c r="P93" s="120" t="n">
        <v>0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0</v>
      </c>
      <c r="K94" s="120" t="n">
        <v>0</v>
      </c>
      <c r="L94" s="120" t="n">
        <v>0</v>
      </c>
      <c r="M94" s="120" t="n">
        <v>0</v>
      </c>
      <c r="N94" s="115" t="n"/>
      <c r="O94" s="120" t="n">
        <v>0</v>
      </c>
      <c r="P94" s="120" t="n">
        <v>0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7060</v>
      </c>
      <c r="K95" s="116" t="n">
        <v>7060</v>
      </c>
      <c r="L95" s="116" t="n">
        <v>0</v>
      </c>
      <c r="M95" s="116" t="n">
        <v>6914.9</v>
      </c>
      <c r="N95" s="115" t="n"/>
      <c r="O95" s="116" t="n">
        <v>6914.9</v>
      </c>
      <c r="P95" s="116" t="n">
        <v>0</v>
      </c>
      <c r="Q95" s="116" t="n">
        <v>145.1</v>
      </c>
      <c r="R95" s="116" t="n">
        <v>145.1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2469361.7784</v>
      </c>
      <c r="K96" s="116" t="n">
        <v>204549.57508</v>
      </c>
      <c r="L96" s="116" t="n">
        <v>2264812.20332</v>
      </c>
      <c r="M96" s="116" t="n">
        <v>2469361.7784</v>
      </c>
      <c r="N96" s="115" t="n"/>
      <c r="O96" s="116" t="n">
        <v>204549.57508</v>
      </c>
      <c r="P96" s="116" t="n">
        <v>2264812.20332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2476421.7784</v>
      </c>
      <c r="K97" s="120" t="n">
        <v>211609.57508</v>
      </c>
      <c r="L97" s="120" t="n">
        <v>2264812.20332</v>
      </c>
      <c r="M97" s="120" t="n">
        <v>2476276.6784</v>
      </c>
      <c r="N97" s="115" t="n"/>
      <c r="O97" s="120" t="n">
        <v>211464.47508</v>
      </c>
      <c r="P97" s="120" t="n">
        <v>2264812.20332</v>
      </c>
      <c r="Q97" s="120" t="n">
        <v>145.1</v>
      </c>
      <c r="R97" s="120" t="n">
        <v>145.1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9888.68118</v>
      </c>
      <c r="K98" s="116" t="n">
        <v>5902.34737</v>
      </c>
      <c r="L98" s="116" t="n">
        <v>3986.33381</v>
      </c>
      <c r="M98" s="116" t="n">
        <v>10342.30312</v>
      </c>
      <c r="N98" s="115" t="n"/>
      <c r="O98" s="116" t="n">
        <v>2543.48636</v>
      </c>
      <c r="P98" s="116" t="n">
        <v>7798.81676</v>
      </c>
      <c r="Q98" s="116" t="n">
        <v>30377.87949</v>
      </c>
      <c r="R98" s="116" t="n">
        <v>18992.45831</v>
      </c>
      <c r="S98" s="117" t="n">
        <v>11385.42118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16.91152</v>
      </c>
      <c r="K99" s="116" t="n">
        <v>0.71377</v>
      </c>
      <c r="L99" s="116" t="n">
        <v>16.19775</v>
      </c>
      <c r="M99" s="116" t="n">
        <v>14.47766</v>
      </c>
      <c r="N99" s="115" t="n"/>
      <c r="O99" s="116" t="n">
        <v>13.52986</v>
      </c>
      <c r="P99" s="116" t="n">
        <v>0.9478</v>
      </c>
      <c r="Q99" s="116" t="n">
        <v>-121.69416</v>
      </c>
      <c r="R99" s="116" t="n">
        <v>-76.15252</v>
      </c>
      <c r="S99" s="117" t="n">
        <v>-45.54164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9905.592699999999</v>
      </c>
      <c r="K100" s="120" t="n">
        <v>5903.06114</v>
      </c>
      <c r="L100" s="120" t="n">
        <v>4002.53156</v>
      </c>
      <c r="M100" s="120" t="n">
        <v>10356.78078</v>
      </c>
      <c r="N100" s="115" t="n"/>
      <c r="O100" s="120" t="n">
        <v>2557.01622</v>
      </c>
      <c r="P100" s="120" t="n">
        <v>7799.76456</v>
      </c>
      <c r="Q100" s="120" t="n">
        <v>30256.18533</v>
      </c>
      <c r="R100" s="120" t="n">
        <v>18916.30579</v>
      </c>
      <c r="S100" s="121" t="n">
        <v>11339.87954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1367.055</v>
      </c>
      <c r="K101" s="116" t="n">
        <v>1367.055</v>
      </c>
      <c r="L101" s="116" t="n">
        <v>0</v>
      </c>
      <c r="M101" s="116" t="n">
        <v>1410.585</v>
      </c>
      <c r="N101" s="115" t="n"/>
      <c r="O101" s="116" t="n">
        <v>1410.585</v>
      </c>
      <c r="P101" s="116" t="n">
        <v>0</v>
      </c>
      <c r="Q101" s="116" t="n">
        <v>-43.53</v>
      </c>
      <c r="R101" s="116" t="n">
        <v>-43.53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1367.055</v>
      </c>
      <c r="K102" s="120" t="n">
        <v>1367.055</v>
      </c>
      <c r="L102" s="120" t="n">
        <v>0</v>
      </c>
      <c r="M102" s="120" t="n">
        <v>1410.585</v>
      </c>
      <c r="N102" s="115" t="n"/>
      <c r="O102" s="120" t="n">
        <v>1410.585</v>
      </c>
      <c r="P102" s="120" t="n">
        <v>0</v>
      </c>
      <c r="Q102" s="120" t="n">
        <v>-43.53</v>
      </c>
      <c r="R102" s="120" t="n">
        <v>-43.53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2487694.4261</v>
      </c>
      <c r="K103" s="120" t="n">
        <v>218879.69122</v>
      </c>
      <c r="L103" s="120" t="n">
        <v>2268814.73488</v>
      </c>
      <c r="M103" s="120" t="n">
        <v>2488044.04418</v>
      </c>
      <c r="N103" s="115" t="n"/>
      <c r="O103" s="120" t="n">
        <v>215432.0763</v>
      </c>
      <c r="P103" s="120" t="n">
        <v>2272611.96788</v>
      </c>
      <c r="Q103" s="120" t="n">
        <v>30357.75533</v>
      </c>
      <c r="R103" s="120" t="n">
        <v>19017.87579</v>
      </c>
      <c r="S103" s="121" t="n">
        <v>11339.87954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15581434.03105</v>
      </c>
      <c r="K104" s="120" t="n">
        <v>9176142.42914</v>
      </c>
      <c r="L104" s="120" t="n">
        <v>6405291.60191</v>
      </c>
      <c r="M104" s="120" t="n">
        <v>15536580.01628</v>
      </c>
      <c r="N104" s="115" t="n"/>
      <c r="O104" s="120" t="n">
        <v>9206954.84692</v>
      </c>
      <c r="P104" s="120" t="n">
        <v>6329625.16936</v>
      </c>
      <c r="Q104" s="120" t="n">
        <v>1851780.06106</v>
      </c>
      <c r="R104" s="120" t="n">
        <v>1653179.5928</v>
      </c>
      <c r="S104" s="121" t="n">
        <v>198600.46826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0</v>
      </c>
      <c r="K123" s="116" t="n">
        <v>0</v>
      </c>
      <c r="L123" s="116" t="n">
        <v>0</v>
      </c>
      <c r="M123" s="116" t="n">
        <v>0</v>
      </c>
      <c r="N123" s="115" t="n"/>
      <c r="O123" s="116" t="n">
        <v>0</v>
      </c>
      <c r="P123" s="116" t="n">
        <v>0</v>
      </c>
      <c r="Q123" s="116" t="n">
        <v>738.62</v>
      </c>
      <c r="R123" s="116" t="n">
        <v>738.62</v>
      </c>
      <c r="S123" s="117" t="n">
        <v>0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0</v>
      </c>
      <c r="K126" s="116" t="n">
        <v>0</v>
      </c>
      <c r="L126" s="116" t="n">
        <v>0</v>
      </c>
      <c r="M126" s="116" t="n">
        <v>0</v>
      </c>
      <c r="N126" s="115" t="n"/>
      <c r="O126" s="116" t="n">
        <v>0</v>
      </c>
      <c r="P126" s="116" t="n">
        <v>0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-738.62</v>
      </c>
      <c r="R127" s="116" t="n">
        <v>-738.62</v>
      </c>
      <c r="S127" s="117" t="n">
        <v>0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3.03543</v>
      </c>
      <c r="K128" s="116" t="n">
        <v>3.03543</v>
      </c>
      <c r="L128" s="116" t="n">
        <v>0</v>
      </c>
      <c r="M128" s="116" t="n">
        <v>0</v>
      </c>
      <c r="N128" s="115" t="n"/>
      <c r="O128" s="116" t="n">
        <v>0</v>
      </c>
      <c r="P128" s="116" t="n">
        <v>0</v>
      </c>
      <c r="Q128" s="116" t="n">
        <v>3.1366</v>
      </c>
      <c r="R128" s="116" t="n">
        <v>3.1366</v>
      </c>
      <c r="S128" s="117" t="n">
        <v>0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0</v>
      </c>
      <c r="K129" s="116" t="n">
        <v>0</v>
      </c>
      <c r="L129" s="116" t="n">
        <v>0</v>
      </c>
      <c r="M129" s="116" t="n">
        <v>3.03543</v>
      </c>
      <c r="N129" s="115" t="n"/>
      <c r="O129" s="116" t="n">
        <v>3.03543</v>
      </c>
      <c r="P129" s="116" t="n">
        <v>0</v>
      </c>
      <c r="Q129" s="116" t="n">
        <v>0</v>
      </c>
      <c r="R129" s="116" t="n">
        <v>0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-3.1366</v>
      </c>
      <c r="R130" s="116" t="n">
        <v>-3.1366</v>
      </c>
      <c r="S130" s="117" t="n">
        <v>0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3.03543</v>
      </c>
      <c r="K131" s="120" t="n">
        <v>3.03543</v>
      </c>
      <c r="L131" s="120" t="n">
        <v>0</v>
      </c>
      <c r="M131" s="120" t="n">
        <v>3.03543</v>
      </c>
      <c r="N131" s="115" t="n"/>
      <c r="O131" s="120" t="n">
        <v>3.03543</v>
      </c>
      <c r="P131" s="120" t="n">
        <v>0</v>
      </c>
      <c r="Q131" s="120" t="n">
        <v>0</v>
      </c>
      <c r="R131" s="120" t="n">
        <v>0</v>
      </c>
      <c r="S131" s="121" t="n">
        <v>0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0</v>
      </c>
      <c r="K132" s="116" t="n">
        <v>0</v>
      </c>
      <c r="L132" s="116" t="n">
        <v>0</v>
      </c>
      <c r="M132" s="116" t="n">
        <v>0</v>
      </c>
      <c r="N132" s="115" t="n"/>
      <c r="O132" s="116" t="n">
        <v>0</v>
      </c>
      <c r="P132" s="116" t="n">
        <v>0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98089.00452</v>
      </c>
      <c r="K133" s="116" t="n">
        <v>72496.27748</v>
      </c>
      <c r="L133" s="116" t="n">
        <v>25592.72704</v>
      </c>
      <c r="M133" s="116" t="n">
        <v>57928.34405</v>
      </c>
      <c r="N133" s="115" t="n"/>
      <c r="O133" s="116" t="n">
        <v>50375.97414</v>
      </c>
      <c r="P133" s="116" t="n">
        <v>7552.36991</v>
      </c>
      <c r="Q133" s="116" t="n">
        <v>915756.68139</v>
      </c>
      <c r="R133" s="116" t="n">
        <v>678797.13147</v>
      </c>
      <c r="S133" s="117" t="n">
        <v>236959.54992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106.46654</v>
      </c>
      <c r="K134" s="116" t="n">
        <v>101.30653</v>
      </c>
      <c r="L134" s="116" t="n">
        <v>5.16001</v>
      </c>
      <c r="M134" s="116" t="n">
        <v>336.99131</v>
      </c>
      <c r="N134" s="115" t="n"/>
      <c r="O134" s="116" t="n">
        <v>300</v>
      </c>
      <c r="P134" s="116" t="n">
        <v>36.99131</v>
      </c>
      <c r="Q134" s="116" t="n">
        <v>0</v>
      </c>
      <c r="R134" s="116" t="n">
        <v>0</v>
      </c>
      <c r="S134" s="117" t="n">
        <v>0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-2338.10755</v>
      </c>
      <c r="R135" s="116" t="n">
        <v>-2101.08401</v>
      </c>
      <c r="S135" s="117" t="n">
        <v>-237.02354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13266.27268</v>
      </c>
      <c r="K136" s="116" t="n">
        <v>12023.21162</v>
      </c>
      <c r="L136" s="116" t="n">
        <v>1243.06106</v>
      </c>
      <c r="M136" s="116" t="n">
        <v>2178.05825</v>
      </c>
      <c r="N136" s="115" t="n"/>
      <c r="O136" s="116" t="n">
        <v>2170.02142</v>
      </c>
      <c r="P136" s="116" t="n">
        <v>8.03683</v>
      </c>
      <c r="Q136" s="116" t="n">
        <v>22684.15671</v>
      </c>
      <c r="R136" s="116" t="n">
        <v>21410.30862</v>
      </c>
      <c r="S136" s="117" t="n">
        <v>1273.84809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4446.13615</v>
      </c>
      <c r="K137" s="116" t="n">
        <v>1933.90988</v>
      </c>
      <c r="L137" s="116" t="n">
        <v>2512.22627</v>
      </c>
      <c r="M137" s="116" t="n">
        <v>23859.38473</v>
      </c>
      <c r="N137" s="115" t="n"/>
      <c r="O137" s="116" t="n">
        <v>22899.26745</v>
      </c>
      <c r="P137" s="116" t="n">
        <v>960.1172800000001</v>
      </c>
      <c r="Q137" s="116" t="n">
        <v>-73457.67968</v>
      </c>
      <c r="R137" s="116" t="n">
        <v>-70536.48097</v>
      </c>
      <c r="S137" s="117" t="n">
        <v>-2921.19871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115907.87989</v>
      </c>
      <c r="K138" s="120" t="n">
        <v>86554.70551</v>
      </c>
      <c r="L138" s="120" t="n">
        <v>29353.17438</v>
      </c>
      <c r="M138" s="120" t="n">
        <v>84302.77834</v>
      </c>
      <c r="N138" s="115" t="n"/>
      <c r="O138" s="120" t="n">
        <v>75745.26301</v>
      </c>
      <c r="P138" s="120" t="n">
        <v>8557.51533</v>
      </c>
      <c r="Q138" s="120" t="n">
        <v>862645.05087</v>
      </c>
      <c r="R138" s="120" t="n">
        <v>627569.87511</v>
      </c>
      <c r="S138" s="121" t="n">
        <v>235075.17576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0</v>
      </c>
      <c r="R145" s="116" t="n">
        <v>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</v>
      </c>
      <c r="K146" s="116" t="n">
        <v>0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0</v>
      </c>
      <c r="K148" s="116" t="n">
        <v>0</v>
      </c>
      <c r="L148" s="116" t="n">
        <v>0</v>
      </c>
      <c r="M148" s="116" t="n">
        <v>0</v>
      </c>
      <c r="N148" s="115" t="n"/>
      <c r="O148" s="116" t="n">
        <v>0</v>
      </c>
      <c r="P148" s="116" t="n">
        <v>0</v>
      </c>
      <c r="Q148" s="116" t="n">
        <v>0</v>
      </c>
      <c r="R148" s="116" t="n">
        <v>0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0</v>
      </c>
      <c r="R149" s="116" t="n">
        <v>0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0</v>
      </c>
      <c r="K150" s="120" t="n">
        <v>0</v>
      </c>
      <c r="L150" s="120" t="n">
        <v>0</v>
      </c>
      <c r="M150" s="120" t="n">
        <v>0</v>
      </c>
      <c r="N150" s="115" t="n"/>
      <c r="O150" s="120" t="n">
        <v>0</v>
      </c>
      <c r="P150" s="120" t="n">
        <v>0</v>
      </c>
      <c r="Q150" s="120" t="n">
        <v>0</v>
      </c>
      <c r="R150" s="120" t="n">
        <v>0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115910.91532</v>
      </c>
      <c r="K151" s="120" t="n">
        <v>86557.74094</v>
      </c>
      <c r="L151" s="120" t="n">
        <v>29353.17438</v>
      </c>
      <c r="M151" s="120" t="n">
        <v>84305.81376999999</v>
      </c>
      <c r="N151" s="115" t="n"/>
      <c r="O151" s="120" t="n">
        <v>75748.29844</v>
      </c>
      <c r="P151" s="120" t="n">
        <v>8557.51533</v>
      </c>
      <c r="Q151" s="120" t="n">
        <v>862645.05087</v>
      </c>
      <c r="R151" s="120" t="n">
        <v>627569.87511</v>
      </c>
      <c r="S151" s="121" t="n">
        <v>235075.17576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1976.91613</v>
      </c>
      <c r="K170" s="116" t="n">
        <v>1976.91613</v>
      </c>
      <c r="L170" s="116" t="n">
        <v>0</v>
      </c>
      <c r="M170" s="116" t="n">
        <v>1279.81154</v>
      </c>
      <c r="N170" s="115" t="n"/>
      <c r="O170" s="116" t="n">
        <v>1279.81154</v>
      </c>
      <c r="P170" s="116" t="n">
        <v>0</v>
      </c>
      <c r="Q170" s="116" t="n">
        <v>22872.99933</v>
      </c>
      <c r="R170" s="116" t="n">
        <v>22872.99933</v>
      </c>
      <c r="S170" s="117" t="n">
        <v>0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3.76012</v>
      </c>
      <c r="K171" s="116" t="n">
        <v>3.76012</v>
      </c>
      <c r="L171" s="116" t="n">
        <v>0</v>
      </c>
      <c r="M171" s="116" t="n">
        <v>7</v>
      </c>
      <c r="N171" s="115" t="n"/>
      <c r="O171" s="116" t="n">
        <v>7</v>
      </c>
      <c r="P171" s="116" t="n">
        <v>0</v>
      </c>
      <c r="Q171" s="116" t="n">
        <v>0</v>
      </c>
      <c r="R171" s="116" t="n">
        <v>0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-199.1011</v>
      </c>
      <c r="R172" s="116" t="n">
        <v>-199.1011</v>
      </c>
      <c r="S172" s="117" t="n">
        <v>0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397.22111</v>
      </c>
      <c r="K173" s="116" t="n">
        <v>397.22111</v>
      </c>
      <c r="L173" s="116" t="n">
        <v>0</v>
      </c>
      <c r="M173" s="116" t="n">
        <v>49.40317</v>
      </c>
      <c r="N173" s="115" t="n"/>
      <c r="O173" s="116" t="n">
        <v>49.40317</v>
      </c>
      <c r="P173" s="116" t="n">
        <v>0</v>
      </c>
      <c r="Q173" s="116" t="n">
        <v>437.96299</v>
      </c>
      <c r="R173" s="116" t="n">
        <v>437.96299</v>
      </c>
      <c r="S173" s="117" t="n">
        <v>0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65.66054</v>
      </c>
      <c r="K174" s="116" t="n">
        <v>65.66054</v>
      </c>
      <c r="L174" s="116" t="n">
        <v>0</v>
      </c>
      <c r="M174" s="116" t="n">
        <v>75.51266</v>
      </c>
      <c r="N174" s="115" t="n"/>
      <c r="O174" s="116" t="n">
        <v>75.51266</v>
      </c>
      <c r="P174" s="116" t="n">
        <v>0</v>
      </c>
      <c r="Q174" s="116" t="n">
        <v>-788.21134</v>
      </c>
      <c r="R174" s="116" t="n">
        <v>-788.21134</v>
      </c>
      <c r="S174" s="117" t="n">
        <v>0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2443.5579</v>
      </c>
      <c r="K175" s="120" t="n">
        <v>2443.5579</v>
      </c>
      <c r="L175" s="120" t="n">
        <v>0</v>
      </c>
      <c r="M175" s="120" t="n">
        <v>1411.72737</v>
      </c>
      <c r="N175" s="115" t="n"/>
      <c r="O175" s="120" t="n">
        <v>1411.72737</v>
      </c>
      <c r="P175" s="120" t="n">
        <v>0</v>
      </c>
      <c r="Q175" s="120" t="n">
        <v>22323.64988</v>
      </c>
      <c r="R175" s="120" t="n">
        <v>22323.64988</v>
      </c>
      <c r="S175" s="121" t="n">
        <v>0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0</v>
      </c>
      <c r="R176" s="116" t="n">
        <v>0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</v>
      </c>
      <c r="N177" s="115" t="n"/>
      <c r="O177" s="116" t="n">
        <v>0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0</v>
      </c>
      <c r="K179" s="116" t="n">
        <v>0</v>
      </c>
      <c r="L179" s="116" t="n">
        <v>0</v>
      </c>
      <c r="M179" s="116" t="n">
        <v>0</v>
      </c>
      <c r="N179" s="115" t="n"/>
      <c r="O179" s="116" t="n">
        <v>0</v>
      </c>
      <c r="P179" s="116" t="n">
        <v>0</v>
      </c>
      <c r="Q179" s="116" t="n">
        <v>0</v>
      </c>
      <c r="R179" s="116" t="n">
        <v>0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</v>
      </c>
      <c r="K180" s="116" t="n">
        <v>0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0</v>
      </c>
      <c r="R180" s="116" t="n">
        <v>0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0</v>
      </c>
      <c r="K181" s="120" t="n">
        <v>0</v>
      </c>
      <c r="L181" s="120" t="n">
        <v>0</v>
      </c>
      <c r="M181" s="120" t="n">
        <v>0</v>
      </c>
      <c r="N181" s="115" t="n"/>
      <c r="O181" s="120" t="n">
        <v>0</v>
      </c>
      <c r="P181" s="120" t="n">
        <v>0</v>
      </c>
      <c r="Q181" s="120" t="n">
        <v>0</v>
      </c>
      <c r="R181" s="120" t="n">
        <v>0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44.728</v>
      </c>
      <c r="K182" s="116" t="n">
        <v>44.728</v>
      </c>
      <c r="L182" s="116" t="n">
        <v>0</v>
      </c>
      <c r="M182" s="116" t="n">
        <v>811.3798399999999</v>
      </c>
      <c r="N182" s="115" t="n"/>
      <c r="O182" s="116" t="n">
        <v>811.3798399999999</v>
      </c>
      <c r="P182" s="116" t="n">
        <v>0</v>
      </c>
      <c r="Q182" s="116" t="n">
        <v>43027.22232</v>
      </c>
      <c r="R182" s="116" t="n">
        <v>43027.22232</v>
      </c>
      <c r="S182" s="117" t="n">
        <v>0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3.3008</v>
      </c>
      <c r="K183" s="116" t="n">
        <v>3.3008</v>
      </c>
      <c r="L183" s="116" t="n">
        <v>0</v>
      </c>
      <c r="M183" s="116" t="n">
        <v>0</v>
      </c>
      <c r="N183" s="115" t="n"/>
      <c r="O183" s="116" t="n">
        <v>0</v>
      </c>
      <c r="P183" s="116" t="n">
        <v>0</v>
      </c>
      <c r="Q183" s="116" t="n">
        <v>0</v>
      </c>
      <c r="R183" s="116" t="n">
        <v>0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-475.41352</v>
      </c>
      <c r="R184" s="116" t="n">
        <v>-475.41352</v>
      </c>
      <c r="S184" s="117" t="n">
        <v>0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671.57409</v>
      </c>
      <c r="K185" s="116" t="n">
        <v>671.57409</v>
      </c>
      <c r="L185" s="116" t="n">
        <v>0</v>
      </c>
      <c r="M185" s="116" t="n">
        <v>64.43956</v>
      </c>
      <c r="N185" s="115" t="n"/>
      <c r="O185" s="116" t="n">
        <v>64.43956</v>
      </c>
      <c r="P185" s="116" t="n">
        <v>0</v>
      </c>
      <c r="Q185" s="116" t="n">
        <v>660.86487</v>
      </c>
      <c r="R185" s="116" t="n">
        <v>660.86487</v>
      </c>
      <c r="S185" s="117" t="n">
        <v>0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3.97685</v>
      </c>
      <c r="K186" s="116" t="n">
        <v>3.97685</v>
      </c>
      <c r="L186" s="116" t="n">
        <v>0</v>
      </c>
      <c r="M186" s="116" t="n">
        <v>8.97813</v>
      </c>
      <c r="N186" s="115" t="n"/>
      <c r="O186" s="116" t="n">
        <v>8.97813</v>
      </c>
      <c r="P186" s="116" t="n">
        <v>0</v>
      </c>
      <c r="Q186" s="116" t="n">
        <v>-259.51727</v>
      </c>
      <c r="R186" s="116" t="n">
        <v>-259.51727</v>
      </c>
      <c r="S186" s="117" t="n">
        <v>0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723.57974</v>
      </c>
      <c r="K187" s="120" t="n">
        <v>723.57974</v>
      </c>
      <c r="L187" s="120" t="n">
        <v>0</v>
      </c>
      <c r="M187" s="120" t="n">
        <v>884.7975300000001</v>
      </c>
      <c r="N187" s="115" t="n"/>
      <c r="O187" s="120" t="n">
        <v>884.7975300000001</v>
      </c>
      <c r="P187" s="120" t="n">
        <v>0</v>
      </c>
      <c r="Q187" s="120" t="n">
        <v>42953.1564</v>
      </c>
      <c r="R187" s="120" t="n">
        <v>42953.1564</v>
      </c>
      <c r="S187" s="121" t="n">
        <v>0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71.31421</v>
      </c>
      <c r="R188" s="116" t="n">
        <v>71.31421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0</v>
      </c>
      <c r="N190" s="115" t="n"/>
      <c r="O190" s="116" t="n">
        <v>0</v>
      </c>
      <c r="P190" s="116" t="n">
        <v>0</v>
      </c>
      <c r="Q190" s="116" t="n">
        <v>0</v>
      </c>
      <c r="R190" s="116" t="n">
        <v>0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</v>
      </c>
      <c r="K191" s="116" t="n">
        <v>0</v>
      </c>
      <c r="L191" s="116" t="n">
        <v>0</v>
      </c>
      <c r="M191" s="116" t="n">
        <v>0</v>
      </c>
      <c r="N191" s="115" t="n"/>
      <c r="O191" s="116" t="n">
        <v>0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-71.31421</v>
      </c>
      <c r="R192" s="116" t="n">
        <v>-71.31421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2.11012</v>
      </c>
      <c r="K193" s="116" t="n">
        <v>2.11012</v>
      </c>
      <c r="L193" s="116" t="n">
        <v>0</v>
      </c>
      <c r="M193" s="116" t="n">
        <v>0</v>
      </c>
      <c r="N193" s="115" t="n"/>
      <c r="O193" s="116" t="n">
        <v>0</v>
      </c>
      <c r="P193" s="116" t="n">
        <v>0</v>
      </c>
      <c r="Q193" s="116" t="n">
        <v>2.18045</v>
      </c>
      <c r="R193" s="116" t="n">
        <v>2.18045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</v>
      </c>
      <c r="K194" s="116" t="n">
        <v>0</v>
      </c>
      <c r="L194" s="116" t="n">
        <v>0</v>
      </c>
      <c r="M194" s="116" t="n">
        <v>2.11012</v>
      </c>
      <c r="N194" s="115" t="n"/>
      <c r="O194" s="116" t="n">
        <v>2.11012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-2.18045</v>
      </c>
      <c r="R195" s="116" t="n">
        <v>-2.18045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2.11012</v>
      </c>
      <c r="K196" s="120" t="n">
        <v>2.11012</v>
      </c>
      <c r="L196" s="120" t="n">
        <v>0</v>
      </c>
      <c r="M196" s="120" t="n">
        <v>2.11012</v>
      </c>
      <c r="N196" s="115" t="n"/>
      <c r="O196" s="120" t="n">
        <v>2.11012</v>
      </c>
      <c r="P196" s="120" t="n">
        <v>0</v>
      </c>
      <c r="Q196" s="120" t="n">
        <v>0</v>
      </c>
      <c r="R196" s="120" t="n">
        <v>0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3169.24776</v>
      </c>
      <c r="K197" s="120" t="n">
        <v>3169.24776</v>
      </c>
      <c r="L197" s="120" t="n">
        <v>0</v>
      </c>
      <c r="M197" s="120" t="n">
        <v>2298.63502</v>
      </c>
      <c r="N197" s="115" t="n"/>
      <c r="O197" s="120" t="n">
        <v>2298.63502</v>
      </c>
      <c r="P197" s="120" t="n">
        <v>0</v>
      </c>
      <c r="Q197" s="120" t="n">
        <v>65276.80628</v>
      </c>
      <c r="R197" s="120" t="n">
        <v>65276.80628</v>
      </c>
      <c r="S197" s="121" t="n">
        <v>0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11007877.943</v>
      </c>
      <c r="K220" s="116" t="n">
        <v>8823486.55518</v>
      </c>
      <c r="L220" s="116" t="n">
        <v>2184391.38782</v>
      </c>
      <c r="M220" s="116" t="n">
        <v>11272443.58179</v>
      </c>
      <c r="N220" s="115" t="n"/>
      <c r="O220" s="116" t="n">
        <v>9048728.3134</v>
      </c>
      <c r="P220" s="116" t="n">
        <v>2223715.26839</v>
      </c>
      <c r="Q220" s="116" t="n">
        <v>25916.48232</v>
      </c>
      <c r="R220" s="116" t="n">
        <v>25916.48232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429.07339</v>
      </c>
      <c r="K221" s="116" t="n">
        <v>429.07339</v>
      </c>
      <c r="L221" s="116" t="n">
        <v>0</v>
      </c>
      <c r="M221" s="116" t="n">
        <v>117.09513</v>
      </c>
      <c r="N221" s="115" t="n"/>
      <c r="O221" s="116" t="n">
        <v>117.09513</v>
      </c>
      <c r="P221" s="116" t="n">
        <v>0</v>
      </c>
      <c r="Q221" s="116" t="n">
        <v>440.16585</v>
      </c>
      <c r="R221" s="116" t="n">
        <v>440.16585</v>
      </c>
      <c r="S221" s="117" t="n">
        <v>0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182.32837</v>
      </c>
      <c r="K222" s="116" t="n">
        <v>182.32837</v>
      </c>
      <c r="L222" s="116" t="n">
        <v>0</v>
      </c>
      <c r="M222" s="116" t="n">
        <v>308.05108</v>
      </c>
      <c r="N222" s="115" t="n"/>
      <c r="O222" s="116" t="n">
        <v>308.05108</v>
      </c>
      <c r="P222" s="116" t="n">
        <v>0</v>
      </c>
      <c r="Q222" s="116" t="n">
        <v>-354.6181</v>
      </c>
      <c r="R222" s="116" t="n">
        <v>-354.6181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11008489.34476</v>
      </c>
      <c r="K223" s="120" t="n">
        <v>8824097.956940001</v>
      </c>
      <c r="L223" s="120" t="n">
        <v>2184391.38782</v>
      </c>
      <c r="M223" s="120" t="n">
        <v>11272868.728</v>
      </c>
      <c r="N223" s="115" t="n"/>
      <c r="O223" s="120" t="n">
        <v>9049153.45961</v>
      </c>
      <c r="P223" s="120" t="n">
        <v>2223715.26839</v>
      </c>
      <c r="Q223" s="120" t="n">
        <v>26002.03007</v>
      </c>
      <c r="R223" s="120" t="n">
        <v>26002.03007</v>
      </c>
      <c r="S223" s="121" t="n">
        <v>0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470638.6532</v>
      </c>
      <c r="K224" s="116" t="n">
        <v>397451.44848</v>
      </c>
      <c r="L224" s="116" t="n">
        <v>73187.20471999999</v>
      </c>
      <c r="M224" s="116" t="n">
        <v>440318.60718</v>
      </c>
      <c r="N224" s="115" t="n"/>
      <c r="O224" s="116" t="n">
        <v>385885.32812</v>
      </c>
      <c r="P224" s="116" t="n">
        <v>54433.27906</v>
      </c>
      <c r="Q224" s="116" t="n">
        <v>156.45209</v>
      </c>
      <c r="R224" s="116" t="n">
        <v>156.45209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0</v>
      </c>
      <c r="K225" s="116" t="n">
        <v>0</v>
      </c>
      <c r="L225" s="116" t="n">
        <v>0</v>
      </c>
      <c r="M225" s="116" t="n">
        <v>0</v>
      </c>
      <c r="N225" s="115" t="n"/>
      <c r="O225" s="116" t="n">
        <v>0</v>
      </c>
      <c r="P225" s="116" t="n">
        <v>0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11.20195</v>
      </c>
      <c r="K226" s="116" t="n">
        <v>11.20195</v>
      </c>
      <c r="L226" s="116" t="n">
        <v>0</v>
      </c>
      <c r="M226" s="116" t="n">
        <v>10.61318</v>
      </c>
      <c r="N226" s="115" t="n"/>
      <c r="O226" s="116" t="n">
        <v>10.61318</v>
      </c>
      <c r="P226" s="116" t="n">
        <v>0</v>
      </c>
      <c r="Q226" s="116" t="n">
        <v>6.03919</v>
      </c>
      <c r="R226" s="116" t="n">
        <v>6.03919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15.27407</v>
      </c>
      <c r="K227" s="116" t="n">
        <v>15.27407</v>
      </c>
      <c r="L227" s="116" t="n">
        <v>0</v>
      </c>
      <c r="M227" s="116" t="n">
        <v>2.94742</v>
      </c>
      <c r="N227" s="115" t="n"/>
      <c r="O227" s="116" t="n">
        <v>2.94742</v>
      </c>
      <c r="P227" s="116" t="n">
        <v>0</v>
      </c>
      <c r="Q227" s="116" t="n">
        <v>-27.93749</v>
      </c>
      <c r="R227" s="116" t="n">
        <v>-27.93749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470665.12922</v>
      </c>
      <c r="K228" s="120" t="n">
        <v>397477.9245</v>
      </c>
      <c r="L228" s="120" t="n">
        <v>73187.20471999999</v>
      </c>
      <c r="M228" s="120" t="n">
        <v>440332.16778</v>
      </c>
      <c r="N228" s="115" t="n"/>
      <c r="O228" s="120" t="n">
        <v>385898.88872</v>
      </c>
      <c r="P228" s="120" t="n">
        <v>54433.27906</v>
      </c>
      <c r="Q228" s="120" t="n">
        <v>134.55379</v>
      </c>
      <c r="R228" s="120" t="n">
        <v>134.55379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28438.17443</v>
      </c>
      <c r="K229" s="116" t="n">
        <v>25794.95273</v>
      </c>
      <c r="L229" s="116" t="n">
        <v>2643.2217</v>
      </c>
      <c r="M229" s="116" t="n">
        <v>28332.24196</v>
      </c>
      <c r="N229" s="115" t="n"/>
      <c r="O229" s="116" t="n">
        <v>25689.02026</v>
      </c>
      <c r="P229" s="116" t="n">
        <v>2643.2217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28438.17443</v>
      </c>
      <c r="K232" s="120" t="n">
        <v>25794.95273</v>
      </c>
      <c r="L232" s="120" t="n">
        <v>2643.2217</v>
      </c>
      <c r="M232" s="120" t="n">
        <v>28332.24196</v>
      </c>
      <c r="N232" s="115" t="n"/>
      <c r="O232" s="120" t="n">
        <v>25689.02026</v>
      </c>
      <c r="P232" s="120" t="n">
        <v>2643.2217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11507592.64841</v>
      </c>
      <c r="K233" s="120" t="n">
        <v>9247370.834170001</v>
      </c>
      <c r="L233" s="120" t="n">
        <v>2260221.81424</v>
      </c>
      <c r="M233" s="120" t="n">
        <v>11741533.13774</v>
      </c>
      <c r="N233" s="115" t="n"/>
      <c r="O233" s="120" t="n">
        <v>9460741.368589999</v>
      </c>
      <c r="P233" s="120" t="n">
        <v>2280791.76915</v>
      </c>
      <c r="Q233" s="120" t="n">
        <v>26136.58386</v>
      </c>
      <c r="R233" s="120" t="n">
        <v>26136.58386</v>
      </c>
      <c r="S233" s="121" t="n">
        <v>0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18433.1</v>
      </c>
      <c r="K236" s="116" t="n">
        <v>18433.1</v>
      </c>
      <c r="L236" s="116" t="n">
        <v>0</v>
      </c>
      <c r="M236" s="116" t="n">
        <v>18433.1</v>
      </c>
      <c r="N236" s="115" t="n"/>
      <c r="O236" s="116" t="n">
        <v>18433.1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18.45938</v>
      </c>
      <c r="K237" s="116" t="n">
        <v>18.07702</v>
      </c>
      <c r="L237" s="116" t="n">
        <v>0.38236</v>
      </c>
      <c r="M237" s="116" t="n">
        <v>12.58173</v>
      </c>
      <c r="N237" s="115" t="n"/>
      <c r="O237" s="116" t="n">
        <v>12.57227</v>
      </c>
      <c r="P237" s="116" t="n">
        <v>0.00946</v>
      </c>
      <c r="Q237" s="116" t="n">
        <v>26.58932</v>
      </c>
      <c r="R237" s="116" t="n">
        <v>25.57978</v>
      </c>
      <c r="S237" s="117" t="n">
        <v>1.00954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18451.55938</v>
      </c>
      <c r="K238" s="120" t="n">
        <v>18451.17702</v>
      </c>
      <c r="L238" s="120" t="n">
        <v>0.38236</v>
      </c>
      <c r="M238" s="120" t="n">
        <v>18445.68173</v>
      </c>
      <c r="N238" s="115" t="n"/>
      <c r="O238" s="120" t="n">
        <v>18445.67227</v>
      </c>
      <c r="P238" s="120" t="n">
        <v>0.00946</v>
      </c>
      <c r="Q238" s="120" t="n">
        <v>26.58932</v>
      </c>
      <c r="R238" s="120" t="n">
        <v>25.57978</v>
      </c>
      <c r="S238" s="121" t="n">
        <v>1.00954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0.04144</v>
      </c>
      <c r="K239" s="116" t="n">
        <v>0.0337</v>
      </c>
      <c r="L239" s="116" t="n">
        <v>0.00774</v>
      </c>
      <c r="M239" s="116" t="n">
        <v>2.22231</v>
      </c>
      <c r="N239" s="115" t="n"/>
      <c r="O239" s="116" t="n">
        <v>2.07451</v>
      </c>
      <c r="P239" s="116" t="n">
        <v>0.1478</v>
      </c>
      <c r="Q239" s="116" t="n">
        <v>-22.5534</v>
      </c>
      <c r="R239" s="116" t="n">
        <v>-21.82424</v>
      </c>
      <c r="S239" s="117" t="n">
        <v>-0.72916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0.04144</v>
      </c>
      <c r="K240" s="120" t="n">
        <v>0.0337</v>
      </c>
      <c r="L240" s="120" t="n">
        <v>0.00774</v>
      </c>
      <c r="M240" s="120" t="n">
        <v>2.22231</v>
      </c>
      <c r="N240" s="115" t="n"/>
      <c r="O240" s="120" t="n">
        <v>2.07451</v>
      </c>
      <c r="P240" s="120" t="n">
        <v>0.1478</v>
      </c>
      <c r="Q240" s="120" t="n">
        <v>-22.5534</v>
      </c>
      <c r="R240" s="120" t="n">
        <v>-21.82424</v>
      </c>
      <c r="S240" s="121" t="n">
        <v>-0.72916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18451.60082</v>
      </c>
      <c r="K241" s="120" t="n">
        <v>18451.21072</v>
      </c>
      <c r="L241" s="120" t="n">
        <v>0.3901</v>
      </c>
      <c r="M241" s="120" t="n">
        <v>18447.90404</v>
      </c>
      <c r="N241" s="115" t="n"/>
      <c r="O241" s="120" t="n">
        <v>18447.74678</v>
      </c>
      <c r="P241" s="120" t="n">
        <v>0.15726</v>
      </c>
      <c r="Q241" s="120" t="n">
        <v>4.03592</v>
      </c>
      <c r="R241" s="120" t="n">
        <v>3.75554</v>
      </c>
      <c r="S241" s="121" t="n">
        <v>0.28038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14440.625</v>
      </c>
      <c r="K242" s="116" t="n">
        <v>14440.625</v>
      </c>
      <c r="L242" s="116" t="n">
        <v>0</v>
      </c>
      <c r="M242" s="116" t="n">
        <v>14441.525</v>
      </c>
      <c r="N242" s="115" t="n"/>
      <c r="O242" s="116" t="n">
        <v>14441.525</v>
      </c>
      <c r="P242" s="116" t="n">
        <v>0</v>
      </c>
      <c r="Q242" s="116" t="n">
        <v>0.15</v>
      </c>
      <c r="R242" s="116" t="n">
        <v>0.15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406693.28091</v>
      </c>
      <c r="K243" s="116" t="n">
        <v>370712.75955</v>
      </c>
      <c r="L243" s="116" t="n">
        <v>35980.52136</v>
      </c>
      <c r="M243" s="116" t="n">
        <v>408048.13805</v>
      </c>
      <c r="N243" s="115" t="n"/>
      <c r="O243" s="116" t="n">
        <v>371447.56441</v>
      </c>
      <c r="P243" s="116" t="n">
        <v>36600.57364</v>
      </c>
      <c r="Q243" s="116" t="n">
        <v>17453.33462</v>
      </c>
      <c r="R243" s="116" t="n">
        <v>16489.52744</v>
      </c>
      <c r="S243" s="117" t="n">
        <v>963.80718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421133.90591</v>
      </c>
      <c r="K244" s="120" t="n">
        <v>385153.38455</v>
      </c>
      <c r="L244" s="120" t="n">
        <v>35980.52136</v>
      </c>
      <c r="M244" s="120" t="n">
        <v>422489.66305</v>
      </c>
      <c r="N244" s="115" t="n"/>
      <c r="O244" s="120" t="n">
        <v>385889.08941</v>
      </c>
      <c r="P244" s="120" t="n">
        <v>36600.57364</v>
      </c>
      <c r="Q244" s="120" t="n">
        <v>17453.48462</v>
      </c>
      <c r="R244" s="120" t="n">
        <v>16489.67744</v>
      </c>
      <c r="S244" s="121" t="n">
        <v>963.80718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421133.90591</v>
      </c>
      <c r="K245" s="120" t="n">
        <v>385153.38455</v>
      </c>
      <c r="L245" s="120" t="n">
        <v>35980.52136</v>
      </c>
      <c r="M245" s="120" t="n">
        <v>422489.66305</v>
      </c>
      <c r="N245" s="115" t="n"/>
      <c r="O245" s="120" t="n">
        <v>385889.08941</v>
      </c>
      <c r="P245" s="120" t="n">
        <v>36600.57364</v>
      </c>
      <c r="Q245" s="120" t="n">
        <v>17453.48462</v>
      </c>
      <c r="R245" s="120" t="n">
        <v>16489.67744</v>
      </c>
      <c r="S245" s="121" t="n">
        <v>963.80718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12066258.31822</v>
      </c>
      <c r="K246" s="120" t="n">
        <v>9740702.41814</v>
      </c>
      <c r="L246" s="120" t="n">
        <v>2325555.90008</v>
      </c>
      <c r="M246" s="120" t="n">
        <v>12269075.15362</v>
      </c>
      <c r="N246" s="115" t="n"/>
      <c r="O246" s="120" t="n">
        <v>9943125.13824</v>
      </c>
      <c r="P246" s="120" t="n">
        <v>2325950.01538</v>
      </c>
      <c r="Q246" s="120" t="n">
        <v>971515.96155</v>
      </c>
      <c r="R246" s="120" t="n">
        <v>735476.69823</v>
      </c>
      <c r="S246" s="121" t="n">
        <v>236039.26332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28.50795</v>
      </c>
      <c r="K261" s="116" t="n">
        <v>28.50795</v>
      </c>
      <c r="L261" s="116" t="n">
        <v>0</v>
      </c>
      <c r="M261" s="116" t="n">
        <v>111.60451</v>
      </c>
      <c r="N261" s="115" t="n"/>
      <c r="O261" s="116" t="n">
        <v>111.60451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28.50795</v>
      </c>
      <c r="K264" s="120" t="n">
        <v>28.50795</v>
      </c>
      <c r="L264" s="120" t="n">
        <v>0</v>
      </c>
      <c r="M264" s="120" t="n">
        <v>111.60451</v>
      </c>
      <c r="N264" s="115" t="n"/>
      <c r="O264" s="120" t="n">
        <v>111.60451</v>
      </c>
      <c r="P264" s="120" t="n">
        <v>0</v>
      </c>
      <c r="Q264" s="120" t="n">
        <v>0</v>
      </c>
      <c r="R264" s="120" t="n">
        <v>0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28.50795</v>
      </c>
      <c r="K265" s="120" t="n">
        <v>28.50795</v>
      </c>
      <c r="L265" s="120" t="n">
        <v>0</v>
      </c>
      <c r="M265" s="120" t="n">
        <v>111.60451</v>
      </c>
      <c r="N265" s="115" t="n"/>
      <c r="O265" s="120" t="n">
        <v>111.60451</v>
      </c>
      <c r="P265" s="120" t="n">
        <v>0</v>
      </c>
      <c r="Q265" s="120" t="n">
        <v>0</v>
      </c>
      <c r="R265" s="120" t="n">
        <v>0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2.255</v>
      </c>
      <c r="R267" s="116" t="n">
        <v>2.255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10.1</v>
      </c>
      <c r="R268" s="116" t="n">
        <v>10.1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28.37916</v>
      </c>
      <c r="K269" s="116" t="n">
        <v>28.37916</v>
      </c>
      <c r="L269" s="116" t="n">
        <v>0</v>
      </c>
      <c r="M269" s="116" t="n">
        <v>28.37916</v>
      </c>
      <c r="N269" s="115" t="n"/>
      <c r="O269" s="116" t="n">
        <v>28.37916</v>
      </c>
      <c r="P269" s="116" t="n">
        <v>0</v>
      </c>
      <c r="Q269" s="116" t="n">
        <v>23.2225</v>
      </c>
      <c r="R269" s="116" t="n">
        <v>23.2225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-5.95666</v>
      </c>
      <c r="R270" s="116" t="n">
        <v>-5.95666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28.37916</v>
      </c>
      <c r="K272" s="120" t="n">
        <v>28.37916</v>
      </c>
      <c r="L272" s="120" t="n">
        <v>0</v>
      </c>
      <c r="M272" s="120" t="n">
        <v>28.37916</v>
      </c>
      <c r="N272" s="115" t="n"/>
      <c r="O272" s="120" t="n">
        <v>28.37916</v>
      </c>
      <c r="P272" s="120" t="n">
        <v>0</v>
      </c>
      <c r="Q272" s="120" t="n">
        <v>29.62084</v>
      </c>
      <c r="R272" s="120" t="n">
        <v>29.62084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42556.40001</v>
      </c>
      <c r="K273" s="116" t="n">
        <v>0</v>
      </c>
      <c r="L273" s="116" t="n">
        <v>42556.40001</v>
      </c>
      <c r="M273" s="116" t="n">
        <v>363.60001</v>
      </c>
      <c r="N273" s="115" t="n"/>
      <c r="O273" s="116" t="n">
        <v>0</v>
      </c>
      <c r="P273" s="116" t="n">
        <v>363.60001</v>
      </c>
      <c r="Q273" s="116" t="n">
        <v>42192.8</v>
      </c>
      <c r="R273" s="116" t="n">
        <v>0</v>
      </c>
      <c r="S273" s="117" t="n">
        <v>42192.8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91.78622</v>
      </c>
      <c r="K277" s="116" t="n">
        <v>0</v>
      </c>
      <c r="L277" s="116" t="n">
        <v>91.78622</v>
      </c>
      <c r="M277" s="116" t="n">
        <v>0</v>
      </c>
      <c r="N277" s="115" t="n"/>
      <c r="O277" s="116" t="n">
        <v>0</v>
      </c>
      <c r="P277" s="116" t="n">
        <v>0</v>
      </c>
      <c r="Q277" s="116" t="n">
        <v>91.78622</v>
      </c>
      <c r="R277" s="116" t="n">
        <v>0</v>
      </c>
      <c r="S277" s="117" t="n">
        <v>91.78622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139.87917</v>
      </c>
      <c r="K279" s="116" t="n">
        <v>0</v>
      </c>
      <c r="L279" s="116" t="n">
        <v>139.87917</v>
      </c>
      <c r="M279" s="116" t="n">
        <v>819.4110899999999</v>
      </c>
      <c r="N279" s="115" t="n"/>
      <c r="O279" s="116" t="n">
        <v>0</v>
      </c>
      <c r="P279" s="116" t="n">
        <v>819.4110899999999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-679.53192</v>
      </c>
      <c r="R280" s="116" t="n">
        <v>0</v>
      </c>
      <c r="S280" s="117" t="n">
        <v>-679.53192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42788.0654</v>
      </c>
      <c r="K283" s="120" t="n">
        <v>0</v>
      </c>
      <c r="L283" s="120" t="n">
        <v>42788.0654</v>
      </c>
      <c r="M283" s="120" t="n">
        <v>1183.0111</v>
      </c>
      <c r="N283" s="115" t="n"/>
      <c r="O283" s="120" t="n">
        <v>0</v>
      </c>
      <c r="P283" s="120" t="n">
        <v>1183.0111</v>
      </c>
      <c r="Q283" s="120" t="n">
        <v>41605.0543</v>
      </c>
      <c r="R283" s="120" t="n">
        <v>0</v>
      </c>
      <c r="S283" s="121" t="n">
        <v>41605.0543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42816.44456</v>
      </c>
      <c r="K284" s="120" t="n">
        <v>28.37916</v>
      </c>
      <c r="L284" s="120" t="n">
        <v>42788.0654</v>
      </c>
      <c r="M284" s="120" t="n">
        <v>1211.39026</v>
      </c>
      <c r="N284" s="115" t="n"/>
      <c r="O284" s="120" t="n">
        <v>28.37916</v>
      </c>
      <c r="P284" s="120" t="n">
        <v>1183.0111</v>
      </c>
      <c r="Q284" s="120" t="n">
        <v>41634.67514</v>
      </c>
      <c r="R284" s="120" t="n">
        <v>29.62084</v>
      </c>
      <c r="S284" s="121" t="n">
        <v>41605.0543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664</v>
      </c>
      <c r="K285" s="116" t="n">
        <v>0</v>
      </c>
      <c r="L285" s="116" t="n">
        <v>664</v>
      </c>
      <c r="M285" s="116" t="n">
        <v>441.3</v>
      </c>
      <c r="N285" s="115" t="n"/>
      <c r="O285" s="116" t="n">
        <v>0</v>
      </c>
      <c r="P285" s="116" t="n">
        <v>441.3</v>
      </c>
      <c r="Q285" s="116" t="n">
        <v>42192.8</v>
      </c>
      <c r="R285" s="116" t="n">
        <v>0</v>
      </c>
      <c r="S285" s="117" t="n">
        <v>42192.8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30000</v>
      </c>
      <c r="R288" s="116" t="n">
        <v>30000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159.87723</v>
      </c>
      <c r="K290" s="116" t="n">
        <v>7.94856</v>
      </c>
      <c r="L290" s="116" t="n">
        <v>151.92867</v>
      </c>
      <c r="M290" s="116" t="n">
        <v>5.24994</v>
      </c>
      <c r="N290" s="115" t="n"/>
      <c r="O290" s="116" t="n">
        <v>0</v>
      </c>
      <c r="P290" s="116" t="n">
        <v>5.24994</v>
      </c>
      <c r="Q290" s="116" t="n">
        <v>0</v>
      </c>
      <c r="R290" s="116" t="n">
        <v>0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-269.71057</v>
      </c>
      <c r="R291" s="116" t="n">
        <v>-11.03326</v>
      </c>
      <c r="S291" s="117" t="n">
        <v>-258.67731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419.1429</v>
      </c>
      <c r="K292" s="116" t="n">
        <v>419.1429</v>
      </c>
      <c r="L292" s="116" t="n">
        <v>0</v>
      </c>
      <c r="M292" s="116" t="n">
        <v>0</v>
      </c>
      <c r="N292" s="115" t="n"/>
      <c r="O292" s="116" t="n">
        <v>0</v>
      </c>
      <c r="P292" s="116" t="n">
        <v>0</v>
      </c>
      <c r="Q292" s="116" t="n">
        <v>1229.48584</v>
      </c>
      <c r="R292" s="116" t="n">
        <v>1229.48584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0</v>
      </c>
      <c r="K293" s="116" t="n">
        <v>0</v>
      </c>
      <c r="L293" s="116" t="n">
        <v>0</v>
      </c>
      <c r="M293" s="116" t="n">
        <v>15.01467</v>
      </c>
      <c r="N293" s="115" t="n"/>
      <c r="O293" s="116" t="n">
        <v>15.01467</v>
      </c>
      <c r="P293" s="116" t="n">
        <v>0</v>
      </c>
      <c r="Q293" s="116" t="n">
        <v>-1907.75964</v>
      </c>
      <c r="R293" s="116" t="n">
        <v>-1907.75964</v>
      </c>
      <c r="S293" s="117" t="n">
        <v>0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1243.02013</v>
      </c>
      <c r="K294" s="120" t="n">
        <v>427.09146</v>
      </c>
      <c r="L294" s="120" t="n">
        <v>815.92867</v>
      </c>
      <c r="M294" s="120" t="n">
        <v>461.56461</v>
      </c>
      <c r="N294" s="115" t="n"/>
      <c r="O294" s="120" t="n">
        <v>15.01467</v>
      </c>
      <c r="P294" s="120" t="n">
        <v>446.54994</v>
      </c>
      <c r="Q294" s="120" t="n">
        <v>71244.81563</v>
      </c>
      <c r="R294" s="120" t="n">
        <v>29310.69294</v>
      </c>
      <c r="S294" s="121" t="n">
        <v>41934.12269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1243.02013</v>
      </c>
      <c r="K295" s="120" t="n">
        <v>427.09146</v>
      </c>
      <c r="L295" s="120" t="n">
        <v>815.92867</v>
      </c>
      <c r="M295" s="120" t="n">
        <v>461.56461</v>
      </c>
      <c r="N295" s="115" t="n"/>
      <c r="O295" s="120" t="n">
        <v>15.01467</v>
      </c>
      <c r="P295" s="120" t="n">
        <v>446.54994</v>
      </c>
      <c r="Q295" s="120" t="n">
        <v>71244.81563</v>
      </c>
      <c r="R295" s="120" t="n">
        <v>29310.69294</v>
      </c>
      <c r="S295" s="121" t="n">
        <v>41934.12269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0</v>
      </c>
      <c r="R296" s="116" t="n">
        <v>0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17.99074</v>
      </c>
      <c r="K297" s="116" t="n">
        <v>17.99074</v>
      </c>
      <c r="L297" s="116" t="n">
        <v>0</v>
      </c>
      <c r="M297" s="116" t="n">
        <v>0</v>
      </c>
      <c r="N297" s="115" t="n"/>
      <c r="O297" s="116" t="n">
        <v>0</v>
      </c>
      <c r="P297" s="116" t="n">
        <v>0</v>
      </c>
      <c r="Q297" s="116" t="n">
        <v>131.1568</v>
      </c>
      <c r="R297" s="116" t="n">
        <v>131.1568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0</v>
      </c>
      <c r="R299" s="116" t="n">
        <v>0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17.99074</v>
      </c>
      <c r="K301" s="120" t="n">
        <v>17.99074</v>
      </c>
      <c r="L301" s="120" t="n">
        <v>0</v>
      </c>
      <c r="M301" s="120" t="n">
        <v>0</v>
      </c>
      <c r="N301" s="115" t="n"/>
      <c r="O301" s="120" t="n">
        <v>0</v>
      </c>
      <c r="P301" s="120" t="n">
        <v>0</v>
      </c>
      <c r="Q301" s="120" t="n">
        <v>131.1568</v>
      </c>
      <c r="R301" s="120" t="n">
        <v>131.1568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17.99074</v>
      </c>
      <c r="K305" s="120" t="n">
        <v>17.99074</v>
      </c>
      <c r="L305" s="120" t="n">
        <v>0</v>
      </c>
      <c r="M305" s="120" t="n">
        <v>0</v>
      </c>
      <c r="N305" s="115" t="n"/>
      <c r="O305" s="120" t="n">
        <v>0</v>
      </c>
      <c r="P305" s="120" t="n">
        <v>0</v>
      </c>
      <c r="Q305" s="120" t="n">
        <v>131.1568</v>
      </c>
      <c r="R305" s="120" t="n">
        <v>131.1568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141.83612</v>
      </c>
      <c r="K306" s="116" t="n">
        <v>141.83612</v>
      </c>
      <c r="L306" s="116" t="n">
        <v>0</v>
      </c>
      <c r="M306" s="116" t="n">
        <v>509.72338</v>
      </c>
      <c r="N306" s="115" t="n"/>
      <c r="O306" s="116" t="n">
        <v>509.72338</v>
      </c>
      <c r="P306" s="116" t="n">
        <v>0</v>
      </c>
      <c r="Q306" s="116" t="n">
        <v>1403.10561</v>
      </c>
      <c r="R306" s="116" t="n">
        <v>1403.10561</v>
      </c>
      <c r="S306" s="117" t="n">
        <v>0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141.83612</v>
      </c>
      <c r="K307" s="120" t="n">
        <v>141.83612</v>
      </c>
      <c r="L307" s="120" t="n">
        <v>0</v>
      </c>
      <c r="M307" s="120" t="n">
        <v>509.72338</v>
      </c>
      <c r="N307" s="115" t="n"/>
      <c r="O307" s="120" t="n">
        <v>509.72338</v>
      </c>
      <c r="P307" s="120" t="n">
        <v>0</v>
      </c>
      <c r="Q307" s="120" t="n">
        <v>1403.10561</v>
      </c>
      <c r="R307" s="120" t="n">
        <v>1403.10561</v>
      </c>
      <c r="S307" s="121" t="n">
        <v>0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499.79776</v>
      </c>
      <c r="K308" s="116" t="n">
        <v>499.79776</v>
      </c>
      <c r="L308" s="116" t="n">
        <v>0</v>
      </c>
      <c r="M308" s="116" t="n">
        <v>1055.31694</v>
      </c>
      <c r="N308" s="115" t="n"/>
      <c r="O308" s="116" t="n">
        <v>1055.31694</v>
      </c>
      <c r="P308" s="116" t="n">
        <v>0</v>
      </c>
      <c r="Q308" s="116" t="n">
        <v>829.01194</v>
      </c>
      <c r="R308" s="116" t="n">
        <v>829.01194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1887.3938</v>
      </c>
      <c r="K310" s="116" t="n">
        <v>1887.3938</v>
      </c>
      <c r="L310" s="116" t="n">
        <v>0</v>
      </c>
      <c r="M310" s="116" t="n">
        <v>2030.20262</v>
      </c>
      <c r="N310" s="115" t="n"/>
      <c r="O310" s="116" t="n">
        <v>2030.20262</v>
      </c>
      <c r="P310" s="116" t="n">
        <v>0</v>
      </c>
      <c r="Q310" s="116" t="n">
        <v>113.63673</v>
      </c>
      <c r="R310" s="116" t="n">
        <v>113.63673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2387.19156</v>
      </c>
      <c r="K311" s="120" t="n">
        <v>2387.19156</v>
      </c>
      <c r="L311" s="120" t="n">
        <v>0</v>
      </c>
      <c r="M311" s="120" t="n">
        <v>3085.51956</v>
      </c>
      <c r="N311" s="115" t="n"/>
      <c r="O311" s="120" t="n">
        <v>3085.51956</v>
      </c>
      <c r="P311" s="120" t="n">
        <v>0</v>
      </c>
      <c r="Q311" s="120" t="n">
        <v>942.64867</v>
      </c>
      <c r="R311" s="120" t="n">
        <v>942.64867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33.81196</v>
      </c>
      <c r="K312" s="116" t="n">
        <v>33.81196</v>
      </c>
      <c r="L312" s="116" t="n">
        <v>0</v>
      </c>
      <c r="M312" s="116" t="n">
        <v>33.81196</v>
      </c>
      <c r="N312" s="115" t="n"/>
      <c r="O312" s="116" t="n">
        <v>33.81196</v>
      </c>
      <c r="P312" s="116" t="n">
        <v>0</v>
      </c>
      <c r="Q312" s="116" t="n">
        <v>0</v>
      </c>
      <c r="R312" s="116" t="n">
        <v>0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2200</v>
      </c>
      <c r="K313" s="116" t="n">
        <v>2200</v>
      </c>
      <c r="L313" s="116" t="n">
        <v>0</v>
      </c>
      <c r="M313" s="116" t="n">
        <v>3819.02575</v>
      </c>
      <c r="N313" s="115" t="n"/>
      <c r="O313" s="116" t="n">
        <v>3819.02575</v>
      </c>
      <c r="P313" s="116" t="n">
        <v>0</v>
      </c>
      <c r="Q313" s="116" t="n">
        <v>7134.25755</v>
      </c>
      <c r="R313" s="116" t="n">
        <v>7134.25755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74.37548</v>
      </c>
      <c r="K314" s="116" t="n">
        <v>74.37548</v>
      </c>
      <c r="L314" s="116" t="n">
        <v>0</v>
      </c>
      <c r="M314" s="116" t="n">
        <v>72.89448</v>
      </c>
      <c r="N314" s="115" t="n"/>
      <c r="O314" s="116" t="n">
        <v>72.89448</v>
      </c>
      <c r="P314" s="116" t="n">
        <v>0</v>
      </c>
      <c r="Q314" s="116" t="n">
        <v>48.78197</v>
      </c>
      <c r="R314" s="116" t="n">
        <v>48.78197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2308.18744</v>
      </c>
      <c r="K315" s="120" t="n">
        <v>2308.18744</v>
      </c>
      <c r="L315" s="120" t="n">
        <v>0</v>
      </c>
      <c r="M315" s="120" t="n">
        <v>3925.73219</v>
      </c>
      <c r="N315" s="115" t="n"/>
      <c r="O315" s="120" t="n">
        <v>3925.73219</v>
      </c>
      <c r="P315" s="120" t="n">
        <v>0</v>
      </c>
      <c r="Q315" s="120" t="n">
        <v>7183.03952</v>
      </c>
      <c r="R315" s="120" t="n">
        <v>7183.03952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2925906.09648</v>
      </c>
      <c r="K316" s="116" t="n">
        <v>1953816.14876</v>
      </c>
      <c r="L316" s="116" t="n">
        <v>972089.9477200001</v>
      </c>
      <c r="M316" s="116" t="n">
        <v>2925906.09648</v>
      </c>
      <c r="N316" s="115" t="n"/>
      <c r="O316" s="116" t="n">
        <v>1953816.14876</v>
      </c>
      <c r="P316" s="116" t="n">
        <v>972089.9477200001</v>
      </c>
      <c r="Q316" s="116" t="n">
        <v>0</v>
      </c>
      <c r="R316" s="116" t="n">
        <v>0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1762890.13169</v>
      </c>
      <c r="K317" s="116" t="n">
        <v>1667000</v>
      </c>
      <c r="L317" s="116" t="n">
        <v>95890.13168999999</v>
      </c>
      <c r="M317" s="116" t="n">
        <v>1762890.13169</v>
      </c>
      <c r="N317" s="115" t="n"/>
      <c r="O317" s="116" t="n">
        <v>1667000</v>
      </c>
      <c r="P317" s="116" t="n">
        <v>95890.13168999999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1371.53357</v>
      </c>
      <c r="K319" s="116" t="n">
        <v>1371.53357</v>
      </c>
      <c r="L319" s="116" t="n">
        <v>0</v>
      </c>
      <c r="M319" s="116" t="n">
        <v>1340.39215</v>
      </c>
      <c r="N319" s="115" t="n"/>
      <c r="O319" s="116" t="n">
        <v>1340.39215</v>
      </c>
      <c r="P319" s="116" t="n">
        <v>0</v>
      </c>
      <c r="Q319" s="116" t="n">
        <v>47.33674</v>
      </c>
      <c r="R319" s="116" t="n">
        <v>47.33674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4690167.76174</v>
      </c>
      <c r="K320" s="120" t="n">
        <v>3622187.68233</v>
      </c>
      <c r="L320" s="120" t="n">
        <v>1067980.07941</v>
      </c>
      <c r="M320" s="120" t="n">
        <v>4690136.62032</v>
      </c>
      <c r="N320" s="115" t="n"/>
      <c r="O320" s="120" t="n">
        <v>3622156.54091</v>
      </c>
      <c r="P320" s="120" t="n">
        <v>1067980.07941</v>
      </c>
      <c r="Q320" s="120" t="n">
        <v>47.33674</v>
      </c>
      <c r="R320" s="120" t="n">
        <v>47.33674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21.08</v>
      </c>
      <c r="K321" s="116" t="n">
        <v>21.08</v>
      </c>
      <c r="L321" s="116" t="n">
        <v>0</v>
      </c>
      <c r="M321" s="116" t="n">
        <v>21.08</v>
      </c>
      <c r="N321" s="115" t="n"/>
      <c r="O321" s="116" t="n">
        <v>21.08</v>
      </c>
      <c r="P321" s="116" t="n">
        <v>0</v>
      </c>
      <c r="Q321" s="116" t="n">
        <v>0</v>
      </c>
      <c r="R321" s="116" t="n">
        <v>0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9.060129999999999</v>
      </c>
      <c r="K322" s="116" t="n">
        <v>7.147</v>
      </c>
      <c r="L322" s="116" t="n">
        <v>1.91313</v>
      </c>
      <c r="M322" s="116" t="n">
        <v>3.51031</v>
      </c>
      <c r="N322" s="115" t="n"/>
      <c r="O322" s="116" t="n">
        <v>2.652</v>
      </c>
      <c r="P322" s="116" t="n">
        <v>0.85831</v>
      </c>
      <c r="Q322" s="116" t="n">
        <v>5.54982</v>
      </c>
      <c r="R322" s="116" t="n">
        <v>4.495</v>
      </c>
      <c r="S322" s="117" t="n">
        <v>1.05482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0</v>
      </c>
      <c r="R323" s="116" t="n">
        <v>0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0</v>
      </c>
      <c r="K324" s="116" t="n">
        <v>0</v>
      </c>
      <c r="L324" s="116" t="n">
        <v>0</v>
      </c>
      <c r="M324" s="116" t="n">
        <v>0</v>
      </c>
      <c r="N324" s="115" t="n"/>
      <c r="O324" s="116" t="n">
        <v>0</v>
      </c>
      <c r="P324" s="116" t="n">
        <v>0</v>
      </c>
      <c r="Q324" s="116" t="n">
        <v>0</v>
      </c>
      <c r="R324" s="116" t="n">
        <v>0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30.14013</v>
      </c>
      <c r="K325" s="120" t="n">
        <v>28.227</v>
      </c>
      <c r="L325" s="120" t="n">
        <v>1.91313</v>
      </c>
      <c r="M325" s="120" t="n">
        <v>24.59031</v>
      </c>
      <c r="N325" s="115" t="n"/>
      <c r="O325" s="120" t="n">
        <v>23.732</v>
      </c>
      <c r="P325" s="120" t="n">
        <v>0.85831</v>
      </c>
      <c r="Q325" s="120" t="n">
        <v>5.54982</v>
      </c>
      <c r="R325" s="120" t="n">
        <v>4.495</v>
      </c>
      <c r="S325" s="121" t="n">
        <v>1.05482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1993.46949</v>
      </c>
      <c r="K326" s="116" t="n">
        <v>1993.46949</v>
      </c>
      <c r="L326" s="116" t="n">
        <v>0</v>
      </c>
      <c r="M326" s="116" t="n">
        <v>1935.68948</v>
      </c>
      <c r="N326" s="115" t="n"/>
      <c r="O326" s="116" t="n">
        <v>1935.68948</v>
      </c>
      <c r="P326" s="116" t="n">
        <v>0</v>
      </c>
      <c r="Q326" s="116" t="n">
        <v>1281.86823</v>
      </c>
      <c r="R326" s="116" t="n">
        <v>1281.86823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556.34959</v>
      </c>
      <c r="K327" s="116" t="n">
        <v>554.87284</v>
      </c>
      <c r="L327" s="116" t="n">
        <v>1.47675</v>
      </c>
      <c r="M327" s="116" t="n">
        <v>671.36838</v>
      </c>
      <c r="N327" s="115" t="n"/>
      <c r="O327" s="116" t="n">
        <v>669.89163</v>
      </c>
      <c r="P327" s="116" t="n">
        <v>1.47675</v>
      </c>
      <c r="Q327" s="116" t="n">
        <v>325.57373</v>
      </c>
      <c r="R327" s="116" t="n">
        <v>325.57373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2549.81908</v>
      </c>
      <c r="K328" s="120" t="n">
        <v>2548.34233</v>
      </c>
      <c r="L328" s="120" t="n">
        <v>1.47675</v>
      </c>
      <c r="M328" s="120" t="n">
        <v>2607.05786</v>
      </c>
      <c r="N328" s="115" t="n"/>
      <c r="O328" s="120" t="n">
        <v>2605.58111</v>
      </c>
      <c r="P328" s="120" t="n">
        <v>1.47675</v>
      </c>
      <c r="Q328" s="120" t="n">
        <v>1607.44196</v>
      </c>
      <c r="R328" s="120" t="n">
        <v>1607.44196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36.37911</v>
      </c>
      <c r="K329" s="116" t="n">
        <v>36.37911</v>
      </c>
      <c r="L329" s="116" t="n">
        <v>0</v>
      </c>
      <c r="M329" s="116" t="n">
        <v>1.7402</v>
      </c>
      <c r="N329" s="115" t="n"/>
      <c r="O329" s="116" t="n">
        <v>1.68746</v>
      </c>
      <c r="P329" s="116" t="n">
        <v>0.05274</v>
      </c>
      <c r="Q329" s="116" t="n">
        <v>-47.40994</v>
      </c>
      <c r="R329" s="116" t="n">
        <v>-47.3572</v>
      </c>
      <c r="S329" s="117" t="n">
        <v>-0.05274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85.22196</v>
      </c>
      <c r="K330" s="116" t="n">
        <v>85.22196</v>
      </c>
      <c r="L330" s="116" t="n">
        <v>0</v>
      </c>
      <c r="M330" s="116" t="n">
        <v>33.68997</v>
      </c>
      <c r="N330" s="115" t="n"/>
      <c r="O330" s="116" t="n">
        <v>33.68997</v>
      </c>
      <c r="P330" s="116" t="n">
        <v>0</v>
      </c>
      <c r="Q330" s="116" t="n">
        <v>-456.92091</v>
      </c>
      <c r="R330" s="116" t="n">
        <v>-456.92091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121.60107</v>
      </c>
      <c r="K331" s="120" t="n">
        <v>121.60107</v>
      </c>
      <c r="L331" s="120" t="n">
        <v>0</v>
      </c>
      <c r="M331" s="120" t="n">
        <v>35.43017</v>
      </c>
      <c r="N331" s="115" t="n"/>
      <c r="O331" s="120" t="n">
        <v>35.37743</v>
      </c>
      <c r="P331" s="120" t="n">
        <v>0.05274</v>
      </c>
      <c r="Q331" s="120" t="n">
        <v>-504.33085</v>
      </c>
      <c r="R331" s="120" t="n">
        <v>-504.27811</v>
      </c>
      <c r="S331" s="121" t="n">
        <v>-0.05274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4697706.53714</v>
      </c>
      <c r="K332" s="120" t="n">
        <v>3629723.06785</v>
      </c>
      <c r="L332" s="120" t="n">
        <v>1067983.46929</v>
      </c>
      <c r="M332" s="120" t="n">
        <v>4700324.67379</v>
      </c>
      <c r="N332" s="115" t="n"/>
      <c r="O332" s="120" t="n">
        <v>3632342.20658</v>
      </c>
      <c r="P332" s="120" t="n">
        <v>1067982.46721</v>
      </c>
      <c r="Q332" s="120" t="n">
        <v>10684.79147</v>
      </c>
      <c r="R332" s="120" t="n">
        <v>10683.78939</v>
      </c>
      <c r="S332" s="121" t="n">
        <v>1.00208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1835809.338</v>
      </c>
      <c r="K338" s="116" t="n">
        <v>1542507.1732</v>
      </c>
      <c r="L338" s="116" t="n">
        <v>293302.1648</v>
      </c>
      <c r="M338" s="116" t="n">
        <v>1835809.338</v>
      </c>
      <c r="N338" s="115" t="n"/>
      <c r="O338" s="116" t="n">
        <v>1542507.1732</v>
      </c>
      <c r="P338" s="116" t="n">
        <v>293302.1648</v>
      </c>
      <c r="Q338" s="116" t="n">
        <v>0</v>
      </c>
      <c r="R338" s="116" t="n">
        <v>0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1835809.338</v>
      </c>
      <c r="K339" s="120" t="n">
        <v>1542507.1732</v>
      </c>
      <c r="L339" s="120" t="n">
        <v>293302.1648</v>
      </c>
      <c r="M339" s="120" t="n">
        <v>1835809.338</v>
      </c>
      <c r="N339" s="115" t="n"/>
      <c r="O339" s="120" t="n">
        <v>1542507.1732</v>
      </c>
      <c r="P339" s="120" t="n">
        <v>293302.1648</v>
      </c>
      <c r="Q339" s="120" t="n">
        <v>0</v>
      </c>
      <c r="R339" s="120" t="n">
        <v>0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1835809.338</v>
      </c>
      <c r="K340" s="120" t="n">
        <v>1542507.1732</v>
      </c>
      <c r="L340" s="120" t="n">
        <v>293302.1648</v>
      </c>
      <c r="M340" s="120" t="n">
        <v>1835809.338</v>
      </c>
      <c r="N340" s="115" t="n"/>
      <c r="O340" s="120" t="n">
        <v>1542507.1732</v>
      </c>
      <c r="P340" s="120" t="n">
        <v>293302.1648</v>
      </c>
      <c r="Q340" s="120" t="n">
        <v>0</v>
      </c>
      <c r="R340" s="120" t="n">
        <v>0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2818898.07016</v>
      </c>
      <c r="K341" s="116" t="n">
        <v>0</v>
      </c>
      <c r="L341" s="116" t="n">
        <v>2818898.07016</v>
      </c>
      <c r="M341" s="116" t="n">
        <v>2921801.4654</v>
      </c>
      <c r="N341" s="115" t="n"/>
      <c r="O341" s="116" t="n">
        <v>0</v>
      </c>
      <c r="P341" s="116" t="n">
        <v>2921801.4654</v>
      </c>
      <c r="Q341" s="116" t="n">
        <v>197134.94559</v>
      </c>
      <c r="R341" s="116" t="n">
        <v>0</v>
      </c>
      <c r="S341" s="117" t="n">
        <v>197134.94559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-197134.94559</v>
      </c>
      <c r="R342" s="116" t="n">
        <v>-197134.94559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2818898.07016</v>
      </c>
      <c r="K343" s="120" t="n">
        <v>0</v>
      </c>
      <c r="L343" s="120" t="n">
        <v>2818898.07016</v>
      </c>
      <c r="M343" s="120" t="n">
        <v>2921801.4654</v>
      </c>
      <c r="N343" s="115" t="n"/>
      <c r="O343" s="120" t="n">
        <v>0</v>
      </c>
      <c r="P343" s="120" t="n">
        <v>2921801.4654</v>
      </c>
      <c r="Q343" s="120" t="n">
        <v>2.91038304567337e-11</v>
      </c>
      <c r="R343" s="120" t="n">
        <v>-197134.94559</v>
      </c>
      <c r="S343" s="121" t="n">
        <v>197134.94559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2818898.07016</v>
      </c>
      <c r="K344" s="120" t="n">
        <v>0</v>
      </c>
      <c r="L344" s="120" t="n">
        <v>2818898.07016</v>
      </c>
      <c r="M344" s="120" t="n">
        <v>2921801.4654</v>
      </c>
      <c r="N344" s="115" t="n"/>
      <c r="O344" s="120" t="n">
        <v>0</v>
      </c>
      <c r="P344" s="120" t="n">
        <v>2921801.4654</v>
      </c>
      <c r="Q344" s="120" t="n">
        <v>2.91038304567337e-11</v>
      </c>
      <c r="R344" s="120" t="n">
        <v>-197134.94559</v>
      </c>
      <c r="S344" s="121" t="n">
        <v>197134.94559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9396519.908679999</v>
      </c>
      <c r="K352" s="120" t="n">
        <v>5172732.21036</v>
      </c>
      <c r="L352" s="120" t="n">
        <v>4223787.69832</v>
      </c>
      <c r="M352" s="120" t="n">
        <v>9459720.03657</v>
      </c>
      <c r="N352" s="115" t="n"/>
      <c r="O352" s="120" t="n">
        <v>5175004.37812</v>
      </c>
      <c r="P352" s="120" t="n">
        <v>4284715.65845</v>
      </c>
      <c r="Q352" s="120" t="n">
        <v>123695.43904</v>
      </c>
      <c r="R352" s="120" t="n">
        <v>-156979.68562</v>
      </c>
      <c r="S352" s="121" t="n">
        <v>280675.12466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1109.12002</v>
      </c>
      <c r="K360" s="116" t="n">
        <v>1109.12002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40951.65909</v>
      </c>
      <c r="R360" s="116" t="n">
        <v>40951.65909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341.68208</v>
      </c>
      <c r="N361" s="115" t="n"/>
      <c r="O361" s="116" t="n">
        <v>341.68208</v>
      </c>
      <c r="P361" s="116" t="n">
        <v>0</v>
      </c>
      <c r="Q361" s="116" t="n">
        <v>-19953.65211</v>
      </c>
      <c r="R361" s="116" t="n">
        <v>-19953.65211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1109.12002</v>
      </c>
      <c r="K362" s="120" t="n">
        <v>1109.12002</v>
      </c>
      <c r="L362" s="120" t="n">
        <v>0</v>
      </c>
      <c r="M362" s="120" t="n">
        <v>341.68208</v>
      </c>
      <c r="N362" s="115" t="n"/>
      <c r="O362" s="120" t="n">
        <v>341.68208</v>
      </c>
      <c r="P362" s="120" t="n">
        <v>0</v>
      </c>
      <c r="Q362" s="120" t="n">
        <v>20998.00698</v>
      </c>
      <c r="R362" s="120" t="n">
        <v>20998.00698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1109.12002</v>
      </c>
      <c r="K363" s="116" t="n">
        <v>1109.12002</v>
      </c>
      <c r="L363" s="116" t="n">
        <v>0</v>
      </c>
      <c r="M363" s="116" t="n">
        <v>1109.12002</v>
      </c>
      <c r="N363" s="115" t="n"/>
      <c r="O363" s="116" t="n">
        <v>1109.12002</v>
      </c>
      <c r="P363" s="116" t="n">
        <v>0</v>
      </c>
      <c r="Q363" s="116" t="n">
        <v>0</v>
      </c>
      <c r="R363" s="116" t="n">
        <v>0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1109.12002</v>
      </c>
      <c r="K364" s="120" t="n">
        <v>1109.12002</v>
      </c>
      <c r="L364" s="120" t="n">
        <v>0</v>
      </c>
      <c r="M364" s="120" t="n">
        <v>1109.12002</v>
      </c>
      <c r="N364" s="115" t="n"/>
      <c r="O364" s="120" t="n">
        <v>1109.12002</v>
      </c>
      <c r="P364" s="120" t="n">
        <v>0</v>
      </c>
      <c r="Q364" s="120" t="n">
        <v>0</v>
      </c>
      <c r="R364" s="120" t="n">
        <v>0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2218.24004</v>
      </c>
      <c r="K365" s="120" t="n">
        <v>2218.24004</v>
      </c>
      <c r="L365" s="120" t="n">
        <v>0</v>
      </c>
      <c r="M365" s="120" t="n">
        <v>1450.8021</v>
      </c>
      <c r="N365" s="115" t="n"/>
      <c r="O365" s="120" t="n">
        <v>1450.8021</v>
      </c>
      <c r="P365" s="120" t="n">
        <v>0</v>
      </c>
      <c r="Q365" s="120" t="n">
        <v>20998.00698</v>
      </c>
      <c r="R365" s="120" t="n">
        <v>20998.00698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342.928</v>
      </c>
      <c r="K366" s="116" t="n">
        <v>342.928</v>
      </c>
      <c r="L366" s="116" t="n">
        <v>0</v>
      </c>
      <c r="M366" s="116" t="n">
        <v>0</v>
      </c>
      <c r="N366" s="115" t="n"/>
      <c r="O366" s="116" t="n">
        <v>0</v>
      </c>
      <c r="P366" s="116" t="n">
        <v>0</v>
      </c>
      <c r="Q366" s="116" t="n">
        <v>62321.47537</v>
      </c>
      <c r="R366" s="116" t="n">
        <v>62321.47537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0</v>
      </c>
      <c r="K367" s="116" t="n">
        <v>0</v>
      </c>
      <c r="L367" s="116" t="n">
        <v>0</v>
      </c>
      <c r="M367" s="116" t="n">
        <v>533.4115399999999</v>
      </c>
      <c r="N367" s="115" t="n"/>
      <c r="O367" s="116" t="n">
        <v>533.4115399999999</v>
      </c>
      <c r="P367" s="116" t="n">
        <v>0</v>
      </c>
      <c r="Q367" s="116" t="n">
        <v>-34605.1583</v>
      </c>
      <c r="R367" s="116" t="n">
        <v>-34605.1583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342.928</v>
      </c>
      <c r="K368" s="120" t="n">
        <v>342.928</v>
      </c>
      <c r="L368" s="120" t="n">
        <v>0</v>
      </c>
      <c r="M368" s="120" t="n">
        <v>533.4115399999999</v>
      </c>
      <c r="N368" s="115" t="n"/>
      <c r="O368" s="120" t="n">
        <v>533.4115399999999</v>
      </c>
      <c r="P368" s="120" t="n">
        <v>0</v>
      </c>
      <c r="Q368" s="120" t="n">
        <v>27716.31707</v>
      </c>
      <c r="R368" s="120" t="n">
        <v>27716.31707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0</v>
      </c>
      <c r="R369" s="116" t="n">
        <v>0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0</v>
      </c>
      <c r="R371" s="120" t="n">
        <v>0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347.234</v>
      </c>
      <c r="K372" s="116" t="n">
        <v>347.234</v>
      </c>
      <c r="L372" s="116" t="n">
        <v>0</v>
      </c>
      <c r="M372" s="116" t="n">
        <v>342.928</v>
      </c>
      <c r="N372" s="115" t="n"/>
      <c r="O372" s="116" t="n">
        <v>342.928</v>
      </c>
      <c r="P372" s="116" t="n">
        <v>0</v>
      </c>
      <c r="Q372" s="116" t="n">
        <v>1353.32652</v>
      </c>
      <c r="R372" s="116" t="n">
        <v>1353.32652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347.234</v>
      </c>
      <c r="K374" s="120" t="n">
        <v>347.234</v>
      </c>
      <c r="L374" s="120" t="n">
        <v>0</v>
      </c>
      <c r="M374" s="120" t="n">
        <v>342.928</v>
      </c>
      <c r="N374" s="115" t="n"/>
      <c r="O374" s="120" t="n">
        <v>342.928</v>
      </c>
      <c r="P374" s="120" t="n">
        <v>0</v>
      </c>
      <c r="Q374" s="120" t="n">
        <v>1353.32652</v>
      </c>
      <c r="R374" s="120" t="n">
        <v>1353.32652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690.162</v>
      </c>
      <c r="K375" s="120" t="n">
        <v>690.162</v>
      </c>
      <c r="L375" s="120" t="n">
        <v>0</v>
      </c>
      <c r="M375" s="120" t="n">
        <v>876.3395400000001</v>
      </c>
      <c r="N375" s="115" t="n"/>
      <c r="O375" s="120" t="n">
        <v>876.3395400000001</v>
      </c>
      <c r="P375" s="120" t="n">
        <v>0</v>
      </c>
      <c r="Q375" s="120" t="n">
        <v>29069.64359</v>
      </c>
      <c r="R375" s="120" t="n">
        <v>29069.64359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0</v>
      </c>
      <c r="K376" s="116" t="n">
        <v>0</v>
      </c>
      <c r="L376" s="116" t="n">
        <v>0</v>
      </c>
      <c r="M376" s="116" t="n">
        <v>0</v>
      </c>
      <c r="N376" s="115" t="n"/>
      <c r="O376" s="116" t="n">
        <v>0</v>
      </c>
      <c r="P376" s="116" t="n">
        <v>0</v>
      </c>
      <c r="Q376" s="116" t="n">
        <v>30157.0036</v>
      </c>
      <c r="R376" s="116" t="n">
        <v>30157.0036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0</v>
      </c>
      <c r="K377" s="116" t="n">
        <v>0</v>
      </c>
      <c r="L377" s="116" t="n">
        <v>0</v>
      </c>
      <c r="M377" s="116" t="n">
        <v>184.4443</v>
      </c>
      <c r="N377" s="115" t="n"/>
      <c r="O377" s="116" t="n">
        <v>184.4443</v>
      </c>
      <c r="P377" s="116" t="n">
        <v>0</v>
      </c>
      <c r="Q377" s="116" t="n">
        <v>-15220.75307</v>
      </c>
      <c r="R377" s="116" t="n">
        <v>-15220.75307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0</v>
      </c>
      <c r="K378" s="120" t="n">
        <v>0</v>
      </c>
      <c r="L378" s="120" t="n">
        <v>0</v>
      </c>
      <c r="M378" s="120" t="n">
        <v>184.4443</v>
      </c>
      <c r="N378" s="115" t="n"/>
      <c r="O378" s="120" t="n">
        <v>184.4443</v>
      </c>
      <c r="P378" s="120" t="n">
        <v>0</v>
      </c>
      <c r="Q378" s="120" t="n">
        <v>14936.25053</v>
      </c>
      <c r="R378" s="120" t="n">
        <v>14936.25053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0</v>
      </c>
      <c r="K381" s="120" t="n">
        <v>0</v>
      </c>
      <c r="L381" s="120" t="n">
        <v>0</v>
      </c>
      <c r="M381" s="120" t="n">
        <v>184.4443</v>
      </c>
      <c r="N381" s="115" t="n"/>
      <c r="O381" s="120" t="n">
        <v>184.4443</v>
      </c>
      <c r="P381" s="120" t="n">
        <v>0</v>
      </c>
      <c r="Q381" s="120" t="n">
        <v>14936.25053</v>
      </c>
      <c r="R381" s="120" t="n">
        <v>14936.25053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0</v>
      </c>
      <c r="K382" s="116" t="n">
        <v>0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41626.23472</v>
      </c>
      <c r="R382" s="116" t="n">
        <v>41626.23472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479.50869</v>
      </c>
      <c r="N383" s="115" t="n"/>
      <c r="O383" s="116" t="n">
        <v>479.50869</v>
      </c>
      <c r="P383" s="116" t="n">
        <v>0</v>
      </c>
      <c r="Q383" s="116" t="n">
        <v>-26292.72306</v>
      </c>
      <c r="R383" s="116" t="n">
        <v>-26292.72306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0</v>
      </c>
      <c r="K384" s="120" t="n">
        <v>0</v>
      </c>
      <c r="L384" s="120" t="n">
        <v>0</v>
      </c>
      <c r="M384" s="120" t="n">
        <v>479.50869</v>
      </c>
      <c r="N384" s="115" t="n"/>
      <c r="O384" s="120" t="n">
        <v>479.50869</v>
      </c>
      <c r="P384" s="120" t="n">
        <v>0</v>
      </c>
      <c r="Q384" s="120" t="n">
        <v>15333.51166</v>
      </c>
      <c r="R384" s="120" t="n">
        <v>15333.51166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0</v>
      </c>
      <c r="K385" s="120" t="n">
        <v>0</v>
      </c>
      <c r="L385" s="120" t="n">
        <v>0</v>
      </c>
      <c r="M385" s="120" t="n">
        <v>479.50869</v>
      </c>
      <c r="N385" s="115" t="n"/>
      <c r="O385" s="120" t="n">
        <v>479.50869</v>
      </c>
      <c r="P385" s="120" t="n">
        <v>0</v>
      </c>
      <c r="Q385" s="120" t="n">
        <v>15333.51166</v>
      </c>
      <c r="R385" s="120" t="n">
        <v>15333.51166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2908.40204</v>
      </c>
      <c r="K386" s="120" t="n">
        <v>2908.40204</v>
      </c>
      <c r="L386" s="120" t="n">
        <v>0</v>
      </c>
      <c r="M386" s="120" t="n">
        <v>2991.09463</v>
      </c>
      <c r="N386" s="115" t="n"/>
      <c r="O386" s="120" t="n">
        <v>2991.09463</v>
      </c>
      <c r="P386" s="120" t="n">
        <v>0</v>
      </c>
      <c r="Q386" s="120" t="n">
        <v>80337.41276000001</v>
      </c>
      <c r="R386" s="120" t="n">
        <v>80337.41276000001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37047120.65999</v>
      </c>
      <c r="K387" s="124" t="n">
        <v>24092485.45968</v>
      </c>
      <c r="L387" s="124" t="n">
        <v>12954635.20031</v>
      </c>
      <c r="M387" s="124" t="n">
        <v>37268366.3011</v>
      </c>
      <c r="N387" s="123" t="n"/>
      <c r="O387" s="124" t="n">
        <v>24328075.45791</v>
      </c>
      <c r="P387" s="124" t="n">
        <v>12940290.84319</v>
      </c>
      <c r="Q387" s="124" t="n">
        <v>3027328.87441</v>
      </c>
      <c r="R387" s="124" t="n">
        <v>2312014.01817</v>
      </c>
      <c r="S387" s="125" t="n">
        <v>715314.85624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0</v>
      </c>
      <c r="R402" s="116" t="n">
        <v>0</v>
      </c>
      <c r="S402" s="117" t="n">
        <v>0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0</v>
      </c>
      <c r="R406" s="120" t="n">
        <v>0</v>
      </c>
      <c r="S406" s="121" t="n">
        <v>0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66000</v>
      </c>
      <c r="K412" s="116" t="n">
        <v>66000</v>
      </c>
      <c r="L412" s="116" t="n">
        <v>0</v>
      </c>
      <c r="M412" s="116" t="n">
        <v>66000</v>
      </c>
      <c r="N412" s="115" t="n"/>
      <c r="O412" s="116" t="n">
        <v>66000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517736.08451</v>
      </c>
      <c r="K413" s="116" t="n">
        <v>517736.08451</v>
      </c>
      <c r="L413" s="116" t="n">
        <v>0</v>
      </c>
      <c r="M413" s="116" t="n">
        <v>458246.25665</v>
      </c>
      <c r="N413" s="115" t="n"/>
      <c r="O413" s="116" t="n">
        <v>458246.25665</v>
      </c>
      <c r="P413" s="116" t="n">
        <v>0</v>
      </c>
      <c r="Q413" s="116" t="n">
        <v>203671.64036</v>
      </c>
      <c r="R413" s="116" t="n">
        <v>203671.64036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3669.89712</v>
      </c>
      <c r="K416" s="116" t="n">
        <v>3669.89712</v>
      </c>
      <c r="L416" s="116" t="n">
        <v>0</v>
      </c>
      <c r="M416" s="116" t="n">
        <v>3757.95719</v>
      </c>
      <c r="N416" s="115" t="n"/>
      <c r="O416" s="116" t="n">
        <v>3757.95719</v>
      </c>
      <c r="P416" s="116" t="n">
        <v>0</v>
      </c>
      <c r="Q416" s="116" t="n">
        <v>407.48849</v>
      </c>
      <c r="R416" s="116" t="n">
        <v>407.48849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587405.9816300001</v>
      </c>
      <c r="K417" s="120" t="n">
        <v>587405.9816300001</v>
      </c>
      <c r="L417" s="120" t="n">
        <v>0</v>
      </c>
      <c r="M417" s="120" t="n">
        <v>528004.21384</v>
      </c>
      <c r="N417" s="115" t="n"/>
      <c r="O417" s="120" t="n">
        <v>528004.21384</v>
      </c>
      <c r="P417" s="120" t="n">
        <v>0</v>
      </c>
      <c r="Q417" s="120" t="n">
        <v>204079.12885</v>
      </c>
      <c r="R417" s="120" t="n">
        <v>204079.12885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587405.9816300001</v>
      </c>
      <c r="K418" s="120" t="n">
        <v>587405.9816300001</v>
      </c>
      <c r="L418" s="120" t="n">
        <v>0</v>
      </c>
      <c r="M418" s="120" t="n">
        <v>528004.21384</v>
      </c>
      <c r="N418" s="115" t="n"/>
      <c r="O418" s="120" t="n">
        <v>528004.21384</v>
      </c>
      <c r="P418" s="120" t="n">
        <v>0</v>
      </c>
      <c r="Q418" s="120" t="n">
        <v>204079.12885</v>
      </c>
      <c r="R418" s="120" t="n">
        <v>204079.12885</v>
      </c>
      <c r="S418" s="121" t="n">
        <v>0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0</v>
      </c>
      <c r="K419" s="116" t="n">
        <v>0</v>
      </c>
      <c r="L419" s="116" t="n">
        <v>0</v>
      </c>
      <c r="M419" s="116" t="n">
        <v>0</v>
      </c>
      <c r="N419" s="115" t="n"/>
      <c r="O419" s="116" t="n">
        <v>0</v>
      </c>
      <c r="P419" s="116" t="n">
        <v>0</v>
      </c>
      <c r="Q419" s="116" t="n">
        <v>0</v>
      </c>
      <c r="R419" s="116" t="n">
        <v>0</v>
      </c>
      <c r="S419" s="117" t="n">
        <v>0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4306688.67781</v>
      </c>
      <c r="K420" s="116" t="n">
        <v>1663380.1699</v>
      </c>
      <c r="L420" s="116" t="n">
        <v>2643308.50791</v>
      </c>
      <c r="M420" s="116" t="n">
        <v>4306688.67721</v>
      </c>
      <c r="N420" s="115" t="n"/>
      <c r="O420" s="116" t="n">
        <v>1663380.1693</v>
      </c>
      <c r="P420" s="116" t="n">
        <v>2643308.50791</v>
      </c>
      <c r="Q420" s="116" t="n">
        <v>0</v>
      </c>
      <c r="R420" s="116" t="n">
        <v>0</v>
      </c>
      <c r="S420" s="117" t="n">
        <v>0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4306688.67781</v>
      </c>
      <c r="K421" s="120" t="n">
        <v>1663380.1699</v>
      </c>
      <c r="L421" s="120" t="n">
        <v>2643308.50791</v>
      </c>
      <c r="M421" s="120" t="n">
        <v>4306688.67721</v>
      </c>
      <c r="N421" s="115" t="n"/>
      <c r="O421" s="120" t="n">
        <v>1663380.1693</v>
      </c>
      <c r="P421" s="120" t="n">
        <v>2643308.50791</v>
      </c>
      <c r="Q421" s="120" t="n">
        <v>0</v>
      </c>
      <c r="R421" s="120" t="n">
        <v>0</v>
      </c>
      <c r="S421" s="121" t="n">
        <v>0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4306688.67781</v>
      </c>
      <c r="K424" s="120" t="n">
        <v>1663380.1699</v>
      </c>
      <c r="L424" s="120" t="n">
        <v>2643308.50791</v>
      </c>
      <c r="M424" s="120" t="n">
        <v>4306688.67721</v>
      </c>
      <c r="N424" s="115" t="n"/>
      <c r="O424" s="120" t="n">
        <v>1663380.1693</v>
      </c>
      <c r="P424" s="120" t="n">
        <v>2643308.50791</v>
      </c>
      <c r="Q424" s="120" t="n">
        <v>0</v>
      </c>
      <c r="R424" s="120" t="n">
        <v>0</v>
      </c>
      <c r="S424" s="121" t="n">
        <v>0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4894094.65944</v>
      </c>
      <c r="K425" s="120" t="n">
        <v>2250786.15153</v>
      </c>
      <c r="L425" s="120" t="n">
        <v>2643308.50791</v>
      </c>
      <c r="M425" s="120" t="n">
        <v>4834692.89105</v>
      </c>
      <c r="N425" s="115" t="n"/>
      <c r="O425" s="120" t="n">
        <v>2191384.38314</v>
      </c>
      <c r="P425" s="120" t="n">
        <v>2643308.50791</v>
      </c>
      <c r="Q425" s="120" t="n">
        <v>204079.12885</v>
      </c>
      <c r="R425" s="120" t="n">
        <v>204079.12885</v>
      </c>
      <c r="S425" s="121" t="n">
        <v>0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0</v>
      </c>
      <c r="K430" s="116" t="n">
        <v>0</v>
      </c>
      <c r="L430" s="116" t="n">
        <v>0</v>
      </c>
      <c r="M430" s="116" t="n">
        <v>0</v>
      </c>
      <c r="N430" s="115" t="n"/>
      <c r="O430" s="116" t="n">
        <v>0</v>
      </c>
      <c r="P430" s="116" t="n">
        <v>0</v>
      </c>
      <c r="Q430" s="116" t="n">
        <v>0</v>
      </c>
      <c r="R430" s="116" t="n">
        <v>0</v>
      </c>
      <c r="S430" s="117" t="n">
        <v>0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0</v>
      </c>
      <c r="K433" s="120" t="n">
        <v>0</v>
      </c>
      <c r="L433" s="120" t="n">
        <v>0</v>
      </c>
      <c r="M433" s="120" t="n">
        <v>0</v>
      </c>
      <c r="N433" s="115" t="n"/>
      <c r="O433" s="120" t="n">
        <v>0</v>
      </c>
      <c r="P433" s="120" t="n">
        <v>0</v>
      </c>
      <c r="Q433" s="120" t="n">
        <v>0</v>
      </c>
      <c r="R433" s="120" t="n">
        <v>0</v>
      </c>
      <c r="S433" s="121" t="n">
        <v>0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0</v>
      </c>
      <c r="K434" s="116" t="n">
        <v>0</v>
      </c>
      <c r="L434" s="116" t="n">
        <v>0</v>
      </c>
      <c r="M434" s="116" t="n">
        <v>0</v>
      </c>
      <c r="N434" s="115" t="n"/>
      <c r="O434" s="116" t="n">
        <v>0</v>
      </c>
      <c r="P434" s="116" t="n">
        <v>0</v>
      </c>
      <c r="Q434" s="116" t="n">
        <v>0</v>
      </c>
      <c r="R434" s="116" t="n">
        <v>0</v>
      </c>
      <c r="S434" s="117" t="n">
        <v>0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</v>
      </c>
      <c r="K435" s="116" t="n">
        <v>0</v>
      </c>
      <c r="L435" s="116" t="n">
        <v>0</v>
      </c>
      <c r="M435" s="116" t="n">
        <v>0</v>
      </c>
      <c r="N435" s="115" t="n"/>
      <c r="O435" s="116" t="n">
        <v>0</v>
      </c>
      <c r="P435" s="116" t="n">
        <v>0</v>
      </c>
      <c r="Q435" s="116" t="n">
        <v>0</v>
      </c>
      <c r="R435" s="116" t="n">
        <v>0</v>
      </c>
      <c r="S435" s="117" t="n">
        <v>0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0</v>
      </c>
      <c r="K436" s="116" t="n">
        <v>0</v>
      </c>
      <c r="L436" s="116" t="n">
        <v>0</v>
      </c>
      <c r="M436" s="116" t="n">
        <v>0</v>
      </c>
      <c r="N436" s="115" t="n"/>
      <c r="O436" s="116" t="n">
        <v>0</v>
      </c>
      <c r="P436" s="116" t="n">
        <v>0</v>
      </c>
      <c r="Q436" s="116" t="n">
        <v>0</v>
      </c>
      <c r="R436" s="116" t="n">
        <v>0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0</v>
      </c>
      <c r="K438" s="120" t="n">
        <v>0</v>
      </c>
      <c r="L438" s="120" t="n">
        <v>0</v>
      </c>
      <c r="M438" s="120" t="n">
        <v>0</v>
      </c>
      <c r="N438" s="115" t="n"/>
      <c r="O438" s="120" t="n">
        <v>0</v>
      </c>
      <c r="P438" s="120" t="n">
        <v>0</v>
      </c>
      <c r="Q438" s="120" t="n">
        <v>0</v>
      </c>
      <c r="R438" s="120" t="n">
        <v>0</v>
      </c>
      <c r="S438" s="121" t="n">
        <v>0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0</v>
      </c>
      <c r="K450" s="116" t="n">
        <v>0</v>
      </c>
      <c r="L450" s="116" t="n">
        <v>0</v>
      </c>
      <c r="M450" s="116" t="n">
        <v>0</v>
      </c>
      <c r="N450" s="115" t="n"/>
      <c r="O450" s="116" t="n">
        <v>0</v>
      </c>
      <c r="P450" s="116" t="n">
        <v>0</v>
      </c>
      <c r="Q450" s="116" t="n">
        <v>0</v>
      </c>
      <c r="R450" s="116" t="n">
        <v>0</v>
      </c>
      <c r="S450" s="117" t="n">
        <v>0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0</v>
      </c>
      <c r="K453" s="120" t="n">
        <v>0</v>
      </c>
      <c r="L453" s="120" t="n">
        <v>0</v>
      </c>
      <c r="M453" s="120" t="n">
        <v>0</v>
      </c>
      <c r="N453" s="115" t="n"/>
      <c r="O453" s="120" t="n">
        <v>0</v>
      </c>
      <c r="P453" s="120" t="n">
        <v>0</v>
      </c>
      <c r="Q453" s="120" t="n">
        <v>0</v>
      </c>
      <c r="R453" s="120" t="n">
        <v>0</v>
      </c>
      <c r="S453" s="121" t="n">
        <v>0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0</v>
      </c>
      <c r="K454" s="116" t="n">
        <v>0</v>
      </c>
      <c r="L454" s="116" t="n">
        <v>0</v>
      </c>
      <c r="M454" s="116" t="n">
        <v>0</v>
      </c>
      <c r="N454" s="115" t="n"/>
      <c r="O454" s="116" t="n">
        <v>0</v>
      </c>
      <c r="P454" s="116" t="n">
        <v>0</v>
      </c>
      <c r="Q454" s="116" t="n">
        <v>0</v>
      </c>
      <c r="R454" s="116" t="n">
        <v>0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0</v>
      </c>
      <c r="K458" s="120" t="n">
        <v>0</v>
      </c>
      <c r="L458" s="120" t="n">
        <v>0</v>
      </c>
      <c r="M458" s="120" t="n">
        <v>0</v>
      </c>
      <c r="N458" s="115" t="n"/>
      <c r="O458" s="120" t="n">
        <v>0</v>
      </c>
      <c r="P458" s="120" t="n">
        <v>0</v>
      </c>
      <c r="Q458" s="120" t="n">
        <v>0</v>
      </c>
      <c r="R458" s="120" t="n">
        <v>0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0</v>
      </c>
      <c r="K463" s="120" t="n">
        <v>0</v>
      </c>
      <c r="L463" s="120" t="n">
        <v>0</v>
      </c>
      <c r="M463" s="120" t="n">
        <v>0</v>
      </c>
      <c r="N463" s="115" t="n"/>
      <c r="O463" s="120" t="n">
        <v>0</v>
      </c>
      <c r="P463" s="120" t="n">
        <v>0</v>
      </c>
      <c r="Q463" s="120" t="n">
        <v>0</v>
      </c>
      <c r="R463" s="120" t="n">
        <v>0</v>
      </c>
      <c r="S463" s="121" t="n">
        <v>0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1202411.17749</v>
      </c>
      <c r="R464" s="116" t="n">
        <v>1028341.52706</v>
      </c>
      <c r="S464" s="117" t="n">
        <v>174069.65043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0</v>
      </c>
      <c r="K466" s="116" t="n">
        <v>0</v>
      </c>
      <c r="L466" s="116" t="n">
        <v>0</v>
      </c>
      <c r="M466" s="116" t="n">
        <v>0</v>
      </c>
      <c r="N466" s="115" t="n"/>
      <c r="O466" s="116" t="n">
        <v>0</v>
      </c>
      <c r="P466" s="116" t="n">
        <v>0</v>
      </c>
      <c r="Q466" s="116" t="n">
        <v>0</v>
      </c>
      <c r="R466" s="116" t="n">
        <v>0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348636.72231</v>
      </c>
      <c r="K467" s="116" t="n">
        <v>1066.862</v>
      </c>
      <c r="L467" s="116" t="n">
        <v>347569.86031</v>
      </c>
      <c r="M467" s="116" t="n">
        <v>359063.83695</v>
      </c>
      <c r="N467" s="115" t="n"/>
      <c r="O467" s="116" t="n">
        <v>1075.465</v>
      </c>
      <c r="P467" s="116" t="n">
        <v>357988.37195</v>
      </c>
      <c r="Q467" s="116" t="n">
        <v>10427.11464</v>
      </c>
      <c r="R467" s="116" t="n">
        <v>8.603</v>
      </c>
      <c r="S467" s="117" t="n">
        <v>10418.51164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760.28103</v>
      </c>
      <c r="K468" s="116" t="n">
        <v>760.28103</v>
      </c>
      <c r="L468" s="116" t="n">
        <v>0</v>
      </c>
      <c r="M468" s="116" t="n">
        <v>449.59432</v>
      </c>
      <c r="N468" s="115" t="n"/>
      <c r="O468" s="116" t="n">
        <v>449.59432</v>
      </c>
      <c r="P468" s="116" t="n">
        <v>0</v>
      </c>
      <c r="Q468" s="116" t="n">
        <v>120.66363</v>
      </c>
      <c r="R468" s="116" t="n">
        <v>120.66363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5406.75152</v>
      </c>
      <c r="K470" s="116" t="n">
        <v>5406.72065</v>
      </c>
      <c r="L470" s="116" t="n">
        <v>0.03087</v>
      </c>
      <c r="M470" s="116" t="n">
        <v>5518.637</v>
      </c>
      <c r="N470" s="115" t="n"/>
      <c r="O470" s="116" t="n">
        <v>5518.60443</v>
      </c>
      <c r="P470" s="116" t="n">
        <v>0.03257</v>
      </c>
      <c r="Q470" s="116" t="n">
        <v>5504.88547</v>
      </c>
      <c r="R470" s="116" t="n">
        <v>5504.85321</v>
      </c>
      <c r="S470" s="117" t="n">
        <v>0.03226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354803.75486</v>
      </c>
      <c r="K471" s="120" t="n">
        <v>7233.86368</v>
      </c>
      <c r="L471" s="120" t="n">
        <v>347569.89118</v>
      </c>
      <c r="M471" s="120" t="n">
        <v>365032.06827</v>
      </c>
      <c r="N471" s="115" t="n"/>
      <c r="O471" s="120" t="n">
        <v>7043.66375</v>
      </c>
      <c r="P471" s="120" t="n">
        <v>357988.40452</v>
      </c>
      <c r="Q471" s="120" t="n">
        <v>1218463.84123</v>
      </c>
      <c r="R471" s="120" t="n">
        <v>1033975.6469</v>
      </c>
      <c r="S471" s="121" t="n">
        <v>184488.19433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118163.32176</v>
      </c>
      <c r="K472" s="116" t="n">
        <v>118094</v>
      </c>
      <c r="L472" s="116" t="n">
        <v>69.32176</v>
      </c>
      <c r="M472" s="116" t="n">
        <v>10203.3047</v>
      </c>
      <c r="N472" s="115" t="n"/>
      <c r="O472" s="116" t="n">
        <v>10099</v>
      </c>
      <c r="P472" s="116" t="n">
        <v>104.3047</v>
      </c>
      <c r="Q472" s="116" t="n">
        <v>139182.20082</v>
      </c>
      <c r="R472" s="116" t="n">
        <v>132554.32963</v>
      </c>
      <c r="S472" s="117" t="n">
        <v>6627.87119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0</v>
      </c>
      <c r="K474" s="116" t="n">
        <v>0</v>
      </c>
      <c r="L474" s="116" t="n">
        <v>0</v>
      </c>
      <c r="M474" s="116" t="n">
        <v>0</v>
      </c>
      <c r="N474" s="115" t="n"/>
      <c r="O474" s="116" t="n">
        <v>0</v>
      </c>
      <c r="P474" s="116" t="n">
        <v>0</v>
      </c>
      <c r="Q474" s="116" t="n">
        <v>0</v>
      </c>
      <c r="R474" s="116" t="n">
        <v>0</v>
      </c>
      <c r="S474" s="117" t="n">
        <v>0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0</v>
      </c>
      <c r="R475" s="116" t="n">
        <v>0</v>
      </c>
      <c r="S475" s="117" t="n">
        <v>0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2259.05857</v>
      </c>
      <c r="K476" s="116" t="n">
        <v>2255.12783</v>
      </c>
      <c r="L476" s="116" t="n">
        <v>3.93074</v>
      </c>
      <c r="M476" s="116" t="n">
        <v>2352.94906</v>
      </c>
      <c r="N476" s="115" t="n"/>
      <c r="O476" s="116" t="n">
        <v>2348.46856</v>
      </c>
      <c r="P476" s="116" t="n">
        <v>4.4805</v>
      </c>
      <c r="Q476" s="116" t="n">
        <v>881.20886</v>
      </c>
      <c r="R476" s="116" t="n">
        <v>784.5278499999999</v>
      </c>
      <c r="S476" s="117" t="n">
        <v>96.68101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120422.38033</v>
      </c>
      <c r="K477" s="120" t="n">
        <v>120349.12783</v>
      </c>
      <c r="L477" s="120" t="n">
        <v>73.2525</v>
      </c>
      <c r="M477" s="120" t="n">
        <v>12556.25376</v>
      </c>
      <c r="N477" s="115" t="n"/>
      <c r="O477" s="120" t="n">
        <v>12447.46856</v>
      </c>
      <c r="P477" s="120" t="n">
        <v>108.7852</v>
      </c>
      <c r="Q477" s="120" t="n">
        <v>140063.40968</v>
      </c>
      <c r="R477" s="120" t="n">
        <v>133338.85748</v>
      </c>
      <c r="S477" s="121" t="n">
        <v>6724.5522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446765.27016</v>
      </c>
      <c r="R478" s="116" t="n">
        <v>170472.34813</v>
      </c>
      <c r="S478" s="117" t="n">
        <v>276292.92203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0</v>
      </c>
      <c r="R479" s="116" t="n">
        <v>0</v>
      </c>
      <c r="S479" s="117" t="n">
        <v>0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856.07478</v>
      </c>
      <c r="R480" s="116" t="n">
        <v>856.07478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176.64992</v>
      </c>
      <c r="K481" s="116" t="n">
        <v>172.97814</v>
      </c>
      <c r="L481" s="116" t="n">
        <v>3.67178</v>
      </c>
      <c r="M481" s="116" t="n">
        <v>183.75408</v>
      </c>
      <c r="N481" s="115" t="n"/>
      <c r="O481" s="116" t="n">
        <v>179.99569</v>
      </c>
      <c r="P481" s="116" t="n">
        <v>3.75839</v>
      </c>
      <c r="Q481" s="116" t="n">
        <v>150.2618</v>
      </c>
      <c r="R481" s="116" t="n">
        <v>138.61456</v>
      </c>
      <c r="S481" s="117" t="n">
        <v>11.64724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0</v>
      </c>
      <c r="R482" s="116" t="n">
        <v>0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176.64992</v>
      </c>
      <c r="K483" s="120" t="n">
        <v>172.97814</v>
      </c>
      <c r="L483" s="120" t="n">
        <v>3.67178</v>
      </c>
      <c r="M483" s="120" t="n">
        <v>183.75408</v>
      </c>
      <c r="N483" s="115" t="n"/>
      <c r="O483" s="120" t="n">
        <v>179.99569</v>
      </c>
      <c r="P483" s="120" t="n">
        <v>3.75839</v>
      </c>
      <c r="Q483" s="120" t="n">
        <v>447771.60674</v>
      </c>
      <c r="R483" s="120" t="n">
        <v>171467.03747</v>
      </c>
      <c r="S483" s="121" t="n">
        <v>276304.56927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61132.93463</v>
      </c>
      <c r="K484" s="116" t="n">
        <v>52332.47282</v>
      </c>
      <c r="L484" s="116" t="n">
        <v>8800.461810000001</v>
      </c>
      <c r="M484" s="116" t="n">
        <v>87270.74033</v>
      </c>
      <c r="N484" s="115" t="n"/>
      <c r="O484" s="116" t="n">
        <v>76557.21979</v>
      </c>
      <c r="P484" s="116" t="n">
        <v>10713.52054</v>
      </c>
      <c r="Q484" s="116" t="n">
        <v>256383.578</v>
      </c>
      <c r="R484" s="116" t="n">
        <v>198396.71943</v>
      </c>
      <c r="S484" s="117" t="n">
        <v>57986.85857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0</v>
      </c>
      <c r="K485" s="116" t="n">
        <v>0</v>
      </c>
      <c r="L485" s="116" t="n">
        <v>0</v>
      </c>
      <c r="M485" s="116" t="n">
        <v>0</v>
      </c>
      <c r="N485" s="115" t="n"/>
      <c r="O485" s="116" t="n">
        <v>0</v>
      </c>
      <c r="P485" s="116" t="n">
        <v>0</v>
      </c>
      <c r="Q485" s="116" t="n">
        <v>0</v>
      </c>
      <c r="R485" s="116" t="n">
        <v>0</v>
      </c>
      <c r="S485" s="117" t="n">
        <v>0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</v>
      </c>
      <c r="R486" s="116" t="n">
        <v>0</v>
      </c>
      <c r="S486" s="117" t="n">
        <v>0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2539.60771</v>
      </c>
      <c r="K487" s="116" t="n">
        <v>2464.47818</v>
      </c>
      <c r="L487" s="116" t="n">
        <v>75.12953</v>
      </c>
      <c r="M487" s="116" t="n">
        <v>2709.44002</v>
      </c>
      <c r="N487" s="115" t="n"/>
      <c r="O487" s="116" t="n">
        <v>2636.10603</v>
      </c>
      <c r="P487" s="116" t="n">
        <v>73.33399</v>
      </c>
      <c r="Q487" s="116" t="n">
        <v>1093.99709</v>
      </c>
      <c r="R487" s="116" t="n">
        <v>1061.11936</v>
      </c>
      <c r="S487" s="117" t="n">
        <v>32.87773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63672.54234</v>
      </c>
      <c r="K488" s="120" t="n">
        <v>54796.951</v>
      </c>
      <c r="L488" s="120" t="n">
        <v>8875.591340000001</v>
      </c>
      <c r="M488" s="120" t="n">
        <v>89980.18035</v>
      </c>
      <c r="N488" s="115" t="n"/>
      <c r="O488" s="120" t="n">
        <v>79193.32582</v>
      </c>
      <c r="P488" s="120" t="n">
        <v>10786.85453</v>
      </c>
      <c r="Q488" s="120" t="n">
        <v>257477.57509</v>
      </c>
      <c r="R488" s="120" t="n">
        <v>199457.83879</v>
      </c>
      <c r="S488" s="121" t="n">
        <v>58019.7363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0</v>
      </c>
      <c r="K491" s="116" t="n">
        <v>0</v>
      </c>
      <c r="L491" s="116" t="n">
        <v>0</v>
      </c>
      <c r="M491" s="116" t="n">
        <v>0</v>
      </c>
      <c r="N491" s="115" t="n"/>
      <c r="O491" s="116" t="n">
        <v>0</v>
      </c>
      <c r="P491" s="116" t="n">
        <v>0</v>
      </c>
      <c r="Q491" s="116" t="n">
        <v>0</v>
      </c>
      <c r="R491" s="116" t="n">
        <v>0</v>
      </c>
      <c r="S491" s="117" t="n">
        <v>0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1648</v>
      </c>
      <c r="K492" s="116" t="n">
        <v>1648</v>
      </c>
      <c r="L492" s="116" t="n">
        <v>0</v>
      </c>
      <c r="M492" s="116" t="n">
        <v>2035</v>
      </c>
      <c r="N492" s="115" t="n"/>
      <c r="O492" s="116" t="n">
        <v>2035</v>
      </c>
      <c r="P492" s="116" t="n">
        <v>0</v>
      </c>
      <c r="Q492" s="116" t="n">
        <v>387</v>
      </c>
      <c r="R492" s="116" t="n">
        <v>387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0</v>
      </c>
      <c r="K493" s="116" t="n">
        <v>0</v>
      </c>
      <c r="L493" s="116" t="n">
        <v>0</v>
      </c>
      <c r="M493" s="116" t="n">
        <v>0</v>
      </c>
      <c r="N493" s="115" t="n"/>
      <c r="O493" s="116" t="n">
        <v>0</v>
      </c>
      <c r="P493" s="116" t="n">
        <v>0</v>
      </c>
      <c r="Q493" s="116" t="n">
        <v>0</v>
      </c>
      <c r="R493" s="116" t="n">
        <v>0</v>
      </c>
      <c r="S493" s="117" t="n">
        <v>0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</v>
      </c>
      <c r="R494" s="116" t="n">
        <v>0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376.39839</v>
      </c>
      <c r="K495" s="116" t="n">
        <v>376.39839</v>
      </c>
      <c r="L495" s="116" t="n">
        <v>0</v>
      </c>
      <c r="M495" s="116" t="n">
        <v>404.32499</v>
      </c>
      <c r="N495" s="115" t="n"/>
      <c r="O495" s="116" t="n">
        <v>404.32499</v>
      </c>
      <c r="P495" s="116" t="n">
        <v>0</v>
      </c>
      <c r="Q495" s="116" t="n">
        <v>404.32499</v>
      </c>
      <c r="R495" s="116" t="n">
        <v>404.32499</v>
      </c>
      <c r="S495" s="117" t="n">
        <v>0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42086.27181</v>
      </c>
      <c r="R496" s="116" t="n">
        <v>42086.27181</v>
      </c>
      <c r="S496" s="117" t="n">
        <v>0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113806.1705</v>
      </c>
      <c r="K497" s="116" t="n">
        <v>113806.1705</v>
      </c>
      <c r="L497" s="116" t="n">
        <v>0</v>
      </c>
      <c r="M497" s="116" t="n">
        <v>120503.30349</v>
      </c>
      <c r="N497" s="115" t="n"/>
      <c r="O497" s="116" t="n">
        <v>120503.30349</v>
      </c>
      <c r="P497" s="116" t="n">
        <v>0</v>
      </c>
      <c r="Q497" s="116" t="n">
        <v>6725.27504</v>
      </c>
      <c r="R497" s="116" t="n">
        <v>6725.27504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115830.56889</v>
      </c>
      <c r="K498" s="120" t="n">
        <v>115830.56889</v>
      </c>
      <c r="L498" s="120" t="n">
        <v>0</v>
      </c>
      <c r="M498" s="120" t="n">
        <v>122942.62848</v>
      </c>
      <c r="N498" s="115" t="n"/>
      <c r="O498" s="120" t="n">
        <v>122942.62848</v>
      </c>
      <c r="P498" s="120" t="n">
        <v>0</v>
      </c>
      <c r="Q498" s="120" t="n">
        <v>49602.87184</v>
      </c>
      <c r="R498" s="120" t="n">
        <v>49602.87184</v>
      </c>
      <c r="S498" s="121" t="n">
        <v>0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654905.89634</v>
      </c>
      <c r="K499" s="120" t="n">
        <v>298383.48954</v>
      </c>
      <c r="L499" s="120" t="n">
        <v>356522.4068</v>
      </c>
      <c r="M499" s="120" t="n">
        <v>590694.88494</v>
      </c>
      <c r="N499" s="115" t="n"/>
      <c r="O499" s="120" t="n">
        <v>221807.0823</v>
      </c>
      <c r="P499" s="120" t="n">
        <v>368887.80264</v>
      </c>
      <c r="Q499" s="120" t="n">
        <v>2113379.30458</v>
      </c>
      <c r="R499" s="120" t="n">
        <v>1587842.25248</v>
      </c>
      <c r="S499" s="121" t="n">
        <v>525537.0521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0</v>
      </c>
      <c r="K500" s="116" t="n">
        <v>0</v>
      </c>
      <c r="L500" s="116" t="n">
        <v>0</v>
      </c>
      <c r="M500" s="116" t="n">
        <v>0</v>
      </c>
      <c r="N500" s="115" t="n"/>
      <c r="O500" s="116" t="n">
        <v>0</v>
      </c>
      <c r="P500" s="116" t="n">
        <v>0</v>
      </c>
      <c r="Q500" s="116" t="n">
        <v>0</v>
      </c>
      <c r="R500" s="116" t="n">
        <v>0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0</v>
      </c>
      <c r="K503" s="116" t="n">
        <v>0</v>
      </c>
      <c r="L503" s="116" t="n">
        <v>0</v>
      </c>
      <c r="M503" s="116" t="n">
        <v>0</v>
      </c>
      <c r="N503" s="115" t="n"/>
      <c r="O503" s="116" t="n">
        <v>0</v>
      </c>
      <c r="P503" s="116" t="n">
        <v>0</v>
      </c>
      <c r="Q503" s="116" t="n">
        <v>0</v>
      </c>
      <c r="R503" s="116" t="n">
        <v>0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0</v>
      </c>
      <c r="K504" s="120" t="n">
        <v>0</v>
      </c>
      <c r="L504" s="120" t="n">
        <v>0</v>
      </c>
      <c r="M504" s="120" t="n">
        <v>0</v>
      </c>
      <c r="N504" s="115" t="n"/>
      <c r="O504" s="120" t="n">
        <v>0</v>
      </c>
      <c r="P504" s="120" t="n">
        <v>0</v>
      </c>
      <c r="Q504" s="120" t="n">
        <v>0</v>
      </c>
      <c r="R504" s="120" t="n">
        <v>0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0</v>
      </c>
      <c r="K505" s="120" t="n">
        <v>0</v>
      </c>
      <c r="L505" s="120" t="n">
        <v>0</v>
      </c>
      <c r="M505" s="120" t="n">
        <v>0</v>
      </c>
      <c r="N505" s="115" t="n"/>
      <c r="O505" s="120" t="n">
        <v>0</v>
      </c>
      <c r="P505" s="120" t="n">
        <v>0</v>
      </c>
      <c r="Q505" s="120" t="n">
        <v>0</v>
      </c>
      <c r="R505" s="120" t="n">
        <v>0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8487943.19985</v>
      </c>
      <c r="K506" s="116" t="n">
        <v>4235761.57188</v>
      </c>
      <c r="L506" s="116" t="n">
        <v>4252181.62797</v>
      </c>
      <c r="M506" s="116" t="n">
        <v>8487943.19985</v>
      </c>
      <c r="N506" s="115" t="n"/>
      <c r="O506" s="116" t="n">
        <v>4235761.57188</v>
      </c>
      <c r="P506" s="116" t="n">
        <v>4252181.62797</v>
      </c>
      <c r="Q506" s="116" t="n">
        <v>0</v>
      </c>
      <c r="R506" s="116" t="n">
        <v>0</v>
      </c>
      <c r="S506" s="117" t="n">
        <v>0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39364.7419</v>
      </c>
      <c r="K507" s="116" t="n">
        <v>15467.15426</v>
      </c>
      <c r="L507" s="116" t="n">
        <v>23897.58764</v>
      </c>
      <c r="M507" s="116" t="n">
        <v>39364.7419</v>
      </c>
      <c r="N507" s="115" t="n"/>
      <c r="O507" s="116" t="n">
        <v>15467.15426</v>
      </c>
      <c r="P507" s="116" t="n">
        <v>23897.58764</v>
      </c>
      <c r="Q507" s="116" t="n">
        <v>23.25169</v>
      </c>
      <c r="R507" s="116" t="n">
        <v>23.25169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6316.99317</v>
      </c>
      <c r="K508" s="116" t="n">
        <v>6316.99317</v>
      </c>
      <c r="L508" s="116" t="n">
        <v>0</v>
      </c>
      <c r="M508" s="116" t="n">
        <v>6317.87317</v>
      </c>
      <c r="N508" s="115" t="n"/>
      <c r="O508" s="116" t="n">
        <v>6317.87317</v>
      </c>
      <c r="P508" s="116" t="n">
        <v>0</v>
      </c>
      <c r="Q508" s="116" t="n">
        <v>1</v>
      </c>
      <c r="R508" s="116" t="n">
        <v>1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0.17733</v>
      </c>
      <c r="K509" s="116" t="n">
        <v>0</v>
      </c>
      <c r="L509" s="116" t="n">
        <v>0.17733</v>
      </c>
      <c r="M509" s="116" t="n">
        <v>18.43602</v>
      </c>
      <c r="N509" s="115" t="n"/>
      <c r="O509" s="116" t="n">
        <v>0.08894000000000001</v>
      </c>
      <c r="P509" s="116" t="n">
        <v>18.34708</v>
      </c>
      <c r="Q509" s="116" t="n">
        <v>45.24458</v>
      </c>
      <c r="R509" s="116" t="n">
        <v>19.62933</v>
      </c>
      <c r="S509" s="117" t="n">
        <v>25.61525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3713.1</v>
      </c>
      <c r="K511" s="116" t="n">
        <v>3713.1</v>
      </c>
      <c r="L511" s="116" t="n">
        <v>0</v>
      </c>
      <c r="M511" s="116" t="n">
        <v>3713.1</v>
      </c>
      <c r="N511" s="115" t="n"/>
      <c r="O511" s="116" t="n">
        <v>3713.1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115146.24739</v>
      </c>
      <c r="K513" s="116" t="n">
        <v>115146.24739</v>
      </c>
      <c r="L513" s="116" t="n">
        <v>0</v>
      </c>
      <c r="M513" s="116" t="n">
        <v>115629.6865</v>
      </c>
      <c r="N513" s="115" t="n"/>
      <c r="O513" s="116" t="n">
        <v>115629.6865</v>
      </c>
      <c r="P513" s="116" t="n">
        <v>0</v>
      </c>
      <c r="Q513" s="116" t="n">
        <v>1006.11223</v>
      </c>
      <c r="R513" s="116" t="n">
        <v>1006.11223</v>
      </c>
      <c r="S513" s="117" t="n">
        <v>0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8652484.45964</v>
      </c>
      <c r="K514" s="120" t="n">
        <v>4376405.0667</v>
      </c>
      <c r="L514" s="120" t="n">
        <v>4276079.39294</v>
      </c>
      <c r="M514" s="120" t="n">
        <v>8652987.03744</v>
      </c>
      <c r="N514" s="115" t="n"/>
      <c r="O514" s="120" t="n">
        <v>4376889.47475</v>
      </c>
      <c r="P514" s="120" t="n">
        <v>4276097.56269</v>
      </c>
      <c r="Q514" s="120" t="n">
        <v>1075.6085</v>
      </c>
      <c r="R514" s="120" t="n">
        <v>1049.99325</v>
      </c>
      <c r="S514" s="121" t="n">
        <v>25.61525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0.9</v>
      </c>
      <c r="R515" s="116" t="n">
        <v>0.9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20208.46841</v>
      </c>
      <c r="R516" s="116" t="n">
        <v>17463.67159</v>
      </c>
      <c r="S516" s="117" t="n">
        <v>2744.79682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20209.36841</v>
      </c>
      <c r="R517" s="120" t="n">
        <v>17464.57159</v>
      </c>
      <c r="S517" s="121" t="n">
        <v>2744.79682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21127.77614</v>
      </c>
      <c r="K518" s="116" t="n">
        <v>21126.18236</v>
      </c>
      <c r="L518" s="116" t="n">
        <v>1.59378</v>
      </c>
      <c r="M518" s="116" t="n">
        <v>31221.45765</v>
      </c>
      <c r="N518" s="115" t="n"/>
      <c r="O518" s="116" t="n">
        <v>30828.01934</v>
      </c>
      <c r="P518" s="116" t="n">
        <v>393.43831</v>
      </c>
      <c r="Q518" s="116" t="n">
        <v>112454.391</v>
      </c>
      <c r="R518" s="116" t="n">
        <v>112062.54647</v>
      </c>
      <c r="S518" s="117" t="n">
        <v>391.84453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21127.77614</v>
      </c>
      <c r="K519" s="120" t="n">
        <v>21126.18236</v>
      </c>
      <c r="L519" s="120" t="n">
        <v>1.59378</v>
      </c>
      <c r="M519" s="120" t="n">
        <v>31221.45765</v>
      </c>
      <c r="N519" s="115" t="n"/>
      <c r="O519" s="120" t="n">
        <v>30828.01934</v>
      </c>
      <c r="P519" s="120" t="n">
        <v>393.43831</v>
      </c>
      <c r="Q519" s="120" t="n">
        <v>112454.391</v>
      </c>
      <c r="R519" s="120" t="n">
        <v>112062.54647</v>
      </c>
      <c r="S519" s="121" t="n">
        <v>391.84453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</v>
      </c>
      <c r="K520" s="116" t="n">
        <v>2</v>
      </c>
      <c r="L520" s="116" t="n">
        <v>0</v>
      </c>
      <c r="M520" s="116" t="n">
        <v>2</v>
      </c>
      <c r="N520" s="115" t="n"/>
      <c r="O520" s="116" t="n">
        <v>2</v>
      </c>
      <c r="P520" s="116" t="n">
        <v>0</v>
      </c>
      <c r="Q520" s="116" t="n">
        <v>0</v>
      </c>
      <c r="R520" s="116" t="n">
        <v>0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</v>
      </c>
      <c r="K521" s="120" t="n">
        <v>2</v>
      </c>
      <c r="L521" s="120" t="n">
        <v>0</v>
      </c>
      <c r="M521" s="120" t="n">
        <v>2</v>
      </c>
      <c r="N521" s="115" t="n"/>
      <c r="O521" s="120" t="n">
        <v>2</v>
      </c>
      <c r="P521" s="120" t="n">
        <v>0</v>
      </c>
      <c r="Q521" s="120" t="n">
        <v>0</v>
      </c>
      <c r="R521" s="120" t="n">
        <v>0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8673614.235780001</v>
      </c>
      <c r="K524" s="120" t="n">
        <v>4397533.24906</v>
      </c>
      <c r="L524" s="120" t="n">
        <v>4276080.98672</v>
      </c>
      <c r="M524" s="120" t="n">
        <v>8684210.49509</v>
      </c>
      <c r="N524" s="115" t="n"/>
      <c r="O524" s="120" t="n">
        <v>4407719.49409</v>
      </c>
      <c r="P524" s="120" t="n">
        <v>4276491.001</v>
      </c>
      <c r="Q524" s="120" t="n">
        <v>133739.36791</v>
      </c>
      <c r="R524" s="120" t="n">
        <v>130577.11131</v>
      </c>
      <c r="S524" s="121" t="n">
        <v>3162.2566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9328520.13212</v>
      </c>
      <c r="K525" s="120" t="n">
        <v>4695916.7386</v>
      </c>
      <c r="L525" s="120" t="n">
        <v>4632603.39352</v>
      </c>
      <c r="M525" s="120" t="n">
        <v>9274905.380030001</v>
      </c>
      <c r="N525" s="115" t="n"/>
      <c r="O525" s="120" t="n">
        <v>4629526.57639</v>
      </c>
      <c r="P525" s="120" t="n">
        <v>4645378.80364</v>
      </c>
      <c r="Q525" s="120" t="n">
        <v>2247118.67249</v>
      </c>
      <c r="R525" s="120" t="n">
        <v>1718419.36379</v>
      </c>
      <c r="S525" s="121" t="n">
        <v>528699.3087000001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38176.83725</v>
      </c>
      <c r="K538" s="116" t="n">
        <v>38176.83725</v>
      </c>
      <c r="L538" s="116" t="n">
        <v>0</v>
      </c>
      <c r="M538" s="116" t="n">
        <v>37021.88033</v>
      </c>
      <c r="N538" s="115" t="n"/>
      <c r="O538" s="116" t="n">
        <v>37021.88033</v>
      </c>
      <c r="P538" s="116" t="n">
        <v>0</v>
      </c>
      <c r="Q538" s="116" t="n">
        <v>1369.80308</v>
      </c>
      <c r="R538" s="116" t="n">
        <v>1369.80308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38176.83725</v>
      </c>
      <c r="K539" s="120" t="n">
        <v>38176.83725</v>
      </c>
      <c r="L539" s="120" t="n">
        <v>0</v>
      </c>
      <c r="M539" s="120" t="n">
        <v>37021.88033</v>
      </c>
      <c r="N539" s="115" t="n"/>
      <c r="O539" s="120" t="n">
        <v>37021.88033</v>
      </c>
      <c r="P539" s="120" t="n">
        <v>0</v>
      </c>
      <c r="Q539" s="120" t="n">
        <v>1369.80308</v>
      </c>
      <c r="R539" s="120" t="n">
        <v>1369.80308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38176.83725</v>
      </c>
      <c r="K540" s="120" t="n">
        <v>38176.83725</v>
      </c>
      <c r="L540" s="120" t="n">
        <v>0</v>
      </c>
      <c r="M540" s="120" t="n">
        <v>37021.88033</v>
      </c>
      <c r="N540" s="115" t="n"/>
      <c r="O540" s="120" t="n">
        <v>37021.88033</v>
      </c>
      <c r="P540" s="120" t="n">
        <v>0</v>
      </c>
      <c r="Q540" s="120" t="n">
        <v>1369.80308</v>
      </c>
      <c r="R540" s="120" t="n">
        <v>1369.80308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1122.62729</v>
      </c>
      <c r="K541" s="116" t="n">
        <v>1073.66703</v>
      </c>
      <c r="L541" s="116" t="n">
        <v>48.96026</v>
      </c>
      <c r="M541" s="116" t="n">
        <v>807.59102</v>
      </c>
      <c r="N541" s="115" t="n"/>
      <c r="O541" s="116" t="n">
        <v>793.5417200000001</v>
      </c>
      <c r="P541" s="116" t="n">
        <v>14.0493</v>
      </c>
      <c r="Q541" s="116" t="n">
        <v>5397.0055</v>
      </c>
      <c r="R541" s="116" t="n">
        <v>4524.27402</v>
      </c>
      <c r="S541" s="117" t="n">
        <v>872.73148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1122.62729</v>
      </c>
      <c r="K542" s="120" t="n">
        <v>1073.66703</v>
      </c>
      <c r="L542" s="120" t="n">
        <v>48.96026</v>
      </c>
      <c r="M542" s="120" t="n">
        <v>807.59102</v>
      </c>
      <c r="N542" s="115" t="n"/>
      <c r="O542" s="120" t="n">
        <v>793.5417200000001</v>
      </c>
      <c r="P542" s="120" t="n">
        <v>14.0493</v>
      </c>
      <c r="Q542" s="120" t="n">
        <v>5397.0055</v>
      </c>
      <c r="R542" s="120" t="n">
        <v>4524.27402</v>
      </c>
      <c r="S542" s="121" t="n">
        <v>872.73148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559.28081</v>
      </c>
      <c r="K543" s="116" t="n">
        <v>559.28081</v>
      </c>
      <c r="L543" s="116" t="n">
        <v>0</v>
      </c>
      <c r="M543" s="116" t="n">
        <v>1113.24322</v>
      </c>
      <c r="N543" s="115" t="n"/>
      <c r="O543" s="116" t="n">
        <v>1113.24322</v>
      </c>
      <c r="P543" s="116" t="n">
        <v>0</v>
      </c>
      <c r="Q543" s="116" t="n">
        <v>554.56001</v>
      </c>
      <c r="R543" s="116" t="n">
        <v>554.56001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510.74373</v>
      </c>
      <c r="K545" s="116" t="n">
        <v>510.74373</v>
      </c>
      <c r="L545" s="116" t="n">
        <v>0</v>
      </c>
      <c r="M545" s="116" t="n">
        <v>0</v>
      </c>
      <c r="N545" s="115" t="n"/>
      <c r="O545" s="116" t="n">
        <v>0</v>
      </c>
      <c r="P545" s="116" t="n">
        <v>0</v>
      </c>
      <c r="Q545" s="116" t="n">
        <v>19062.66889</v>
      </c>
      <c r="R545" s="116" t="n">
        <v>19062.66889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6640.6355</v>
      </c>
      <c r="K546" s="116" t="n">
        <v>6550.74844</v>
      </c>
      <c r="L546" s="116" t="n">
        <v>89.88706000000001</v>
      </c>
      <c r="M546" s="116" t="n">
        <v>5735.14862</v>
      </c>
      <c r="N546" s="115" t="n"/>
      <c r="O546" s="116" t="n">
        <v>5643.95517</v>
      </c>
      <c r="P546" s="116" t="n">
        <v>91.19345</v>
      </c>
      <c r="Q546" s="116" t="n">
        <v>3694.29566</v>
      </c>
      <c r="R546" s="116" t="n">
        <v>3516.3042</v>
      </c>
      <c r="S546" s="117" t="n">
        <v>177.99146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369.98183</v>
      </c>
      <c r="K547" s="116" t="n">
        <v>369.98183</v>
      </c>
      <c r="L547" s="116" t="n">
        <v>0</v>
      </c>
      <c r="M547" s="116" t="n">
        <v>383.0355</v>
      </c>
      <c r="N547" s="115" t="n"/>
      <c r="O547" s="116" t="n">
        <v>383.0355</v>
      </c>
      <c r="P547" s="116" t="n">
        <v>0</v>
      </c>
      <c r="Q547" s="116" t="n">
        <v>13.05367</v>
      </c>
      <c r="R547" s="116" t="n">
        <v>13.05367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8080.64187</v>
      </c>
      <c r="K548" s="120" t="n">
        <v>7990.75481</v>
      </c>
      <c r="L548" s="120" t="n">
        <v>89.88706000000001</v>
      </c>
      <c r="M548" s="120" t="n">
        <v>7231.42734</v>
      </c>
      <c r="N548" s="115" t="n"/>
      <c r="O548" s="120" t="n">
        <v>7140.23389</v>
      </c>
      <c r="P548" s="120" t="n">
        <v>91.19345</v>
      </c>
      <c r="Q548" s="120" t="n">
        <v>23324.57823</v>
      </c>
      <c r="R548" s="120" t="n">
        <v>23146.58677</v>
      </c>
      <c r="S548" s="121" t="n">
        <v>177.99146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0</v>
      </c>
      <c r="K549" s="116" t="n">
        <v>0</v>
      </c>
      <c r="L549" s="116" t="n">
        <v>0</v>
      </c>
      <c r="M549" s="116" t="n">
        <v>0</v>
      </c>
      <c r="N549" s="115" t="n"/>
      <c r="O549" s="116" t="n">
        <v>0</v>
      </c>
      <c r="P549" s="116" t="n">
        <v>0</v>
      </c>
      <c r="Q549" s="116" t="n">
        <v>0</v>
      </c>
      <c r="R549" s="116" t="n">
        <v>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3223.83965</v>
      </c>
      <c r="K551" s="116" t="n">
        <v>3223.83965</v>
      </c>
      <c r="L551" s="116" t="n">
        <v>0</v>
      </c>
      <c r="M551" s="116" t="n">
        <v>3133.57297</v>
      </c>
      <c r="N551" s="115" t="n"/>
      <c r="O551" s="116" t="n">
        <v>3133.57297</v>
      </c>
      <c r="P551" s="116" t="n">
        <v>0</v>
      </c>
      <c r="Q551" s="116" t="n">
        <v>736.59426</v>
      </c>
      <c r="R551" s="116" t="n">
        <v>736.59426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396.88131</v>
      </c>
      <c r="N552" s="115" t="n"/>
      <c r="O552" s="116" t="n">
        <v>396.88131</v>
      </c>
      <c r="P552" s="116" t="n">
        <v>0</v>
      </c>
      <c r="Q552" s="116" t="n">
        <v>806.68954</v>
      </c>
      <c r="R552" s="116" t="n">
        <v>806.68954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3223.83965</v>
      </c>
      <c r="K553" s="120" t="n">
        <v>3223.83965</v>
      </c>
      <c r="L553" s="120" t="n">
        <v>0</v>
      </c>
      <c r="M553" s="120" t="n">
        <v>3530.45428</v>
      </c>
      <c r="N553" s="115" t="n"/>
      <c r="O553" s="120" t="n">
        <v>3530.45428</v>
      </c>
      <c r="P553" s="120" t="n">
        <v>0</v>
      </c>
      <c r="Q553" s="120" t="n">
        <v>1543.2838</v>
      </c>
      <c r="R553" s="120" t="n">
        <v>1543.2838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2924691.36189</v>
      </c>
      <c r="K556" s="116" t="n">
        <v>394583.04115</v>
      </c>
      <c r="L556" s="116" t="n">
        <v>2530108.32074</v>
      </c>
      <c r="M556" s="116" t="n">
        <v>2924691.36189</v>
      </c>
      <c r="N556" s="115" t="n"/>
      <c r="O556" s="116" t="n">
        <v>394583.04115</v>
      </c>
      <c r="P556" s="116" t="n">
        <v>2530108.32074</v>
      </c>
      <c r="Q556" s="116" t="n">
        <v>0</v>
      </c>
      <c r="R556" s="116" t="n">
        <v>0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1919519.18818</v>
      </c>
      <c r="K557" s="116" t="n">
        <v>1895540.02664</v>
      </c>
      <c r="L557" s="116" t="n">
        <v>23979.16154</v>
      </c>
      <c r="M557" s="116" t="n">
        <v>1919519.18818</v>
      </c>
      <c r="N557" s="115" t="n"/>
      <c r="O557" s="116" t="n">
        <v>1895540.02664</v>
      </c>
      <c r="P557" s="116" t="n">
        <v>23979.16154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8070.49215</v>
      </c>
      <c r="K558" s="116" t="n">
        <v>7742.68685</v>
      </c>
      <c r="L558" s="116" t="n">
        <v>327.8053</v>
      </c>
      <c r="M558" s="116" t="n">
        <v>7479.0874</v>
      </c>
      <c r="N558" s="115" t="n"/>
      <c r="O558" s="116" t="n">
        <v>7399.47795</v>
      </c>
      <c r="P558" s="116" t="n">
        <v>79.60945</v>
      </c>
      <c r="Q558" s="116" t="n">
        <v>5184.98835</v>
      </c>
      <c r="R558" s="116" t="n">
        <v>3636.0733</v>
      </c>
      <c r="S558" s="117" t="n">
        <v>1548.91505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979329.05026</v>
      </c>
      <c r="K559" s="116" t="n">
        <v>979329.05026</v>
      </c>
      <c r="L559" s="116" t="n">
        <v>0</v>
      </c>
      <c r="M559" s="116" t="n">
        <v>979329.05026</v>
      </c>
      <c r="N559" s="115" t="n"/>
      <c r="O559" s="116" t="n">
        <v>979329.05026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5831610.09248</v>
      </c>
      <c r="K560" s="120" t="n">
        <v>3277194.8049</v>
      </c>
      <c r="L560" s="120" t="n">
        <v>2554415.28758</v>
      </c>
      <c r="M560" s="120" t="n">
        <v>5831018.68773</v>
      </c>
      <c r="N560" s="115" t="n"/>
      <c r="O560" s="120" t="n">
        <v>3276851.596</v>
      </c>
      <c r="P560" s="120" t="n">
        <v>2554167.09173</v>
      </c>
      <c r="Q560" s="120" t="n">
        <v>5184.98835</v>
      </c>
      <c r="R560" s="120" t="n">
        <v>3636.0733</v>
      </c>
      <c r="S560" s="121" t="n">
        <v>1548.91505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0</v>
      </c>
      <c r="K561" s="116" t="n">
        <v>0</v>
      </c>
      <c r="L561" s="116" t="n">
        <v>0</v>
      </c>
      <c r="M561" s="116" t="n">
        <v>0</v>
      </c>
      <c r="N561" s="115" t="n"/>
      <c r="O561" s="116" t="n">
        <v>0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11612.20361</v>
      </c>
      <c r="K563" s="116" t="n">
        <v>11612.20361</v>
      </c>
      <c r="L563" s="116" t="n">
        <v>0</v>
      </c>
      <c r="M563" s="116" t="n">
        <v>11612.20361</v>
      </c>
      <c r="N563" s="115" t="n"/>
      <c r="O563" s="116" t="n">
        <v>11612.20361</v>
      </c>
      <c r="P563" s="116" t="n">
        <v>0</v>
      </c>
      <c r="Q563" s="116" t="n">
        <v>8.70833</v>
      </c>
      <c r="R563" s="116" t="n">
        <v>8.70833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2663.0625</v>
      </c>
      <c r="K564" s="116" t="n">
        <v>2663.0625</v>
      </c>
      <c r="L564" s="116" t="n">
        <v>0</v>
      </c>
      <c r="M564" s="116" t="n">
        <v>2663.0625</v>
      </c>
      <c r="N564" s="115" t="n"/>
      <c r="O564" s="116" t="n">
        <v>2663.0625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11380.95135</v>
      </c>
      <c r="K566" s="116" t="n">
        <v>11380.95135</v>
      </c>
      <c r="L566" s="116" t="n">
        <v>0</v>
      </c>
      <c r="M566" s="116" t="n">
        <v>12353.082</v>
      </c>
      <c r="N566" s="115" t="n"/>
      <c r="O566" s="116" t="n">
        <v>12353.082</v>
      </c>
      <c r="P566" s="116" t="n">
        <v>0</v>
      </c>
      <c r="Q566" s="116" t="n">
        <v>12353.082</v>
      </c>
      <c r="R566" s="116" t="n">
        <v>12353.082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10.46414</v>
      </c>
      <c r="K567" s="116" t="n">
        <v>10.46414</v>
      </c>
      <c r="L567" s="116" t="n">
        <v>0</v>
      </c>
      <c r="M567" s="116" t="n">
        <v>10.46414</v>
      </c>
      <c r="N567" s="115" t="n"/>
      <c r="O567" s="116" t="n">
        <v>10.46414</v>
      </c>
      <c r="P567" s="116" t="n">
        <v>0</v>
      </c>
      <c r="Q567" s="116" t="n">
        <v>0</v>
      </c>
      <c r="R567" s="116" t="n">
        <v>0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25666.6816</v>
      </c>
      <c r="K568" s="120" t="n">
        <v>25666.6816</v>
      </c>
      <c r="L568" s="120" t="n">
        <v>0</v>
      </c>
      <c r="M568" s="120" t="n">
        <v>26638.81225</v>
      </c>
      <c r="N568" s="115" t="n"/>
      <c r="O568" s="120" t="n">
        <v>26638.81225</v>
      </c>
      <c r="P568" s="120" t="n">
        <v>0</v>
      </c>
      <c r="Q568" s="120" t="n">
        <v>12361.79033</v>
      </c>
      <c r="R568" s="120" t="n">
        <v>12361.79033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1765.2</v>
      </c>
      <c r="K569" s="116" t="n">
        <v>0</v>
      </c>
      <c r="L569" s="116" t="n">
        <v>1765.2</v>
      </c>
      <c r="M569" s="116" t="n">
        <v>2656</v>
      </c>
      <c r="N569" s="115" t="n"/>
      <c r="O569" s="116" t="n">
        <v>0</v>
      </c>
      <c r="P569" s="116" t="n">
        <v>2656</v>
      </c>
      <c r="Q569" s="116" t="n">
        <v>168771.2</v>
      </c>
      <c r="R569" s="116" t="n">
        <v>0</v>
      </c>
      <c r="S569" s="117" t="n">
        <v>168771.2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2.79841</v>
      </c>
      <c r="K570" s="116" t="n">
        <v>0</v>
      </c>
      <c r="L570" s="116" t="n">
        <v>2.79841</v>
      </c>
      <c r="M570" s="116" t="n">
        <v>0.84154</v>
      </c>
      <c r="N570" s="115" t="n"/>
      <c r="O570" s="116" t="n">
        <v>0</v>
      </c>
      <c r="P570" s="116" t="n">
        <v>0.84154</v>
      </c>
      <c r="Q570" s="116" t="n">
        <v>-8.391730000000001</v>
      </c>
      <c r="R570" s="116" t="n">
        <v>0</v>
      </c>
      <c r="S570" s="117" t="n">
        <v>-8.391730000000001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48.46668</v>
      </c>
      <c r="K572" s="116" t="n">
        <v>0</v>
      </c>
      <c r="L572" s="116" t="n">
        <v>48.46668</v>
      </c>
      <c r="M572" s="116" t="n">
        <v>1525.2425</v>
      </c>
      <c r="N572" s="115" t="n"/>
      <c r="O572" s="116" t="n">
        <v>0</v>
      </c>
      <c r="P572" s="116" t="n">
        <v>1525.2425</v>
      </c>
      <c r="Q572" s="116" t="n">
        <v>5294.44495</v>
      </c>
      <c r="R572" s="116" t="n">
        <v>0</v>
      </c>
      <c r="S572" s="117" t="n">
        <v>5294.44495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1816.46509</v>
      </c>
      <c r="K573" s="120" t="n">
        <v>0</v>
      </c>
      <c r="L573" s="120" t="n">
        <v>1816.46509</v>
      </c>
      <c r="M573" s="120" t="n">
        <v>4182.08404</v>
      </c>
      <c r="N573" s="115" t="n"/>
      <c r="O573" s="120" t="n">
        <v>0</v>
      </c>
      <c r="P573" s="120" t="n">
        <v>4182.08404</v>
      </c>
      <c r="Q573" s="120" t="n">
        <v>174057.25322</v>
      </c>
      <c r="R573" s="120" t="n">
        <v>0</v>
      </c>
      <c r="S573" s="121" t="n">
        <v>174057.25322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1644.59121</v>
      </c>
      <c r="K574" s="116" t="n">
        <v>1644.59121</v>
      </c>
      <c r="L574" s="116" t="n">
        <v>0</v>
      </c>
      <c r="M574" s="116" t="n">
        <v>1723.44627</v>
      </c>
      <c r="N574" s="115" t="n"/>
      <c r="O574" s="116" t="n">
        <v>1723.44627</v>
      </c>
      <c r="P574" s="116" t="n">
        <v>0</v>
      </c>
      <c r="Q574" s="116" t="n">
        <v>1177.74536</v>
      </c>
      <c r="R574" s="116" t="n">
        <v>1177.74536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62.09516</v>
      </c>
      <c r="K575" s="116" t="n">
        <v>62.09516</v>
      </c>
      <c r="L575" s="116" t="n">
        <v>0</v>
      </c>
      <c r="M575" s="116" t="n">
        <v>66.41072</v>
      </c>
      <c r="N575" s="115" t="n"/>
      <c r="O575" s="116" t="n">
        <v>66.41072</v>
      </c>
      <c r="P575" s="116" t="n">
        <v>0</v>
      </c>
      <c r="Q575" s="116" t="n">
        <v>82.17241</v>
      </c>
      <c r="R575" s="116" t="n">
        <v>82.17241</v>
      </c>
      <c r="S575" s="117" t="n">
        <v>0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1706.68637</v>
      </c>
      <c r="K576" s="120" t="n">
        <v>1706.68637</v>
      </c>
      <c r="L576" s="120" t="n">
        <v>0</v>
      </c>
      <c r="M576" s="120" t="n">
        <v>1789.85699</v>
      </c>
      <c r="N576" s="115" t="n"/>
      <c r="O576" s="120" t="n">
        <v>1789.85699</v>
      </c>
      <c r="P576" s="120" t="n">
        <v>0</v>
      </c>
      <c r="Q576" s="120" t="n">
        <v>1259.91777</v>
      </c>
      <c r="R576" s="120" t="n">
        <v>1259.91777</v>
      </c>
      <c r="S576" s="121" t="n">
        <v>0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1824.42239</v>
      </c>
      <c r="K581" s="116" t="n">
        <v>981.9289</v>
      </c>
      <c r="L581" s="116" t="n">
        <v>842.49349</v>
      </c>
      <c r="M581" s="116" t="n">
        <v>2248.64765</v>
      </c>
      <c r="N581" s="115" t="n"/>
      <c r="O581" s="116" t="n">
        <v>1921.02571</v>
      </c>
      <c r="P581" s="116" t="n">
        <v>327.62194</v>
      </c>
      <c r="Q581" s="116" t="n">
        <v>8528.647499999999</v>
      </c>
      <c r="R581" s="116" t="n">
        <v>6564.56473</v>
      </c>
      <c r="S581" s="117" t="n">
        <v>1964.08277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0</v>
      </c>
      <c r="R582" s="116" t="n">
        <v>0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11.40717</v>
      </c>
      <c r="K583" s="116" t="n">
        <v>11.40717</v>
      </c>
      <c r="L583" s="116" t="n">
        <v>0</v>
      </c>
      <c r="M583" s="116" t="n">
        <v>12.34027</v>
      </c>
      <c r="N583" s="115" t="n"/>
      <c r="O583" s="116" t="n">
        <v>12.34027</v>
      </c>
      <c r="P583" s="116" t="n">
        <v>0</v>
      </c>
      <c r="Q583" s="116" t="n">
        <v>179.16951</v>
      </c>
      <c r="R583" s="116" t="n">
        <v>179.16951</v>
      </c>
      <c r="S583" s="117" t="n">
        <v>0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1835.82956</v>
      </c>
      <c r="K584" s="120" t="n">
        <v>993.3360699999999</v>
      </c>
      <c r="L584" s="120" t="n">
        <v>842.49349</v>
      </c>
      <c r="M584" s="120" t="n">
        <v>2260.98792</v>
      </c>
      <c r="N584" s="115" t="n"/>
      <c r="O584" s="120" t="n">
        <v>1933.36598</v>
      </c>
      <c r="P584" s="120" t="n">
        <v>327.62194</v>
      </c>
      <c r="Q584" s="120" t="n">
        <v>8707.817010000001</v>
      </c>
      <c r="R584" s="120" t="n">
        <v>6743.73424</v>
      </c>
      <c r="S584" s="121" t="n">
        <v>1964.08277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5875062.86391</v>
      </c>
      <c r="K585" s="120" t="n">
        <v>3317849.77043</v>
      </c>
      <c r="L585" s="120" t="n">
        <v>2557213.09348</v>
      </c>
      <c r="M585" s="120" t="n">
        <v>5877459.90157</v>
      </c>
      <c r="N585" s="115" t="n"/>
      <c r="O585" s="120" t="n">
        <v>3318677.86111</v>
      </c>
      <c r="P585" s="120" t="n">
        <v>2558782.04046</v>
      </c>
      <c r="Q585" s="120" t="n">
        <v>231836.63421</v>
      </c>
      <c r="R585" s="120" t="n">
        <v>53215.66023</v>
      </c>
      <c r="S585" s="121" t="n">
        <v>178620.97398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12088.85947</v>
      </c>
      <c r="K588" s="116" t="n">
        <v>11150.30334</v>
      </c>
      <c r="L588" s="116" t="n">
        <v>938.5561300000001</v>
      </c>
      <c r="M588" s="116" t="n">
        <v>12088.85947</v>
      </c>
      <c r="N588" s="115" t="n"/>
      <c r="O588" s="116" t="n">
        <v>11150.30334</v>
      </c>
      <c r="P588" s="116" t="n">
        <v>938.5561300000001</v>
      </c>
      <c r="Q588" s="116" t="n">
        <v>0</v>
      </c>
      <c r="R588" s="116" t="n">
        <v>0</v>
      </c>
      <c r="S588" s="117" t="n">
        <v>0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12088.85947</v>
      </c>
      <c r="K589" s="120" t="n">
        <v>11150.30334</v>
      </c>
      <c r="L589" s="120" t="n">
        <v>938.5561300000001</v>
      </c>
      <c r="M589" s="120" t="n">
        <v>12088.85947</v>
      </c>
      <c r="N589" s="115" t="n"/>
      <c r="O589" s="120" t="n">
        <v>11150.30334</v>
      </c>
      <c r="P589" s="120" t="n">
        <v>938.5561300000001</v>
      </c>
      <c r="Q589" s="120" t="n">
        <v>0</v>
      </c>
      <c r="R589" s="120" t="n">
        <v>0</v>
      </c>
      <c r="S589" s="121" t="n">
        <v>0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0</v>
      </c>
      <c r="R590" s="116" t="n">
        <v>0</v>
      </c>
      <c r="S590" s="117" t="n">
        <v>0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0</v>
      </c>
      <c r="R591" s="120" t="n">
        <v>0</v>
      </c>
      <c r="S591" s="121" t="n">
        <v>0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12088.85947</v>
      </c>
      <c r="K592" s="120" t="n">
        <v>11150.30334</v>
      </c>
      <c r="L592" s="120" t="n">
        <v>938.5561300000001</v>
      </c>
      <c r="M592" s="120" t="n">
        <v>12088.85947</v>
      </c>
      <c r="N592" s="115" t="n"/>
      <c r="O592" s="120" t="n">
        <v>11150.30334</v>
      </c>
      <c r="P592" s="120" t="n">
        <v>938.5561300000001</v>
      </c>
      <c r="Q592" s="120" t="n">
        <v>0</v>
      </c>
      <c r="R592" s="120" t="n">
        <v>0</v>
      </c>
      <c r="S592" s="121" t="n">
        <v>0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7994.57353</v>
      </c>
      <c r="R593" s="116" t="n">
        <v>0</v>
      </c>
      <c r="S593" s="117" t="n">
        <v>7994.57353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2927826.17488</v>
      </c>
      <c r="K594" s="116" t="n">
        <v>2927826.17488</v>
      </c>
      <c r="L594" s="116" t="n">
        <v>0</v>
      </c>
      <c r="M594" s="116" t="n">
        <v>2824922.77964</v>
      </c>
      <c r="N594" s="115" t="n"/>
      <c r="O594" s="116" t="n">
        <v>2824922.77964</v>
      </c>
      <c r="P594" s="116" t="n">
        <v>0</v>
      </c>
      <c r="Q594" s="116" t="n">
        <v>-7994.57353</v>
      </c>
      <c r="R594" s="116" t="n">
        <v>-7994.57353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2927826.17488</v>
      </c>
      <c r="K595" s="120" t="n">
        <v>2927826.17488</v>
      </c>
      <c r="L595" s="120" t="n">
        <v>0</v>
      </c>
      <c r="M595" s="120" t="n">
        <v>2824922.77964</v>
      </c>
      <c r="N595" s="115" t="n"/>
      <c r="O595" s="120" t="n">
        <v>2824922.77964</v>
      </c>
      <c r="P595" s="120" t="n">
        <v>0</v>
      </c>
      <c r="Q595" s="120" t="n">
        <v>0</v>
      </c>
      <c r="R595" s="120" t="n">
        <v>-7994.57353</v>
      </c>
      <c r="S595" s="121" t="n">
        <v>7994.57353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2927826.17488</v>
      </c>
      <c r="K596" s="120" t="n">
        <v>2927826.17488</v>
      </c>
      <c r="L596" s="120" t="n">
        <v>0</v>
      </c>
      <c r="M596" s="120" t="n">
        <v>2824922.77964</v>
      </c>
      <c r="N596" s="115" t="n"/>
      <c r="O596" s="120" t="n">
        <v>2824922.77964</v>
      </c>
      <c r="P596" s="120" t="n">
        <v>0</v>
      </c>
      <c r="Q596" s="120" t="n">
        <v>0</v>
      </c>
      <c r="R596" s="120" t="n">
        <v>-7994.57353</v>
      </c>
      <c r="S596" s="121" t="n">
        <v>7994.57353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8853154.735509999</v>
      </c>
      <c r="K604" s="120" t="n">
        <v>6295003.0859</v>
      </c>
      <c r="L604" s="120" t="n">
        <v>2558151.64961</v>
      </c>
      <c r="M604" s="120" t="n">
        <v>8751493.421010001</v>
      </c>
      <c r="N604" s="115" t="n"/>
      <c r="O604" s="120" t="n">
        <v>6191772.82442</v>
      </c>
      <c r="P604" s="120" t="n">
        <v>2559720.59659</v>
      </c>
      <c r="Q604" s="120" t="n">
        <v>233206.43729</v>
      </c>
      <c r="R604" s="120" t="n">
        <v>46590.88978</v>
      </c>
      <c r="S604" s="121" t="n">
        <v>186615.54751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23075769.52707</v>
      </c>
      <c r="K605" s="124" t="n">
        <v>13241705.97603</v>
      </c>
      <c r="L605" s="124" t="n">
        <v>9834063.551039999</v>
      </c>
      <c r="M605" s="124" t="n">
        <v>22861091.69209</v>
      </c>
      <c r="N605" s="123" t="n"/>
      <c r="O605" s="124" t="n">
        <v>13012683.78395</v>
      </c>
      <c r="P605" s="124" t="n">
        <v>9848407.90814</v>
      </c>
      <c r="Q605" s="124" t="n">
        <v>2684404.23863</v>
      </c>
      <c r="R605" s="124" t="n">
        <v>1969089.38242</v>
      </c>
      <c r="S605" s="125" t="n">
        <v>715314.85621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227777.7778</v>
      </c>
      <c r="R608" s="116" t="n">
        <v>227777.7778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227777.7778</v>
      </c>
      <c r="R611" s="120" t="n">
        <v>227777.7778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40.6982</v>
      </c>
      <c r="R612" s="116" t="n">
        <v>40.6982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40.6982</v>
      </c>
      <c r="R615" s="120" t="n">
        <v>40.6982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6527.22428</v>
      </c>
      <c r="R617" s="116" t="n">
        <v>6527.22428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6527.22428</v>
      </c>
      <c r="R619" s="120" t="n">
        <v>6527.22428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0</v>
      </c>
      <c r="N620" s="115" t="n"/>
      <c r="O620" s="116" t="n">
        <v>0</v>
      </c>
      <c r="P620" s="116" t="n">
        <v>0</v>
      </c>
      <c r="Q620" s="116" t="n">
        <v>80005.06333</v>
      </c>
      <c r="R620" s="116" t="n">
        <v>80005.06333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0</v>
      </c>
      <c r="N622" s="115" t="n"/>
      <c r="O622" s="120" t="n">
        <v>0</v>
      </c>
      <c r="P622" s="120" t="n">
        <v>0</v>
      </c>
      <c r="Q622" s="120" t="n">
        <v>80005.06333</v>
      </c>
      <c r="R622" s="120" t="n">
        <v>80005.06333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0</v>
      </c>
      <c r="N626" s="115" t="n"/>
      <c r="O626" s="120" t="n">
        <v>0</v>
      </c>
      <c r="P626" s="120" t="n">
        <v>0</v>
      </c>
      <c r="Q626" s="120" t="n">
        <v>314350.76361</v>
      </c>
      <c r="R626" s="120" t="n">
        <v>314350.76361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0</v>
      </c>
      <c r="K627" s="116" t="n">
        <v>0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0</v>
      </c>
      <c r="R627" s="116" t="n">
        <v>0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32231.35259</v>
      </c>
      <c r="K628" s="116" t="n">
        <v>32231.35259</v>
      </c>
      <c r="L628" s="116" t="n">
        <v>0</v>
      </c>
      <c r="M628" s="116" t="n">
        <v>37088.42984</v>
      </c>
      <c r="N628" s="115" t="n"/>
      <c r="O628" s="116" t="n">
        <v>37088.42984</v>
      </c>
      <c r="P628" s="116" t="n">
        <v>0</v>
      </c>
      <c r="Q628" s="116" t="n">
        <v>-7569.99439</v>
      </c>
      <c r="R628" s="116" t="n">
        <v>-7569.99439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19483.07236</v>
      </c>
      <c r="R629" s="116" t="n">
        <v>19483.07236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28.37916</v>
      </c>
      <c r="K632" s="116" t="n">
        <v>28.37916</v>
      </c>
      <c r="L632" s="116" t="n">
        <v>0</v>
      </c>
      <c r="M632" s="116" t="n">
        <v>28.37916</v>
      </c>
      <c r="N632" s="115" t="n"/>
      <c r="O632" s="116" t="n">
        <v>28.37916</v>
      </c>
      <c r="P632" s="116" t="n">
        <v>0</v>
      </c>
      <c r="Q632" s="116" t="n">
        <v>-10.27312</v>
      </c>
      <c r="R632" s="116" t="n">
        <v>-10.27312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23.2225</v>
      </c>
      <c r="R633" s="116" t="n">
        <v>23.2225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32259.73175</v>
      </c>
      <c r="K634" s="120" t="n">
        <v>32259.73175</v>
      </c>
      <c r="L634" s="120" t="n">
        <v>0</v>
      </c>
      <c r="M634" s="120" t="n">
        <v>37116.809</v>
      </c>
      <c r="N634" s="115" t="n"/>
      <c r="O634" s="120" t="n">
        <v>37116.809</v>
      </c>
      <c r="P634" s="120" t="n">
        <v>0</v>
      </c>
      <c r="Q634" s="120" t="n">
        <v>11926.02735</v>
      </c>
      <c r="R634" s="120" t="n">
        <v>11926.02735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32259.73175</v>
      </c>
      <c r="K635" s="120" t="n">
        <v>32259.73175</v>
      </c>
      <c r="L635" s="120" t="n">
        <v>0</v>
      </c>
      <c r="M635" s="120" t="n">
        <v>37116.809</v>
      </c>
      <c r="N635" s="115" t="n"/>
      <c r="O635" s="120" t="n">
        <v>37116.809</v>
      </c>
      <c r="P635" s="120" t="n">
        <v>0</v>
      </c>
      <c r="Q635" s="120" t="n">
        <v>11926.02735</v>
      </c>
      <c r="R635" s="120" t="n">
        <v>11926.02735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16647.84482</v>
      </c>
      <c r="R636" s="116" t="n">
        <v>16647.84482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16647.84482</v>
      </c>
      <c r="R637" s="120" t="n">
        <v>16647.84482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16647.84482</v>
      </c>
      <c r="R638" s="120" t="n">
        <v>16647.84482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32259.73175</v>
      </c>
      <c r="K639" s="120" t="n">
        <v>32259.73175</v>
      </c>
      <c r="L639" s="120" t="n">
        <v>0</v>
      </c>
      <c r="M639" s="120" t="n">
        <v>37116.809</v>
      </c>
      <c r="N639" s="115" t="n"/>
      <c r="O639" s="120" t="n">
        <v>37116.809</v>
      </c>
      <c r="P639" s="120" t="n">
        <v>0</v>
      </c>
      <c r="Q639" s="120" t="n">
        <v>342924.63578</v>
      </c>
      <c r="R639" s="120" t="n">
        <v>342924.63578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32259.73175</v>
      </c>
      <c r="K640" s="124" t="n">
        <v>32259.73175</v>
      </c>
      <c r="L640" s="124" t="n">
        <v>0</v>
      </c>
      <c r="M640" s="124" t="n">
        <v>37116.809</v>
      </c>
      <c r="N640" s="123" t="n"/>
      <c r="O640" s="124" t="n">
        <v>37116.809</v>
      </c>
      <c r="P640" s="124" t="n">
        <v>0</v>
      </c>
      <c r="Q640" s="124" t="n">
        <v>342924.63578</v>
      </c>
      <c r="R640" s="124" t="n">
        <v>342924.63578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23108029.25882</v>
      </c>
      <c r="K641" s="131" t="n">
        <v>13273965.70778</v>
      </c>
      <c r="L641" s="131" t="n">
        <v>9834063.551039999</v>
      </c>
      <c r="M641" s="131" t="n">
        <v>22898208.50109</v>
      </c>
      <c r="N641" s="123" t="n"/>
      <c r="O641" s="131" t="n">
        <v>13049800.59295</v>
      </c>
      <c r="P641" s="131" t="n">
        <v>9848407.90814</v>
      </c>
      <c r="Q641" s="131" t="n">
        <v>3027328.87441</v>
      </c>
      <c r="R641" s="131" t="n">
        <v>2312014.0182</v>
      </c>
      <c r="S641" s="132" t="n">
        <v>715314.85621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0</v>
      </c>
      <c r="N648" s="115" t="n"/>
      <c r="O648" s="116" t="n">
        <v>0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0</v>
      </c>
      <c r="R649" s="116" t="n">
        <v>0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0</v>
      </c>
      <c r="N650" s="115" t="n"/>
      <c r="O650" s="116" t="n">
        <v>0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0</v>
      </c>
      <c r="R651" s="116" t="n">
        <v>0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665.0161900000001</v>
      </c>
      <c r="R655" s="116" t="n">
        <v>665.0161900000001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15.56093</v>
      </c>
      <c r="N656" s="115" t="n"/>
      <c r="O656" s="116" t="n">
        <v>15.56093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312.16166</v>
      </c>
      <c r="R657" s="116" t="n">
        <v>312.16166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1606.39242</v>
      </c>
      <c r="R659" s="116" t="n">
        <v>1606.39242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15.56093</v>
      </c>
      <c r="N660" s="115" t="n"/>
      <c r="O660" s="120" t="n">
        <v>15.56093</v>
      </c>
      <c r="P660" s="120" t="n">
        <v>0</v>
      </c>
      <c r="Q660" s="120" t="n">
        <v>2583.57027</v>
      </c>
      <c r="R660" s="120" t="n">
        <v>2583.57027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</v>
      </c>
      <c r="K661" s="116" t="n">
        <v>0</v>
      </c>
      <c r="L661" s="116" t="n">
        <v>0</v>
      </c>
      <c r="M661" s="116" t="n">
        <v>450.29296</v>
      </c>
      <c r="N661" s="115" t="n"/>
      <c r="O661" s="116" t="n">
        <v>450.29296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4401.88819</v>
      </c>
      <c r="R662" s="116" t="n">
        <v>4401.88819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237.86017</v>
      </c>
      <c r="K671" s="116" t="n">
        <v>237.86017</v>
      </c>
      <c r="L671" s="116" t="n">
        <v>0</v>
      </c>
      <c r="M671" s="116" t="n">
        <v>12414.0541</v>
      </c>
      <c r="N671" s="115" t="n"/>
      <c r="O671" s="116" t="n">
        <v>12414.0541</v>
      </c>
      <c r="P671" s="116" t="n">
        <v>0</v>
      </c>
      <c r="Q671" s="116" t="n">
        <v>0</v>
      </c>
      <c r="R671" s="116" t="n">
        <v>0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103774.07351</v>
      </c>
      <c r="R672" s="116" t="n">
        <v>103774.07351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0</v>
      </c>
      <c r="R674" s="116" t="n">
        <v>0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237.86017</v>
      </c>
      <c r="K677" s="120" t="n">
        <v>237.86017</v>
      </c>
      <c r="L677" s="120" t="n">
        <v>0</v>
      </c>
      <c r="M677" s="120" t="n">
        <v>12864.34706</v>
      </c>
      <c r="N677" s="115" t="n"/>
      <c r="O677" s="120" t="n">
        <v>12864.34706</v>
      </c>
      <c r="P677" s="120" t="n">
        <v>0</v>
      </c>
      <c r="Q677" s="120" t="n">
        <v>108175.9617</v>
      </c>
      <c r="R677" s="120" t="n">
        <v>108175.9617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0</v>
      </c>
      <c r="K678" s="116" t="n">
        <v>0</v>
      </c>
      <c r="L678" s="116" t="n">
        <v>0</v>
      </c>
      <c r="M678" s="116" t="n">
        <v>3.03543</v>
      </c>
      <c r="N678" s="115" t="n"/>
      <c r="O678" s="116" t="n">
        <v>3.03543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16.89676</v>
      </c>
      <c r="R679" s="116" t="n">
        <v>16.89676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0</v>
      </c>
      <c r="K684" s="120" t="n">
        <v>0</v>
      </c>
      <c r="L684" s="120" t="n">
        <v>0</v>
      </c>
      <c r="M684" s="120" t="n">
        <v>3.03543</v>
      </c>
      <c r="N684" s="115" t="n"/>
      <c r="O684" s="120" t="n">
        <v>3.03543</v>
      </c>
      <c r="P684" s="120" t="n">
        <v>0</v>
      </c>
      <c r="Q684" s="120" t="n">
        <v>16.89676</v>
      </c>
      <c r="R684" s="120" t="n">
        <v>16.89676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7.03466</v>
      </c>
      <c r="N690" s="115" t="n"/>
      <c r="O690" s="116" t="n">
        <v>7.03466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68.14299</v>
      </c>
      <c r="R691" s="116" t="n">
        <v>68.14299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0</v>
      </c>
      <c r="K692" s="116" t="n">
        <v>0</v>
      </c>
      <c r="L692" s="116" t="n">
        <v>0</v>
      </c>
      <c r="M692" s="116" t="n">
        <v>392.66871</v>
      </c>
      <c r="N692" s="115" t="n"/>
      <c r="O692" s="116" t="n">
        <v>392.66871</v>
      </c>
      <c r="P692" s="116" t="n">
        <v>0</v>
      </c>
      <c r="Q692" s="116" t="n">
        <v>0</v>
      </c>
      <c r="R692" s="116" t="n">
        <v>0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2494.28239</v>
      </c>
      <c r="R693" s="116" t="n">
        <v>2494.28239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</v>
      </c>
      <c r="K694" s="116" t="n">
        <v>0</v>
      </c>
      <c r="L694" s="116" t="n">
        <v>0</v>
      </c>
      <c r="M694" s="116" t="n">
        <v>0</v>
      </c>
      <c r="N694" s="115" t="n"/>
      <c r="O694" s="116" t="n">
        <v>0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0</v>
      </c>
      <c r="R695" s="116" t="n">
        <v>0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0</v>
      </c>
      <c r="K696" s="116" t="n">
        <v>0</v>
      </c>
      <c r="L696" s="116" t="n">
        <v>0</v>
      </c>
      <c r="M696" s="116" t="n">
        <v>642.65511</v>
      </c>
      <c r="N696" s="115" t="n"/>
      <c r="O696" s="116" t="n">
        <v>642.65511</v>
      </c>
      <c r="P696" s="116" t="n">
        <v>0</v>
      </c>
      <c r="Q696" s="116" t="n">
        <v>0</v>
      </c>
      <c r="R696" s="116" t="n">
        <v>0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5688.41251</v>
      </c>
      <c r="R697" s="116" t="n">
        <v>5688.41251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0</v>
      </c>
      <c r="K698" s="120" t="n">
        <v>0</v>
      </c>
      <c r="L698" s="120" t="n">
        <v>0</v>
      </c>
      <c r="M698" s="120" t="n">
        <v>1042.35848</v>
      </c>
      <c r="N698" s="115" t="n"/>
      <c r="O698" s="120" t="n">
        <v>1042.35848</v>
      </c>
      <c r="P698" s="120" t="n">
        <v>0</v>
      </c>
      <c r="Q698" s="120" t="n">
        <v>8250.837890000001</v>
      </c>
      <c r="R698" s="120" t="n">
        <v>8250.837890000001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0</v>
      </c>
      <c r="K703" s="116" t="n">
        <v>0</v>
      </c>
      <c r="L703" s="116" t="n">
        <v>0</v>
      </c>
      <c r="M703" s="116" t="n">
        <v>0</v>
      </c>
      <c r="N703" s="115" t="n"/>
      <c r="O703" s="116" t="n">
        <v>0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0</v>
      </c>
      <c r="R704" s="116" t="n">
        <v>0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0</v>
      </c>
      <c r="K705" s="120" t="n">
        <v>0</v>
      </c>
      <c r="L705" s="120" t="n">
        <v>0</v>
      </c>
      <c r="M705" s="120" t="n">
        <v>0</v>
      </c>
      <c r="N705" s="115" t="n"/>
      <c r="O705" s="120" t="n">
        <v>0</v>
      </c>
      <c r="P705" s="120" t="n">
        <v>0</v>
      </c>
      <c r="Q705" s="120" t="n">
        <v>0</v>
      </c>
      <c r="R705" s="120" t="n">
        <v>0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237.86017</v>
      </c>
      <c r="K709" s="120" t="n">
        <v>237.86017</v>
      </c>
      <c r="L709" s="120" t="n">
        <v>0</v>
      </c>
      <c r="M709" s="120" t="n">
        <v>13925.3019</v>
      </c>
      <c r="N709" s="115" t="n"/>
      <c r="O709" s="120" t="n">
        <v>13925.3019</v>
      </c>
      <c r="P709" s="120" t="n">
        <v>0</v>
      </c>
      <c r="Q709" s="120" t="n">
        <v>119027.26662</v>
      </c>
      <c r="R709" s="120" t="n">
        <v>119027.26662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0</v>
      </c>
      <c r="N713" s="115" t="n"/>
      <c r="O713" s="116" t="n">
        <v>0</v>
      </c>
      <c r="P713" s="116" t="n">
        <v>0</v>
      </c>
      <c r="Q713" s="116" t="n">
        <v>0</v>
      </c>
      <c r="R713" s="116" t="n">
        <v>0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2182.98181</v>
      </c>
      <c r="K714" s="116" t="n">
        <v>2182.98181</v>
      </c>
      <c r="L714" s="116" t="n">
        <v>0</v>
      </c>
      <c r="M714" s="116" t="n">
        <v>14347.17206</v>
      </c>
      <c r="N714" s="115" t="n"/>
      <c r="O714" s="116" t="n">
        <v>14347.17206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87835.12884999999</v>
      </c>
      <c r="R715" s="116" t="n">
        <v>87835.12884999999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0</v>
      </c>
      <c r="K716" s="116" t="n">
        <v>0</v>
      </c>
      <c r="L716" s="116" t="n">
        <v>0</v>
      </c>
      <c r="M716" s="116" t="n">
        <v>0</v>
      </c>
      <c r="N716" s="115" t="n"/>
      <c r="O716" s="116" t="n">
        <v>0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0</v>
      </c>
      <c r="R717" s="116" t="n">
        <v>0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133.57325</v>
      </c>
      <c r="N719" s="115" t="n"/>
      <c r="O719" s="116" t="n">
        <v>133.57325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133.57325</v>
      </c>
      <c r="R720" s="116" t="n">
        <v>133.57325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0</v>
      </c>
      <c r="K721" s="116" t="n">
        <v>0</v>
      </c>
      <c r="L721" s="116" t="n">
        <v>0</v>
      </c>
      <c r="M721" s="116" t="n">
        <v>575.60822</v>
      </c>
      <c r="N721" s="115" t="n"/>
      <c r="O721" s="116" t="n">
        <v>575.60822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6430.15838</v>
      </c>
      <c r="R722" s="116" t="n">
        <v>6430.15838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7016.67357</v>
      </c>
      <c r="N725" s="115" t="n"/>
      <c r="O725" s="116" t="n">
        <v>7016.67357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68847.90371</v>
      </c>
      <c r="R726" s="116" t="n">
        <v>68847.90371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2182.98181</v>
      </c>
      <c r="K727" s="120" t="n">
        <v>2182.98181</v>
      </c>
      <c r="L727" s="120" t="n">
        <v>0</v>
      </c>
      <c r="M727" s="120" t="n">
        <v>22073.0271</v>
      </c>
      <c r="N727" s="115" t="n"/>
      <c r="O727" s="120" t="n">
        <v>22073.0271</v>
      </c>
      <c r="P727" s="120" t="n">
        <v>0</v>
      </c>
      <c r="Q727" s="120" t="n">
        <v>163246.76419</v>
      </c>
      <c r="R727" s="120" t="n">
        <v>163246.76419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0</v>
      </c>
      <c r="R729" s="116" t="n">
        <v>0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0</v>
      </c>
      <c r="R730" s="120" t="n">
        <v>0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2182.98181</v>
      </c>
      <c r="K731" s="120" t="n">
        <v>2182.98181</v>
      </c>
      <c r="L731" s="120" t="n">
        <v>0</v>
      </c>
      <c r="M731" s="120" t="n">
        <v>22073.0271</v>
      </c>
      <c r="N731" s="115" t="n"/>
      <c r="O731" s="120" t="n">
        <v>22073.0271</v>
      </c>
      <c r="P731" s="120" t="n">
        <v>0</v>
      </c>
      <c r="Q731" s="120" t="n">
        <v>163246.76419</v>
      </c>
      <c r="R731" s="120" t="n">
        <v>163246.76419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25077.38288</v>
      </c>
      <c r="K734" s="116" t="n">
        <v>25077.38288</v>
      </c>
      <c r="L734" s="116" t="n">
        <v>0</v>
      </c>
      <c r="M734" s="116" t="n">
        <v>24202.45535</v>
      </c>
      <c r="N734" s="115" t="n"/>
      <c r="O734" s="116" t="n">
        <v>24202.45535</v>
      </c>
      <c r="P734" s="116" t="n">
        <v>0</v>
      </c>
      <c r="Q734" s="116" t="n">
        <v>-5398.46455</v>
      </c>
      <c r="R734" s="116" t="n">
        <v>-5398.46455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196.07873</v>
      </c>
      <c r="R735" s="116" t="n">
        <v>196.07873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37133.48484</v>
      </c>
      <c r="K738" s="116" t="n">
        <v>37133.48484</v>
      </c>
      <c r="L738" s="116" t="n">
        <v>0</v>
      </c>
      <c r="M738" s="116" t="n">
        <v>38205.3452</v>
      </c>
      <c r="N738" s="115" t="n"/>
      <c r="O738" s="116" t="n">
        <v>38205.3452</v>
      </c>
      <c r="P738" s="116" t="n">
        <v>0</v>
      </c>
      <c r="Q738" s="116" t="n">
        <v>-1369.80308</v>
      </c>
      <c r="R738" s="116" t="n">
        <v>-1369.80308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62210.86772</v>
      </c>
      <c r="K742" s="120" t="n">
        <v>62210.86772</v>
      </c>
      <c r="L742" s="120" t="n">
        <v>0</v>
      </c>
      <c r="M742" s="120" t="n">
        <v>62407.80055</v>
      </c>
      <c r="N742" s="115" t="n"/>
      <c r="O742" s="120" t="n">
        <v>62407.80055</v>
      </c>
      <c r="P742" s="120" t="n">
        <v>0</v>
      </c>
      <c r="Q742" s="120" t="n">
        <v>-6572.1889</v>
      </c>
      <c r="R742" s="120" t="n">
        <v>-6572.1889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3077.36737</v>
      </c>
      <c r="K743" s="116" t="n">
        <v>3077.36737</v>
      </c>
      <c r="L743" s="116" t="n">
        <v>0</v>
      </c>
      <c r="M743" s="116" t="n">
        <v>4209.50932</v>
      </c>
      <c r="N743" s="115" t="n"/>
      <c r="O743" s="116" t="n">
        <v>4209.50932</v>
      </c>
      <c r="P743" s="116" t="n">
        <v>0</v>
      </c>
      <c r="Q743" s="116" t="n">
        <v>0</v>
      </c>
      <c r="R743" s="116" t="n">
        <v>0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12022.48092</v>
      </c>
      <c r="R744" s="116" t="n">
        <v>12022.48092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848.07079</v>
      </c>
      <c r="K747" s="116" t="n">
        <v>848.07079</v>
      </c>
      <c r="L747" s="116" t="n">
        <v>0</v>
      </c>
      <c r="M747" s="116" t="n">
        <v>5.3</v>
      </c>
      <c r="N747" s="115" t="n"/>
      <c r="O747" s="116" t="n">
        <v>5.3</v>
      </c>
      <c r="P747" s="116" t="n">
        <v>0</v>
      </c>
      <c r="Q747" s="116" t="n">
        <v>-5159.98976</v>
      </c>
      <c r="R747" s="116" t="n">
        <v>-5159.98976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0</v>
      </c>
      <c r="R748" s="116" t="n">
        <v>0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3925.43816</v>
      </c>
      <c r="K750" s="120" t="n">
        <v>3925.43816</v>
      </c>
      <c r="L750" s="120" t="n">
        <v>0</v>
      </c>
      <c r="M750" s="120" t="n">
        <v>4214.80932</v>
      </c>
      <c r="N750" s="115" t="n"/>
      <c r="O750" s="120" t="n">
        <v>4214.80932</v>
      </c>
      <c r="P750" s="120" t="n">
        <v>0</v>
      </c>
      <c r="Q750" s="120" t="n">
        <v>6862.49116</v>
      </c>
      <c r="R750" s="120" t="n">
        <v>6862.49116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0</v>
      </c>
      <c r="K751" s="116" t="n">
        <v>0</v>
      </c>
      <c r="L751" s="116" t="n">
        <v>0</v>
      </c>
      <c r="M751" s="116" t="n">
        <v>0</v>
      </c>
      <c r="N751" s="115" t="n"/>
      <c r="O751" s="116" t="n">
        <v>0</v>
      </c>
      <c r="P751" s="116" t="n">
        <v>0</v>
      </c>
      <c r="Q751" s="116" t="n">
        <v>0</v>
      </c>
      <c r="R751" s="116" t="n">
        <v>0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0</v>
      </c>
      <c r="R752" s="116" t="n">
        <v>0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3866.16052</v>
      </c>
      <c r="K755" s="116" t="n">
        <v>3866.16052</v>
      </c>
      <c r="L755" s="116" t="n">
        <v>0</v>
      </c>
      <c r="M755" s="116" t="n">
        <v>2036.20159</v>
      </c>
      <c r="N755" s="115" t="n"/>
      <c r="O755" s="116" t="n">
        <v>2036.20159</v>
      </c>
      <c r="P755" s="116" t="n">
        <v>0</v>
      </c>
      <c r="Q755" s="116" t="n">
        <v>-8165.4276</v>
      </c>
      <c r="R755" s="116" t="n">
        <v>-8165.4276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3866.16052</v>
      </c>
      <c r="K757" s="120" t="n">
        <v>3866.16052</v>
      </c>
      <c r="L757" s="120" t="n">
        <v>0</v>
      </c>
      <c r="M757" s="120" t="n">
        <v>2036.20159</v>
      </c>
      <c r="N757" s="115" t="n"/>
      <c r="O757" s="120" t="n">
        <v>2036.20159</v>
      </c>
      <c r="P757" s="120" t="n">
        <v>0</v>
      </c>
      <c r="Q757" s="120" t="n">
        <v>-8165.4276</v>
      </c>
      <c r="R757" s="120" t="n">
        <v>-8165.4276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70002.4664</v>
      </c>
      <c r="K758" s="120" t="n">
        <v>70002.4664</v>
      </c>
      <c r="L758" s="120" t="n">
        <v>0</v>
      </c>
      <c r="M758" s="120" t="n">
        <v>68658.81146</v>
      </c>
      <c r="N758" s="115" t="n"/>
      <c r="O758" s="120" t="n">
        <v>68658.81146</v>
      </c>
      <c r="P758" s="120" t="n">
        <v>0</v>
      </c>
      <c r="Q758" s="120" t="n">
        <v>-7875.12534</v>
      </c>
      <c r="R758" s="120" t="n">
        <v>-7875.12534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2.7255</v>
      </c>
      <c r="R760" s="116" t="n">
        <v>2.7255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2.7255</v>
      </c>
      <c r="R762" s="120" t="n">
        <v>2.7255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0</v>
      </c>
      <c r="N763" s="115" t="n"/>
      <c r="O763" s="116" t="n">
        <v>0</v>
      </c>
      <c r="P763" s="116" t="n">
        <v>0</v>
      </c>
      <c r="Q763" s="116" t="n">
        <v>0</v>
      </c>
      <c r="R763" s="116" t="n">
        <v>0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0</v>
      </c>
      <c r="N764" s="115" t="n"/>
      <c r="O764" s="120" t="n">
        <v>0</v>
      </c>
      <c r="P764" s="120" t="n">
        <v>0</v>
      </c>
      <c r="Q764" s="120" t="n">
        <v>0</v>
      </c>
      <c r="R764" s="120" t="n">
        <v>0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219.79998</v>
      </c>
      <c r="N769" s="115" t="n"/>
      <c r="O769" s="116" t="n">
        <v>219.79998</v>
      </c>
      <c r="P769" s="116" t="n">
        <v>0</v>
      </c>
      <c r="Q769" s="116" t="n">
        <v>2427.50145</v>
      </c>
      <c r="R769" s="116" t="n">
        <v>2427.50145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219.79998</v>
      </c>
      <c r="N770" s="115" t="n"/>
      <c r="O770" s="120" t="n">
        <v>219.79998</v>
      </c>
      <c r="P770" s="120" t="n">
        <v>0</v>
      </c>
      <c r="Q770" s="120" t="n">
        <v>2427.50145</v>
      </c>
      <c r="R770" s="120" t="n">
        <v>2427.50145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0</v>
      </c>
      <c r="R771" s="116" t="n">
        <v>0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0</v>
      </c>
      <c r="R772" s="120" t="n">
        <v>0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1437.66515</v>
      </c>
      <c r="K774" s="116" t="n">
        <v>1437.66515</v>
      </c>
      <c r="L774" s="116" t="n">
        <v>0</v>
      </c>
      <c r="M774" s="116" t="n">
        <v>6853.817</v>
      </c>
      <c r="N774" s="115" t="n"/>
      <c r="O774" s="116" t="n">
        <v>6853.817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21038.83788</v>
      </c>
      <c r="R775" s="116" t="n">
        <v>21038.83788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0</v>
      </c>
      <c r="N777" s="115" t="n"/>
      <c r="O777" s="116" t="n">
        <v>0</v>
      </c>
      <c r="P777" s="116" t="n">
        <v>0</v>
      </c>
      <c r="Q777" s="116" t="n">
        <v>0</v>
      </c>
      <c r="R777" s="116" t="n">
        <v>0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0.48888</v>
      </c>
      <c r="N779" s="115" t="n"/>
      <c r="O779" s="116" t="n">
        <v>0.48888</v>
      </c>
      <c r="P779" s="116" t="n">
        <v>0</v>
      </c>
      <c r="Q779" s="116" t="n">
        <v>1.69562</v>
      </c>
      <c r="R779" s="116" t="n">
        <v>1.69562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0.01417</v>
      </c>
      <c r="N781" s="115" t="n"/>
      <c r="O781" s="116" t="n">
        <v>0.01417</v>
      </c>
      <c r="P781" s="116" t="n">
        <v>0</v>
      </c>
      <c r="Q781" s="116" t="n">
        <v>1.86224</v>
      </c>
      <c r="R781" s="116" t="n">
        <v>1.86224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1437.66515</v>
      </c>
      <c r="K782" s="120" t="n">
        <v>1437.66515</v>
      </c>
      <c r="L782" s="120" t="n">
        <v>0</v>
      </c>
      <c r="M782" s="120" t="n">
        <v>6854.32005</v>
      </c>
      <c r="N782" s="115" t="n"/>
      <c r="O782" s="120" t="n">
        <v>6854.32005</v>
      </c>
      <c r="P782" s="120" t="n">
        <v>0</v>
      </c>
      <c r="Q782" s="120" t="n">
        <v>21042.39574</v>
      </c>
      <c r="R782" s="120" t="n">
        <v>21042.39574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1437.66515</v>
      </c>
      <c r="K783" s="120" t="n">
        <v>1437.66515</v>
      </c>
      <c r="L783" s="120" t="n">
        <v>0</v>
      </c>
      <c r="M783" s="120" t="n">
        <v>7074.12003</v>
      </c>
      <c r="N783" s="115" t="n"/>
      <c r="O783" s="120" t="n">
        <v>7074.12003</v>
      </c>
      <c r="P783" s="120" t="n">
        <v>0</v>
      </c>
      <c r="Q783" s="120" t="n">
        <v>23472.62269</v>
      </c>
      <c r="R783" s="120" t="n">
        <v>23472.62269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3.31</v>
      </c>
      <c r="R784" s="116" t="n">
        <v>3.31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0.356</v>
      </c>
      <c r="N785" s="115" t="n"/>
      <c r="O785" s="116" t="n">
        <v>0.356</v>
      </c>
      <c r="P785" s="116" t="n">
        <v>0</v>
      </c>
      <c r="Q785" s="116" t="n">
        <v>37.96229</v>
      </c>
      <c r="R785" s="116" t="n">
        <v>37.96229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0.356</v>
      </c>
      <c r="N786" s="115" t="n"/>
      <c r="O786" s="120" t="n">
        <v>0.356</v>
      </c>
      <c r="P786" s="120" t="n">
        <v>0</v>
      </c>
      <c r="Q786" s="120" t="n">
        <v>41.27229</v>
      </c>
      <c r="R786" s="120" t="n">
        <v>41.27229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0.356</v>
      </c>
      <c r="N787" s="115" t="n"/>
      <c r="O787" s="120" t="n">
        <v>0.356</v>
      </c>
      <c r="P787" s="120" t="n">
        <v>0</v>
      </c>
      <c r="Q787" s="120" t="n">
        <v>41.27229</v>
      </c>
      <c r="R787" s="120" t="n">
        <v>41.27229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180.14271</v>
      </c>
      <c r="N788" s="115" t="n"/>
      <c r="O788" s="116" t="n">
        <v>180.14271</v>
      </c>
      <c r="P788" s="116" t="n">
        <v>0</v>
      </c>
      <c r="Q788" s="116" t="n">
        <v>1824.63693</v>
      </c>
      <c r="R788" s="116" t="n">
        <v>1824.63693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0</v>
      </c>
      <c r="N792" s="115" t="n"/>
      <c r="O792" s="116" t="n">
        <v>0</v>
      </c>
      <c r="P792" s="116" t="n">
        <v>0</v>
      </c>
      <c r="Q792" s="116" t="n">
        <v>0</v>
      </c>
      <c r="R792" s="116" t="n">
        <v>0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</v>
      </c>
      <c r="K793" s="120" t="n">
        <v>0</v>
      </c>
      <c r="L793" s="120" t="n">
        <v>0</v>
      </c>
      <c r="M793" s="120" t="n">
        <v>180.14271</v>
      </c>
      <c r="N793" s="115" t="n"/>
      <c r="O793" s="120" t="n">
        <v>180.14271</v>
      </c>
      <c r="P793" s="120" t="n">
        <v>0</v>
      </c>
      <c r="Q793" s="120" t="n">
        <v>1824.63693</v>
      </c>
      <c r="R793" s="120" t="n">
        <v>1824.63693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0.4167</v>
      </c>
      <c r="K794" s="116" t="n">
        <v>0.4167</v>
      </c>
      <c r="L794" s="116" t="n">
        <v>0</v>
      </c>
      <c r="M794" s="116" t="n">
        <v>3667.01514</v>
      </c>
      <c r="N794" s="115" t="n"/>
      <c r="O794" s="116" t="n">
        <v>3667.01514</v>
      </c>
      <c r="P794" s="116" t="n">
        <v>0</v>
      </c>
      <c r="Q794" s="116" t="n">
        <v>38452.98822</v>
      </c>
      <c r="R794" s="116" t="n">
        <v>38452.98822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23.02</v>
      </c>
      <c r="N795" s="115" t="n"/>
      <c r="O795" s="116" t="n">
        <v>23.02</v>
      </c>
      <c r="P795" s="116" t="n">
        <v>0</v>
      </c>
      <c r="Q795" s="116" t="n">
        <v>657.84</v>
      </c>
      <c r="R795" s="116" t="n">
        <v>657.84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35.14176</v>
      </c>
      <c r="N796" s="115" t="n"/>
      <c r="O796" s="116" t="n">
        <v>35.14176</v>
      </c>
      <c r="P796" s="116" t="n">
        <v>0</v>
      </c>
      <c r="Q796" s="116" t="n">
        <v>397.47186</v>
      </c>
      <c r="R796" s="116" t="n">
        <v>397.47186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0</v>
      </c>
      <c r="K797" s="116" t="n">
        <v>0</v>
      </c>
      <c r="L797" s="116" t="n">
        <v>0</v>
      </c>
      <c r="M797" s="116" t="n">
        <v>2222.99415</v>
      </c>
      <c r="N797" s="115" t="n"/>
      <c r="O797" s="116" t="n">
        <v>2222.99415</v>
      </c>
      <c r="P797" s="116" t="n">
        <v>0</v>
      </c>
      <c r="Q797" s="116" t="n">
        <v>20492.80714</v>
      </c>
      <c r="R797" s="116" t="n">
        <v>20492.80714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</v>
      </c>
      <c r="K799" s="116" t="n">
        <v>0</v>
      </c>
      <c r="L799" s="116" t="n">
        <v>0</v>
      </c>
      <c r="M799" s="116" t="n">
        <v>7384.0527</v>
      </c>
      <c r="N799" s="115" t="n"/>
      <c r="O799" s="116" t="n">
        <v>7384.0527</v>
      </c>
      <c r="P799" s="116" t="n">
        <v>0</v>
      </c>
      <c r="Q799" s="116" t="n">
        <v>85063.47567</v>
      </c>
      <c r="R799" s="116" t="n">
        <v>85063.47567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</v>
      </c>
      <c r="K800" s="116" t="n">
        <v>0</v>
      </c>
      <c r="L800" s="116" t="n">
        <v>0</v>
      </c>
      <c r="M800" s="116" t="n">
        <v>235.13023</v>
      </c>
      <c r="N800" s="115" t="n"/>
      <c r="O800" s="116" t="n">
        <v>235.13023</v>
      </c>
      <c r="P800" s="116" t="n">
        <v>0</v>
      </c>
      <c r="Q800" s="116" t="n">
        <v>1692.92456</v>
      </c>
      <c r="R800" s="116" t="n">
        <v>1692.92456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0.4167</v>
      </c>
      <c r="K801" s="120" t="n">
        <v>0.4167</v>
      </c>
      <c r="L801" s="120" t="n">
        <v>0</v>
      </c>
      <c r="M801" s="120" t="n">
        <v>13567.35398</v>
      </c>
      <c r="N801" s="115" t="n"/>
      <c r="O801" s="120" t="n">
        <v>13567.35398</v>
      </c>
      <c r="P801" s="120" t="n">
        <v>0</v>
      </c>
      <c r="Q801" s="120" t="n">
        <v>146757.50745</v>
      </c>
      <c r="R801" s="120" t="n">
        <v>146757.50745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0.4167</v>
      </c>
      <c r="K804" s="120" t="n">
        <v>0.4167</v>
      </c>
      <c r="L804" s="120" t="n">
        <v>0</v>
      </c>
      <c r="M804" s="120" t="n">
        <v>13747.49669</v>
      </c>
      <c r="N804" s="115" t="n"/>
      <c r="O804" s="120" t="n">
        <v>13747.49669</v>
      </c>
      <c r="P804" s="120" t="n">
        <v>0</v>
      </c>
      <c r="Q804" s="120" t="n">
        <v>148582.14438</v>
      </c>
      <c r="R804" s="120" t="n">
        <v>148582.14438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0</v>
      </c>
      <c r="N806" s="115" t="n"/>
      <c r="O806" s="116" t="n">
        <v>0</v>
      </c>
      <c r="P806" s="116" t="n">
        <v>0</v>
      </c>
      <c r="Q806" s="116" t="n">
        <v>393.9274</v>
      </c>
      <c r="R806" s="116" t="n">
        <v>393.9274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</v>
      </c>
      <c r="R808" s="116" t="n">
        <v>0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0</v>
      </c>
      <c r="N809" s="115" t="n"/>
      <c r="O809" s="120" t="n">
        <v>0</v>
      </c>
      <c r="P809" s="120" t="n">
        <v>0</v>
      </c>
      <c r="Q809" s="120" t="n">
        <v>393.9274</v>
      </c>
      <c r="R809" s="120" t="n">
        <v>393.9274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0</v>
      </c>
      <c r="N810" s="115" t="n"/>
      <c r="O810" s="120" t="n">
        <v>0</v>
      </c>
      <c r="P810" s="120" t="n">
        <v>0</v>
      </c>
      <c r="Q810" s="120" t="n">
        <v>393.9274</v>
      </c>
      <c r="R810" s="120" t="n">
        <v>393.9274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73861.39023</v>
      </c>
      <c r="K811" s="120" t="n">
        <v>73861.39023</v>
      </c>
      <c r="L811" s="120" t="n">
        <v>0</v>
      </c>
      <c r="M811" s="120" t="n">
        <v>125479.11318</v>
      </c>
      <c r="N811" s="115" t="n"/>
      <c r="O811" s="120" t="n">
        <v>125479.11318</v>
      </c>
      <c r="P811" s="120" t="n">
        <v>0</v>
      </c>
      <c r="Q811" s="120" t="n">
        <v>446888.87223</v>
      </c>
      <c r="R811" s="120" t="n">
        <v>446888.87223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73861.39023</v>
      </c>
      <c r="K812" s="124" t="n">
        <v>73861.39023</v>
      </c>
      <c r="L812" s="124" t="n">
        <v>0</v>
      </c>
      <c r="M812" s="124" t="n">
        <v>125479.11318</v>
      </c>
      <c r="N812" s="123" t="n"/>
      <c r="O812" s="124" t="n">
        <v>125479.11318</v>
      </c>
      <c r="P812" s="124" t="n">
        <v>0</v>
      </c>
      <c r="Q812" s="124" t="n">
        <v>446888.87223</v>
      </c>
      <c r="R812" s="124" t="n">
        <v>446888.87223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49.86302</v>
      </c>
      <c r="K820" s="116" t="n">
        <v>49.86302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177.43837</v>
      </c>
      <c r="R820" s="116" t="n">
        <v>177.43837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3708.09417</v>
      </c>
      <c r="K821" s="116" t="n">
        <v>3708.09417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14125.66775</v>
      </c>
      <c r="R821" s="116" t="n">
        <v>14125.66775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3757.95719</v>
      </c>
      <c r="K824" s="120" t="n">
        <v>3757.95719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14303.10612</v>
      </c>
      <c r="R824" s="120" t="n">
        <v>14303.10612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5518.63662</v>
      </c>
      <c r="K825" s="116" t="n">
        <v>5518.63662</v>
      </c>
      <c r="L825" s="116" t="n">
        <v>0</v>
      </c>
      <c r="M825" s="116" t="n">
        <v>0</v>
      </c>
      <c r="N825" s="115" t="n"/>
      <c r="O825" s="116" t="n">
        <v>0</v>
      </c>
      <c r="P825" s="116" t="n">
        <v>0</v>
      </c>
      <c r="Q825" s="116" t="n">
        <v>42332.54755</v>
      </c>
      <c r="R825" s="116" t="n">
        <v>42332.54755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2351.44695</v>
      </c>
      <c r="K827" s="116" t="n">
        <v>2351.44695</v>
      </c>
      <c r="L827" s="116" t="n">
        <v>0</v>
      </c>
      <c r="M827" s="116" t="n">
        <v>0</v>
      </c>
      <c r="N827" s="115" t="n"/>
      <c r="O827" s="116" t="n">
        <v>0</v>
      </c>
      <c r="P827" s="116" t="n">
        <v>0</v>
      </c>
      <c r="Q827" s="116" t="n">
        <v>28826.2609</v>
      </c>
      <c r="R827" s="116" t="n">
        <v>28826.2609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383.0355</v>
      </c>
      <c r="K829" s="116" t="n">
        <v>383.0355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4424.10053</v>
      </c>
      <c r="R829" s="116" t="n">
        <v>4424.10053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8253.119070000001</v>
      </c>
      <c r="K831" s="120" t="n">
        <v>8253.119070000001</v>
      </c>
      <c r="L831" s="120" t="n">
        <v>0</v>
      </c>
      <c r="M831" s="120" t="n">
        <v>0</v>
      </c>
      <c r="N831" s="115" t="n"/>
      <c r="O831" s="120" t="n">
        <v>0</v>
      </c>
      <c r="P831" s="120" t="n">
        <v>0</v>
      </c>
      <c r="Q831" s="120" t="n">
        <v>75582.90897999999</v>
      </c>
      <c r="R831" s="120" t="n">
        <v>75582.90897999999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0</v>
      </c>
      <c r="K832" s="116" t="n">
        <v>0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0</v>
      </c>
      <c r="R832" s="116" t="n">
        <v>0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0</v>
      </c>
      <c r="K833" s="120" t="n">
        <v>0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0</v>
      </c>
      <c r="R833" s="120" t="n">
        <v>0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183.52451</v>
      </c>
      <c r="K834" s="116" t="n">
        <v>183.52451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1832.16536</v>
      </c>
      <c r="R834" s="116" t="n">
        <v>1832.16536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2708.94959</v>
      </c>
      <c r="K836" s="116" t="n">
        <v>2708.94959</v>
      </c>
      <c r="L836" s="116" t="n">
        <v>0</v>
      </c>
      <c r="M836" s="116" t="n">
        <v>0</v>
      </c>
      <c r="N836" s="115" t="n"/>
      <c r="O836" s="116" t="n">
        <v>0</v>
      </c>
      <c r="P836" s="116" t="n">
        <v>0</v>
      </c>
      <c r="Q836" s="116" t="n">
        <v>21761.68753</v>
      </c>
      <c r="R836" s="116" t="n">
        <v>21761.68753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0</v>
      </c>
      <c r="K838" s="116" t="n">
        <v>0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0</v>
      </c>
      <c r="R838" s="116" t="n">
        <v>0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2892.4741</v>
      </c>
      <c r="K840" s="120" t="n">
        <v>2892.4741</v>
      </c>
      <c r="L840" s="120" t="n">
        <v>0</v>
      </c>
      <c r="M840" s="120" t="n">
        <v>0</v>
      </c>
      <c r="N840" s="115" t="n"/>
      <c r="O840" s="120" t="n">
        <v>0</v>
      </c>
      <c r="P840" s="120" t="n">
        <v>0</v>
      </c>
      <c r="Q840" s="120" t="n">
        <v>23593.85289</v>
      </c>
      <c r="R840" s="120" t="n">
        <v>23593.85289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0</v>
      </c>
      <c r="K841" s="116" t="n">
        <v>0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0</v>
      </c>
      <c r="R841" s="116" t="n">
        <v>0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0</v>
      </c>
      <c r="K843" s="120" t="n">
        <v>0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0</v>
      </c>
      <c r="R843" s="120" t="n">
        <v>0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404.32499</v>
      </c>
      <c r="K844" s="116" t="n">
        <v>404.32499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3802.68584</v>
      </c>
      <c r="R844" s="116" t="n">
        <v>3802.68584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0</v>
      </c>
      <c r="K845" s="116" t="n">
        <v>0</v>
      </c>
      <c r="L845" s="116" t="n">
        <v>0</v>
      </c>
      <c r="M845" s="116" t="n">
        <v>0</v>
      </c>
      <c r="N845" s="115" t="n"/>
      <c r="O845" s="116" t="n">
        <v>0</v>
      </c>
      <c r="P845" s="116" t="n">
        <v>0</v>
      </c>
      <c r="Q845" s="116" t="n">
        <v>0</v>
      </c>
      <c r="R845" s="116" t="n">
        <v>0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404.32499</v>
      </c>
      <c r="K847" s="120" t="n">
        <v>404.32499</v>
      </c>
      <c r="L847" s="120" t="n">
        <v>0</v>
      </c>
      <c r="M847" s="120" t="n">
        <v>0</v>
      </c>
      <c r="N847" s="115" t="n"/>
      <c r="O847" s="120" t="n">
        <v>0</v>
      </c>
      <c r="P847" s="120" t="n">
        <v>0</v>
      </c>
      <c r="Q847" s="120" t="n">
        <v>3802.68584</v>
      </c>
      <c r="R847" s="120" t="n">
        <v>3802.68584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15307.87535</v>
      </c>
      <c r="K848" s="120" t="n">
        <v>15307.87535</v>
      </c>
      <c r="L848" s="120" t="n">
        <v>0</v>
      </c>
      <c r="M848" s="120" t="n">
        <v>0</v>
      </c>
      <c r="N848" s="115" t="n"/>
      <c r="O848" s="120" t="n">
        <v>0</v>
      </c>
      <c r="P848" s="120" t="n">
        <v>0</v>
      </c>
      <c r="Q848" s="120" t="n">
        <v>117282.55383</v>
      </c>
      <c r="R848" s="120" t="n">
        <v>117282.55383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1454.20953</v>
      </c>
      <c r="K852" s="116" t="n">
        <v>1454.20953</v>
      </c>
      <c r="L852" s="116" t="n">
        <v>0</v>
      </c>
      <c r="M852" s="116" t="n">
        <v>2.66832</v>
      </c>
      <c r="N852" s="115" t="n"/>
      <c r="O852" s="116" t="n">
        <v>2.66832</v>
      </c>
      <c r="P852" s="116" t="n">
        <v>0</v>
      </c>
      <c r="Q852" s="116" t="n">
        <v>5260.29957</v>
      </c>
      <c r="R852" s="116" t="n">
        <v>5260.29957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0</v>
      </c>
      <c r="R854" s="116" t="n">
        <v>0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1454.20953</v>
      </c>
      <c r="K856" s="120" t="n">
        <v>1454.20953</v>
      </c>
      <c r="L856" s="120" t="n">
        <v>0</v>
      </c>
      <c r="M856" s="120" t="n">
        <v>2.66832</v>
      </c>
      <c r="N856" s="115" t="n"/>
      <c r="O856" s="120" t="n">
        <v>2.66832</v>
      </c>
      <c r="P856" s="120" t="n">
        <v>0</v>
      </c>
      <c r="Q856" s="120" t="n">
        <v>5260.29957</v>
      </c>
      <c r="R856" s="120" t="n">
        <v>5260.29957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1454.20953</v>
      </c>
      <c r="K857" s="120" t="n">
        <v>1454.20953</v>
      </c>
      <c r="L857" s="120" t="n">
        <v>0</v>
      </c>
      <c r="M857" s="120" t="n">
        <v>2.66832</v>
      </c>
      <c r="N857" s="115" t="n"/>
      <c r="O857" s="120" t="n">
        <v>2.66832</v>
      </c>
      <c r="P857" s="120" t="n">
        <v>0</v>
      </c>
      <c r="Q857" s="120" t="n">
        <v>5260.29957</v>
      </c>
      <c r="R857" s="120" t="n">
        <v>5260.29957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80.99684999999999</v>
      </c>
      <c r="K858" s="116" t="n">
        <v>80.99684999999999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738.87598</v>
      </c>
      <c r="R858" s="116" t="n">
        <v>738.87598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857.11976</v>
      </c>
      <c r="K859" s="116" t="n">
        <v>857.11976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9491.45687</v>
      </c>
      <c r="R859" s="116" t="n">
        <v>9491.45687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938.11661</v>
      </c>
      <c r="K860" s="120" t="n">
        <v>938.11661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10230.33285</v>
      </c>
      <c r="R860" s="120" t="n">
        <v>10230.33285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0</v>
      </c>
      <c r="K861" s="116" t="n">
        <v>0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0</v>
      </c>
      <c r="R861" s="116" t="n">
        <v>0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0</v>
      </c>
      <c r="K862" s="120" t="n">
        <v>0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0</v>
      </c>
      <c r="R862" s="120" t="n">
        <v>0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0</v>
      </c>
      <c r="R871" s="116" t="n">
        <v>0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22.3309</v>
      </c>
      <c r="K872" s="116" t="n">
        <v>22.3309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491.34919</v>
      </c>
      <c r="R872" s="116" t="n">
        <v>491.34919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750</v>
      </c>
      <c r="R873" s="116" t="n">
        <v>750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155.69604</v>
      </c>
      <c r="K875" s="116" t="n">
        <v>155.69604</v>
      </c>
      <c r="L875" s="116" t="n">
        <v>0</v>
      </c>
      <c r="M875" s="116" t="n">
        <v>0</v>
      </c>
      <c r="N875" s="115" t="n"/>
      <c r="O875" s="116" t="n">
        <v>0</v>
      </c>
      <c r="P875" s="116" t="n">
        <v>0</v>
      </c>
      <c r="Q875" s="116" t="n">
        <v>1653.37827</v>
      </c>
      <c r="R875" s="116" t="n">
        <v>1653.37827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0</v>
      </c>
      <c r="K876" s="116" t="n">
        <v>0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0</v>
      </c>
      <c r="R876" s="116" t="n">
        <v>0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</v>
      </c>
      <c r="K877" s="116" t="n">
        <v>0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0</v>
      </c>
      <c r="R877" s="116" t="n">
        <v>0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2860.7373</v>
      </c>
      <c r="K879" s="116" t="n">
        <v>2860.7373</v>
      </c>
      <c r="L879" s="116" t="n">
        <v>0</v>
      </c>
      <c r="M879" s="116" t="n">
        <v>0</v>
      </c>
      <c r="N879" s="115" t="n"/>
      <c r="O879" s="116" t="n">
        <v>0</v>
      </c>
      <c r="P879" s="116" t="n">
        <v>0</v>
      </c>
      <c r="Q879" s="116" t="n">
        <v>33480.60621</v>
      </c>
      <c r="R879" s="116" t="n">
        <v>33480.60621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3038.76424</v>
      </c>
      <c r="K880" s="120" t="n">
        <v>3038.76424</v>
      </c>
      <c r="L880" s="120" t="n">
        <v>0</v>
      </c>
      <c r="M880" s="120" t="n">
        <v>0</v>
      </c>
      <c r="N880" s="115" t="n"/>
      <c r="O880" s="120" t="n">
        <v>0</v>
      </c>
      <c r="P880" s="120" t="n">
        <v>0</v>
      </c>
      <c r="Q880" s="120" t="n">
        <v>36375.33367</v>
      </c>
      <c r="R880" s="120" t="n">
        <v>36375.33367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3976.88085</v>
      </c>
      <c r="K881" s="120" t="n">
        <v>3976.88085</v>
      </c>
      <c r="L881" s="120" t="n">
        <v>0</v>
      </c>
      <c r="M881" s="120" t="n">
        <v>0</v>
      </c>
      <c r="N881" s="115" t="n"/>
      <c r="O881" s="120" t="n">
        <v>0</v>
      </c>
      <c r="P881" s="120" t="n">
        <v>0</v>
      </c>
      <c r="Q881" s="120" t="n">
        <v>46605.66652</v>
      </c>
      <c r="R881" s="120" t="n">
        <v>46605.66652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21780.3636</v>
      </c>
      <c r="K882" s="116" t="n">
        <v>21780.3636</v>
      </c>
      <c r="L882" s="116" t="n">
        <v>0</v>
      </c>
      <c r="M882" s="116" t="n">
        <v>9742.00468</v>
      </c>
      <c r="N882" s="115" t="n"/>
      <c r="O882" s="116" t="n">
        <v>9742.00468</v>
      </c>
      <c r="P882" s="116" t="n">
        <v>0</v>
      </c>
      <c r="Q882" s="116" t="n">
        <v>108062.56645</v>
      </c>
      <c r="R882" s="116" t="n">
        <v>108062.56645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4011.22861</v>
      </c>
      <c r="K883" s="116" t="n">
        <v>4011.22861</v>
      </c>
      <c r="L883" s="116" t="n">
        <v>0</v>
      </c>
      <c r="M883" s="116" t="n">
        <v>1733.45892</v>
      </c>
      <c r="N883" s="115" t="n"/>
      <c r="O883" s="116" t="n">
        <v>1733.45892</v>
      </c>
      <c r="P883" s="116" t="n">
        <v>0</v>
      </c>
      <c r="Q883" s="116" t="n">
        <v>21639.27373</v>
      </c>
      <c r="R883" s="116" t="n">
        <v>21639.27373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335.6</v>
      </c>
      <c r="K884" s="116" t="n">
        <v>335.6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848.9</v>
      </c>
      <c r="R884" s="116" t="n">
        <v>848.9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0</v>
      </c>
      <c r="K885" s="116" t="n">
        <v>0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175.9</v>
      </c>
      <c r="R885" s="116" t="n">
        <v>175.9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0</v>
      </c>
      <c r="R886" s="116" t="n">
        <v>0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307.32499</v>
      </c>
      <c r="K887" s="116" t="n">
        <v>307.32499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2573.61151</v>
      </c>
      <c r="R887" s="116" t="n">
        <v>2573.61151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26434.5172</v>
      </c>
      <c r="K888" s="120" t="n">
        <v>26434.5172</v>
      </c>
      <c r="L888" s="120" t="n">
        <v>0</v>
      </c>
      <c r="M888" s="120" t="n">
        <v>11475.4636</v>
      </c>
      <c r="N888" s="115" t="n"/>
      <c r="O888" s="120" t="n">
        <v>11475.4636</v>
      </c>
      <c r="P888" s="120" t="n">
        <v>0</v>
      </c>
      <c r="Q888" s="120" t="n">
        <v>133300.25169</v>
      </c>
      <c r="R888" s="120" t="n">
        <v>133300.25169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0</v>
      </c>
      <c r="K889" s="116" t="n">
        <v>0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0</v>
      </c>
      <c r="R889" s="116" t="n">
        <v>0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0</v>
      </c>
      <c r="K890" s="116" t="n">
        <v>0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0</v>
      </c>
      <c r="R890" s="116" t="n">
        <v>0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396.88131</v>
      </c>
      <c r="K891" s="116" t="n">
        <v>396.88131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4311.07461</v>
      </c>
      <c r="R891" s="116" t="n">
        <v>4311.07461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0</v>
      </c>
      <c r="K892" s="116" t="n">
        <v>0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17.21346</v>
      </c>
      <c r="R892" s="116" t="n">
        <v>17.21346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396.88131</v>
      </c>
      <c r="K893" s="120" t="n">
        <v>396.88131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4328.28807</v>
      </c>
      <c r="R893" s="120" t="n">
        <v>4328.28807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935.5754899999999</v>
      </c>
      <c r="K894" s="116" t="n">
        <v>935.5754899999999</v>
      </c>
      <c r="L894" s="116" t="n">
        <v>0</v>
      </c>
      <c r="M894" s="116" t="n">
        <v>0</v>
      </c>
      <c r="N894" s="115" t="n"/>
      <c r="O894" s="116" t="n">
        <v>0</v>
      </c>
      <c r="P894" s="116" t="n">
        <v>0</v>
      </c>
      <c r="Q894" s="116" t="n">
        <v>9791.92555</v>
      </c>
      <c r="R894" s="116" t="n">
        <v>9791.92555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1.42</v>
      </c>
      <c r="K895" s="116" t="n">
        <v>1.42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17.765</v>
      </c>
      <c r="R895" s="116" t="n">
        <v>17.765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1059.53792</v>
      </c>
      <c r="K896" s="116" t="n">
        <v>1059.53792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11081.15342</v>
      </c>
      <c r="R896" s="116" t="n">
        <v>11081.15342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479.50869</v>
      </c>
      <c r="K897" s="116" t="n">
        <v>479.50869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5180.08531</v>
      </c>
      <c r="R897" s="116" t="n">
        <v>5180.08531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2476.0421</v>
      </c>
      <c r="K898" s="120" t="n">
        <v>2476.0421</v>
      </c>
      <c r="L898" s="120" t="n">
        <v>0</v>
      </c>
      <c r="M898" s="120" t="n">
        <v>0</v>
      </c>
      <c r="N898" s="115" t="n"/>
      <c r="O898" s="120" t="n">
        <v>0</v>
      </c>
      <c r="P898" s="120" t="n">
        <v>0</v>
      </c>
      <c r="Q898" s="120" t="n">
        <v>26070.92928</v>
      </c>
      <c r="R898" s="120" t="n">
        <v>26070.92928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37.7871</v>
      </c>
      <c r="K899" s="116" t="n">
        <v>37.7871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683.22954</v>
      </c>
      <c r="R899" s="116" t="n">
        <v>683.22954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235.43586</v>
      </c>
      <c r="K900" s="116" t="n">
        <v>235.43586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3132.92084</v>
      </c>
      <c r="R900" s="116" t="n">
        <v>3132.92084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31.89</v>
      </c>
      <c r="K901" s="116" t="n">
        <v>31.89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350.79</v>
      </c>
      <c r="R901" s="116" t="n">
        <v>350.79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34.57164</v>
      </c>
      <c r="K902" s="116" t="n">
        <v>34.57164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412.10499</v>
      </c>
      <c r="R902" s="116" t="n">
        <v>412.10499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339.6846</v>
      </c>
      <c r="K903" s="120" t="n">
        <v>339.6846</v>
      </c>
      <c r="L903" s="120" t="n">
        <v>0</v>
      </c>
      <c r="M903" s="120" t="n">
        <v>0</v>
      </c>
      <c r="N903" s="115" t="n"/>
      <c r="O903" s="120" t="n">
        <v>0</v>
      </c>
      <c r="P903" s="120" t="n">
        <v>0</v>
      </c>
      <c r="Q903" s="120" t="n">
        <v>4579.04537</v>
      </c>
      <c r="R903" s="120" t="n">
        <v>4579.04537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108.78403</v>
      </c>
      <c r="K904" s="116" t="n">
        <v>108.78403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1329.83961</v>
      </c>
      <c r="R904" s="116" t="n">
        <v>1329.83961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21.08</v>
      </c>
      <c r="K905" s="116" t="n">
        <v>21.08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225.85425</v>
      </c>
      <c r="R905" s="116" t="n">
        <v>225.85425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33.0371</v>
      </c>
      <c r="K906" s="116" t="n">
        <v>33.0371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916.09245</v>
      </c>
      <c r="R906" s="116" t="n">
        <v>916.09245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6.5</v>
      </c>
      <c r="K907" s="116" t="n">
        <v>6.5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35.5</v>
      </c>
      <c r="R907" s="116" t="n">
        <v>35.5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0</v>
      </c>
      <c r="K908" s="116" t="n">
        <v>0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990.53706</v>
      </c>
      <c r="R908" s="116" t="n">
        <v>990.53706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645.38</v>
      </c>
      <c r="K909" s="116" t="n">
        <v>645.38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8188.73053</v>
      </c>
      <c r="R909" s="116" t="n">
        <v>8188.73053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814.78113</v>
      </c>
      <c r="K910" s="120" t="n">
        <v>814.78113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11686.5539</v>
      </c>
      <c r="R910" s="120" t="n">
        <v>11686.5539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11.86228</v>
      </c>
      <c r="R911" s="116" t="n">
        <v>11.86228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181.49937</v>
      </c>
      <c r="K914" s="116" t="n">
        <v>181.49937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1245.2527</v>
      </c>
      <c r="R914" s="116" t="n">
        <v>1245.2527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181.49937</v>
      </c>
      <c r="K915" s="120" t="n">
        <v>181.49937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1257.11498</v>
      </c>
      <c r="R915" s="120" t="n">
        <v>1257.11498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30643.40571</v>
      </c>
      <c r="K916" s="120" t="n">
        <v>30643.40571</v>
      </c>
      <c r="L916" s="120" t="n">
        <v>0</v>
      </c>
      <c r="M916" s="120" t="n">
        <v>11475.4636</v>
      </c>
      <c r="N916" s="115" t="n"/>
      <c r="O916" s="120" t="n">
        <v>11475.4636</v>
      </c>
      <c r="P916" s="120" t="n">
        <v>0</v>
      </c>
      <c r="Q916" s="120" t="n">
        <v>181222.18329</v>
      </c>
      <c r="R916" s="120" t="n">
        <v>181222.18329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2930.76334</v>
      </c>
      <c r="K917" s="116" t="n">
        <v>2930.76334</v>
      </c>
      <c r="L917" s="116" t="n">
        <v>0</v>
      </c>
      <c r="M917" s="116" t="n">
        <v>0</v>
      </c>
      <c r="N917" s="115" t="n"/>
      <c r="O917" s="116" t="n">
        <v>0</v>
      </c>
      <c r="P917" s="116" t="n">
        <v>0</v>
      </c>
      <c r="Q917" s="116" t="n">
        <v>27723.11496</v>
      </c>
      <c r="R917" s="116" t="n">
        <v>27723.11496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96.77</v>
      </c>
      <c r="R918" s="116" t="n">
        <v>96.77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93.87872</v>
      </c>
      <c r="K919" s="116" t="n">
        <v>93.87872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659.25678</v>
      </c>
      <c r="R919" s="116" t="n">
        <v>659.25678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0</v>
      </c>
      <c r="R920" s="116" t="n">
        <v>0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0</v>
      </c>
      <c r="K921" s="116" t="n">
        <v>0</v>
      </c>
      <c r="L921" s="116" t="n">
        <v>0</v>
      </c>
      <c r="M921" s="116" t="n">
        <v>0</v>
      </c>
      <c r="N921" s="115" t="n"/>
      <c r="O921" s="116" t="n">
        <v>0</v>
      </c>
      <c r="P921" s="116" t="n">
        <v>0</v>
      </c>
      <c r="Q921" s="116" t="n">
        <v>0</v>
      </c>
      <c r="R921" s="116" t="n">
        <v>0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6.84</v>
      </c>
      <c r="K922" s="116" t="n">
        <v>6.84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75.36</v>
      </c>
      <c r="R922" s="116" t="n">
        <v>75.36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3031.48206</v>
      </c>
      <c r="K923" s="120" t="n">
        <v>3031.48206</v>
      </c>
      <c r="L923" s="120" t="n">
        <v>0</v>
      </c>
      <c r="M923" s="120" t="n">
        <v>0</v>
      </c>
      <c r="N923" s="115" t="n"/>
      <c r="O923" s="120" t="n">
        <v>0</v>
      </c>
      <c r="P923" s="120" t="n">
        <v>0</v>
      </c>
      <c r="Q923" s="120" t="n">
        <v>28554.50174</v>
      </c>
      <c r="R923" s="120" t="n">
        <v>28554.50174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3031.48206</v>
      </c>
      <c r="K926" s="120" t="n">
        <v>3031.48206</v>
      </c>
      <c r="L926" s="120" t="n">
        <v>0</v>
      </c>
      <c r="M926" s="120" t="n">
        <v>0</v>
      </c>
      <c r="N926" s="115" t="n"/>
      <c r="O926" s="120" t="n">
        <v>0</v>
      </c>
      <c r="P926" s="120" t="n">
        <v>0</v>
      </c>
      <c r="Q926" s="120" t="n">
        <v>28554.50174</v>
      </c>
      <c r="R926" s="120" t="n">
        <v>28554.50174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1410.585</v>
      </c>
      <c r="K927" s="116" t="n">
        <v>1410.585</v>
      </c>
      <c r="L927" s="116" t="n">
        <v>0</v>
      </c>
      <c r="M927" s="116" t="n">
        <v>1367.055</v>
      </c>
      <c r="N927" s="115" t="n"/>
      <c r="O927" s="116" t="n">
        <v>1367.055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-7456.47</v>
      </c>
      <c r="R928" s="116" t="n">
        <v>-7456.47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23.07445</v>
      </c>
      <c r="K929" s="116" t="n">
        <v>23.07445</v>
      </c>
      <c r="L929" s="116" t="n">
        <v>0</v>
      </c>
      <c r="M929" s="116" t="n">
        <v>32.40469</v>
      </c>
      <c r="N929" s="115" t="n"/>
      <c r="O929" s="116" t="n">
        <v>32.40469</v>
      </c>
      <c r="P929" s="116" t="n">
        <v>0</v>
      </c>
      <c r="Q929" s="116" t="n">
        <v>0</v>
      </c>
      <c r="R929" s="116" t="n">
        <v>0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-2681.03968</v>
      </c>
      <c r="R930" s="116" t="n">
        <v>-2681.03968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23949.66232</v>
      </c>
      <c r="K931" s="116" t="n">
        <v>23949.66232</v>
      </c>
      <c r="L931" s="116" t="n">
        <v>0</v>
      </c>
      <c r="M931" s="116" t="n">
        <v>4664.64125</v>
      </c>
      <c r="N931" s="115" t="n"/>
      <c r="O931" s="116" t="n">
        <v>4664.64125</v>
      </c>
      <c r="P931" s="116" t="n">
        <v>0</v>
      </c>
      <c r="Q931" s="116" t="n">
        <v>52890.87738</v>
      </c>
      <c r="R931" s="116" t="n">
        <v>52890.87738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-15758.90134</v>
      </c>
      <c r="R932" s="116" t="n">
        <v>-15758.90134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15.01467</v>
      </c>
      <c r="K935" s="116" t="n">
        <v>15.01467</v>
      </c>
      <c r="L935" s="116" t="n">
        <v>0</v>
      </c>
      <c r="M935" s="116" t="n">
        <v>0</v>
      </c>
      <c r="N935" s="115" t="n"/>
      <c r="O935" s="116" t="n">
        <v>0</v>
      </c>
      <c r="P935" s="116" t="n">
        <v>0</v>
      </c>
      <c r="Q935" s="116" t="n">
        <v>1907.75964</v>
      </c>
      <c r="R935" s="116" t="n">
        <v>1907.75964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1.7402</v>
      </c>
      <c r="K937" s="116" t="n">
        <v>1.7402</v>
      </c>
      <c r="L937" s="116" t="n">
        <v>0</v>
      </c>
      <c r="M937" s="116" t="n">
        <v>36.37911</v>
      </c>
      <c r="N937" s="115" t="n"/>
      <c r="O937" s="116" t="n">
        <v>36.37911</v>
      </c>
      <c r="P937" s="116" t="n">
        <v>0</v>
      </c>
      <c r="Q937" s="116" t="n">
        <v>0</v>
      </c>
      <c r="R937" s="116" t="n">
        <v>0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-210.58147</v>
      </c>
      <c r="R938" s="116" t="n">
        <v>-210.58147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2437.83396</v>
      </c>
      <c r="K939" s="116" t="n">
        <v>2437.83396</v>
      </c>
      <c r="L939" s="116" t="n">
        <v>0</v>
      </c>
      <c r="M939" s="116" t="n">
        <v>1615.00286</v>
      </c>
      <c r="N939" s="115" t="n"/>
      <c r="O939" s="116" t="n">
        <v>1615.00286</v>
      </c>
      <c r="P939" s="116" t="n">
        <v>0</v>
      </c>
      <c r="Q939" s="116" t="n">
        <v>4720.05451</v>
      </c>
      <c r="R939" s="116" t="n">
        <v>4720.05451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0</v>
      </c>
      <c r="R940" s="116" t="n">
        <v>0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35.90076</v>
      </c>
      <c r="K941" s="116" t="n">
        <v>35.90076</v>
      </c>
      <c r="L941" s="116" t="n">
        <v>0</v>
      </c>
      <c r="M941" s="116" t="n">
        <v>85.25566000000001</v>
      </c>
      <c r="N941" s="115" t="n"/>
      <c r="O941" s="116" t="n">
        <v>85.25566000000001</v>
      </c>
      <c r="P941" s="116" t="n">
        <v>0</v>
      </c>
      <c r="Q941" s="116" t="n">
        <v>247.75181</v>
      </c>
      <c r="R941" s="116" t="n">
        <v>247.75181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0</v>
      </c>
      <c r="R942" s="116" t="n">
        <v>0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27873.81136</v>
      </c>
      <c r="K943" s="120" t="n">
        <v>27873.81136</v>
      </c>
      <c r="L943" s="120" t="n">
        <v>0</v>
      </c>
      <c r="M943" s="120" t="n">
        <v>7800.73857</v>
      </c>
      <c r="N943" s="115" t="n"/>
      <c r="O943" s="120" t="n">
        <v>7800.73857</v>
      </c>
      <c r="P943" s="120" t="n">
        <v>0</v>
      </c>
      <c r="Q943" s="120" t="n">
        <v>33659.45085</v>
      </c>
      <c r="R943" s="120" t="n">
        <v>33659.45085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27873.81136</v>
      </c>
      <c r="K944" s="120" t="n">
        <v>27873.81136</v>
      </c>
      <c r="L944" s="120" t="n">
        <v>0</v>
      </c>
      <c r="M944" s="120" t="n">
        <v>7800.73857</v>
      </c>
      <c r="N944" s="115" t="n"/>
      <c r="O944" s="120" t="n">
        <v>7800.73857</v>
      </c>
      <c r="P944" s="120" t="n">
        <v>0</v>
      </c>
      <c r="Q944" s="120" t="n">
        <v>33659.45085</v>
      </c>
      <c r="R944" s="120" t="n">
        <v>33659.45085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2233.81196</v>
      </c>
      <c r="K945" s="116" t="n">
        <v>2233.81196</v>
      </c>
      <c r="L945" s="116" t="n">
        <v>0</v>
      </c>
      <c r="M945" s="116" t="n">
        <v>2200</v>
      </c>
      <c r="N945" s="115" t="n"/>
      <c r="O945" s="116" t="n">
        <v>2200</v>
      </c>
      <c r="P945" s="116" t="n">
        <v>0</v>
      </c>
      <c r="Q945" s="116" t="n">
        <v>17656.37161</v>
      </c>
      <c r="R945" s="116" t="n">
        <v>17656.37161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2233.81196</v>
      </c>
      <c r="K947" s="120" t="n">
        <v>2233.81196</v>
      </c>
      <c r="L947" s="120" t="n">
        <v>0</v>
      </c>
      <c r="M947" s="120" t="n">
        <v>2200</v>
      </c>
      <c r="N947" s="115" t="n"/>
      <c r="O947" s="120" t="n">
        <v>2200</v>
      </c>
      <c r="P947" s="120" t="n">
        <v>0</v>
      </c>
      <c r="Q947" s="120" t="n">
        <v>17656.37161</v>
      </c>
      <c r="R947" s="120" t="n">
        <v>17656.37161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2233.81196</v>
      </c>
      <c r="K948" s="120" t="n">
        <v>2233.81196</v>
      </c>
      <c r="L948" s="120" t="n">
        <v>0</v>
      </c>
      <c r="M948" s="120" t="n">
        <v>2200</v>
      </c>
      <c r="N948" s="115" t="n"/>
      <c r="O948" s="120" t="n">
        <v>2200</v>
      </c>
      <c r="P948" s="120" t="n">
        <v>0</v>
      </c>
      <c r="Q948" s="120" t="n">
        <v>17656.37161</v>
      </c>
      <c r="R948" s="120" t="n">
        <v>17656.37161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84521.47682</v>
      </c>
      <c r="K949" s="120" t="n">
        <v>84521.47682</v>
      </c>
      <c r="L949" s="120" t="n">
        <v>0</v>
      </c>
      <c r="M949" s="120" t="n">
        <v>21478.87049</v>
      </c>
      <c r="N949" s="115" t="n"/>
      <c r="O949" s="120" t="n">
        <v>21478.87049</v>
      </c>
      <c r="P949" s="120" t="n">
        <v>0</v>
      </c>
      <c r="Q949" s="120" t="n">
        <v>430241.02741</v>
      </c>
      <c r="R949" s="120" t="n">
        <v>430241.02741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84521.47682</v>
      </c>
      <c r="K950" s="124" t="n">
        <v>84521.47682</v>
      </c>
      <c r="L950" s="124" t="n">
        <v>0</v>
      </c>
      <c r="M950" s="124" t="n">
        <v>21478.87049</v>
      </c>
      <c r="N950" s="123" t="n"/>
      <c r="O950" s="124" t="n">
        <v>21478.87049</v>
      </c>
      <c r="P950" s="124" t="n">
        <v>0</v>
      </c>
      <c r="Q950" s="124" t="n">
        <v>430241.02741</v>
      </c>
      <c r="R950" s="124" t="n">
        <v>430241.02741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16647.84482</v>
      </c>
      <c r="R951" s="131" t="n">
        <v>16647.84482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452185.13756</v>
      </c>
      <c r="K955" s="116" t="n">
        <v>405066.46274</v>
      </c>
      <c r="L955" s="116" t="n">
        <v>47118.67482</v>
      </c>
      <c r="M955" s="116" t="n">
        <v>401403.35152</v>
      </c>
      <c r="N955" s="115" t="n"/>
      <c r="O955" s="116" t="n">
        <v>284180.78227</v>
      </c>
      <c r="P955" s="116" t="n">
        <v>117222.56925</v>
      </c>
      <c r="Q955" s="116" t="n">
        <v>3581758.96498</v>
      </c>
      <c r="R955" s="116" t="n">
        <v>2642514.20729</v>
      </c>
      <c r="S955" s="117" t="n">
        <v>939244.75769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0</v>
      </c>
      <c r="K957" s="116" t="n">
        <v>0</v>
      </c>
      <c r="L957" s="116" t="n">
        <v>0</v>
      </c>
      <c r="M957" s="116" t="n">
        <v>0</v>
      </c>
      <c r="N957" s="115" t="n"/>
      <c r="O957" s="116" t="n">
        <v>0</v>
      </c>
      <c r="P957" s="116" t="n">
        <v>0</v>
      </c>
      <c r="Q957" s="116" t="n">
        <v>0</v>
      </c>
      <c r="R957" s="116" t="n">
        <v>0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452185.13756</v>
      </c>
      <c r="K958" s="120" t="n">
        <v>405066.46274</v>
      </c>
      <c r="L958" s="120" t="n">
        <v>47118.67482</v>
      </c>
      <c r="M958" s="120" t="n">
        <v>401403.35152</v>
      </c>
      <c r="N958" s="115" t="n"/>
      <c r="O958" s="120" t="n">
        <v>284180.78227</v>
      </c>
      <c r="P958" s="120" t="n">
        <v>117222.56925</v>
      </c>
      <c r="Q958" s="120" t="n">
        <v>3581758.96498</v>
      </c>
      <c r="R958" s="120" t="n">
        <v>2642514.20729</v>
      </c>
      <c r="S958" s="121" t="n">
        <v>939244.75769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452185.13756</v>
      </c>
      <c r="K959" s="120" t="n">
        <v>405066.46274</v>
      </c>
      <c r="L959" s="120" t="n">
        <v>47118.67482</v>
      </c>
      <c r="M959" s="120" t="n">
        <v>401403.35152</v>
      </c>
      <c r="N959" s="115" t="n"/>
      <c r="O959" s="120" t="n">
        <v>284180.78227</v>
      </c>
      <c r="P959" s="120" t="n">
        <v>117222.56925</v>
      </c>
      <c r="Q959" s="120" t="n">
        <v>3581758.96498</v>
      </c>
      <c r="R959" s="120" t="n">
        <v>2642514.20729</v>
      </c>
      <c r="S959" s="121" t="n">
        <v>939244.75769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0</v>
      </c>
      <c r="K962" s="116" t="n">
        <v>0</v>
      </c>
      <c r="L962" s="116" t="n">
        <v>0</v>
      </c>
      <c r="M962" s="116" t="n">
        <v>0</v>
      </c>
      <c r="N962" s="115" t="n"/>
      <c r="O962" s="116" t="n">
        <v>0</v>
      </c>
      <c r="P962" s="116" t="n">
        <v>0</v>
      </c>
      <c r="Q962" s="116" t="n">
        <v>0</v>
      </c>
      <c r="R962" s="116" t="n">
        <v>0</v>
      </c>
      <c r="S962" s="117" t="n">
        <v>0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436968.24959</v>
      </c>
      <c r="K963" s="116" t="n">
        <v>356363.09349</v>
      </c>
      <c r="L963" s="116" t="n">
        <v>80605.15609999999</v>
      </c>
      <c r="M963" s="116" t="n">
        <v>342232.8684</v>
      </c>
      <c r="N963" s="115" t="n"/>
      <c r="O963" s="116" t="n">
        <v>319370.74519</v>
      </c>
      <c r="P963" s="116" t="n">
        <v>22862.12321</v>
      </c>
      <c r="Q963" s="116" t="n">
        <v>2914143.40691</v>
      </c>
      <c r="R963" s="116" t="n">
        <v>2534493.13849</v>
      </c>
      <c r="S963" s="117" t="n">
        <v>379650.26842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436968.24959</v>
      </c>
      <c r="K964" s="120" t="n">
        <v>356363.09349</v>
      </c>
      <c r="L964" s="120" t="n">
        <v>80605.15609999999</v>
      </c>
      <c r="M964" s="120" t="n">
        <v>342232.8684</v>
      </c>
      <c r="N964" s="115" t="n"/>
      <c r="O964" s="120" t="n">
        <v>319370.74519</v>
      </c>
      <c r="P964" s="120" t="n">
        <v>22862.12321</v>
      </c>
      <c r="Q964" s="120" t="n">
        <v>2914143.40691</v>
      </c>
      <c r="R964" s="120" t="n">
        <v>2534493.13849</v>
      </c>
      <c r="S964" s="121" t="n">
        <v>379650.26842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436968.24959</v>
      </c>
      <c r="K965" s="120" t="n">
        <v>356363.09349</v>
      </c>
      <c r="L965" s="120" t="n">
        <v>80605.15609999999</v>
      </c>
      <c r="M965" s="120" t="n">
        <v>342232.8684</v>
      </c>
      <c r="N965" s="115" t="n"/>
      <c r="O965" s="120" t="n">
        <v>319370.74519</v>
      </c>
      <c r="P965" s="120" t="n">
        <v>22862.12321</v>
      </c>
      <c r="Q965" s="120" t="n">
        <v>2914143.40691</v>
      </c>
      <c r="R965" s="120" t="n">
        <v>2534493.13849</v>
      </c>
      <c r="S965" s="121" t="n">
        <v>379650.26842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181885.44341</v>
      </c>
      <c r="K966" s="116" t="n">
        <v>53035.30008</v>
      </c>
      <c r="L966" s="116" t="n">
        <v>128850.14333</v>
      </c>
      <c r="M966" s="116" t="n">
        <v>181885.44341</v>
      </c>
      <c r="N966" s="115" t="n"/>
      <c r="O966" s="116" t="n">
        <v>53035.30008</v>
      </c>
      <c r="P966" s="116" t="n">
        <v>128850.14333</v>
      </c>
      <c r="Q966" s="116" t="n">
        <v>0</v>
      </c>
      <c r="R966" s="116" t="n">
        <v>0</v>
      </c>
      <c r="S966" s="117" t="n">
        <v>0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194588.57547</v>
      </c>
      <c r="K968" s="116" t="n">
        <v>0</v>
      </c>
      <c r="L968" s="116" t="n">
        <v>194588.57547</v>
      </c>
      <c r="M968" s="116" t="n">
        <v>293251.98953</v>
      </c>
      <c r="N968" s="115" t="n"/>
      <c r="O968" s="116" t="n">
        <v>0</v>
      </c>
      <c r="P968" s="116" t="n">
        <v>293251.98953</v>
      </c>
      <c r="Q968" s="116" t="n">
        <v>196777.07269</v>
      </c>
      <c r="R968" s="116" t="n">
        <v>0</v>
      </c>
      <c r="S968" s="117" t="n">
        <v>196777.07269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376474.01888</v>
      </c>
      <c r="K969" s="120" t="n">
        <v>53035.30008</v>
      </c>
      <c r="L969" s="120" t="n">
        <v>323438.7188</v>
      </c>
      <c r="M969" s="120" t="n">
        <v>475137.43294</v>
      </c>
      <c r="N969" s="115" t="n"/>
      <c r="O969" s="120" t="n">
        <v>53035.30008</v>
      </c>
      <c r="P969" s="120" t="n">
        <v>422102.13286</v>
      </c>
      <c r="Q969" s="120" t="n">
        <v>196777.07269</v>
      </c>
      <c r="R969" s="120" t="n">
        <v>0</v>
      </c>
      <c r="S969" s="121" t="n">
        <v>196777.07269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376474.01888</v>
      </c>
      <c r="K972" s="120" t="n">
        <v>53035.30008</v>
      </c>
      <c r="L972" s="120" t="n">
        <v>323438.7188</v>
      </c>
      <c r="M972" s="120" t="n">
        <v>475137.43294</v>
      </c>
      <c r="N972" s="115" t="n"/>
      <c r="O972" s="120" t="n">
        <v>53035.30008</v>
      </c>
      <c r="P972" s="120" t="n">
        <v>422102.13286</v>
      </c>
      <c r="Q972" s="120" t="n">
        <v>196777.07269</v>
      </c>
      <c r="R972" s="120" t="n">
        <v>0</v>
      </c>
      <c r="S972" s="121" t="n">
        <v>196777.07269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41376.65378</v>
      </c>
      <c r="K975" s="116" t="n">
        <v>0</v>
      </c>
      <c r="L975" s="116" t="n">
        <v>41376.65378</v>
      </c>
      <c r="M975" s="116" t="n">
        <v>41376.65378</v>
      </c>
      <c r="N975" s="115" t="n"/>
      <c r="O975" s="116" t="n">
        <v>0</v>
      </c>
      <c r="P975" s="116" t="n">
        <v>41376.65378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41376.65378</v>
      </c>
      <c r="K978" s="120" t="n">
        <v>0</v>
      </c>
      <c r="L978" s="120" t="n">
        <v>41376.65378</v>
      </c>
      <c r="M978" s="120" t="n">
        <v>41376.65378</v>
      </c>
      <c r="N978" s="115" t="n"/>
      <c r="O978" s="120" t="n">
        <v>0</v>
      </c>
      <c r="P978" s="120" t="n">
        <v>41376.65378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41376.65378</v>
      </c>
      <c r="K979" s="120" t="n">
        <v>0</v>
      </c>
      <c r="L979" s="120" t="n">
        <v>41376.65378</v>
      </c>
      <c r="M979" s="120" t="n">
        <v>41376.65378</v>
      </c>
      <c r="N979" s="115" t="n"/>
      <c r="O979" s="120" t="n">
        <v>0</v>
      </c>
      <c r="P979" s="120" t="n">
        <v>41376.65378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67660.27310000001</v>
      </c>
      <c r="K980" s="116" t="n">
        <v>65267.228</v>
      </c>
      <c r="L980" s="116" t="n">
        <v>2393.0451</v>
      </c>
      <c r="M980" s="116" t="n">
        <v>10231.87743</v>
      </c>
      <c r="N980" s="115" t="n"/>
      <c r="O980" s="116" t="n">
        <v>9124.200000000001</v>
      </c>
      <c r="P980" s="116" t="n">
        <v>1107.67743</v>
      </c>
      <c r="Q980" s="116" t="n">
        <v>894690.87209</v>
      </c>
      <c r="R980" s="116" t="n">
        <v>789851.8761699999</v>
      </c>
      <c r="S980" s="117" t="n">
        <v>104838.99592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0</v>
      </c>
      <c r="R981" s="116" t="n">
        <v>0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67660.27310000001</v>
      </c>
      <c r="K982" s="120" t="n">
        <v>65267.228</v>
      </c>
      <c r="L982" s="120" t="n">
        <v>2393.0451</v>
      </c>
      <c r="M982" s="120" t="n">
        <v>10231.87743</v>
      </c>
      <c r="N982" s="115" t="n"/>
      <c r="O982" s="120" t="n">
        <v>9124.200000000001</v>
      </c>
      <c r="P982" s="120" t="n">
        <v>1107.67743</v>
      </c>
      <c r="Q982" s="120" t="n">
        <v>894690.87209</v>
      </c>
      <c r="R982" s="120" t="n">
        <v>789851.8761699999</v>
      </c>
      <c r="S982" s="121" t="n">
        <v>104838.99592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52</v>
      </c>
      <c r="K983" s="116" t="n">
        <v>52</v>
      </c>
      <c r="L983" s="116" t="n">
        <v>0</v>
      </c>
      <c r="M983" s="116" t="n">
        <v>1</v>
      </c>
      <c r="N983" s="115" t="n"/>
      <c r="O983" s="116" t="n">
        <v>1</v>
      </c>
      <c r="P983" s="116" t="n">
        <v>0</v>
      </c>
      <c r="Q983" s="116" t="n">
        <v>86281.5</v>
      </c>
      <c r="R983" s="116" t="n">
        <v>86281.5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13476</v>
      </c>
      <c r="K984" s="116" t="n">
        <v>13476</v>
      </c>
      <c r="L984" s="116" t="n">
        <v>0</v>
      </c>
      <c r="M984" s="116" t="n">
        <v>19290</v>
      </c>
      <c r="N984" s="115" t="n"/>
      <c r="O984" s="116" t="n">
        <v>19290</v>
      </c>
      <c r="P984" s="116" t="n">
        <v>0</v>
      </c>
      <c r="Q984" s="116" t="n">
        <v>364788.2</v>
      </c>
      <c r="R984" s="116" t="n">
        <v>364788.2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1388.292</v>
      </c>
      <c r="K985" s="116" t="n">
        <v>1388.292</v>
      </c>
      <c r="L985" s="116" t="n">
        <v>0</v>
      </c>
      <c r="M985" s="116" t="n">
        <v>0</v>
      </c>
      <c r="N985" s="115" t="n"/>
      <c r="O985" s="116" t="n">
        <v>0</v>
      </c>
      <c r="P985" s="116" t="n">
        <v>0</v>
      </c>
      <c r="Q985" s="116" t="n">
        <v>982987.529</v>
      </c>
      <c r="R985" s="116" t="n">
        <v>982987.529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14916.292</v>
      </c>
      <c r="K986" s="120" t="n">
        <v>14916.292</v>
      </c>
      <c r="L986" s="120" t="n">
        <v>0</v>
      </c>
      <c r="M986" s="120" t="n">
        <v>19291</v>
      </c>
      <c r="N986" s="115" t="n"/>
      <c r="O986" s="120" t="n">
        <v>19291</v>
      </c>
      <c r="P986" s="120" t="n">
        <v>0</v>
      </c>
      <c r="Q986" s="120" t="n">
        <v>1434057.229</v>
      </c>
      <c r="R986" s="120" t="n">
        <v>1434057.229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82576.56510000001</v>
      </c>
      <c r="K987" s="120" t="n">
        <v>80183.52</v>
      </c>
      <c r="L987" s="120" t="n">
        <v>2393.0451</v>
      </c>
      <c r="M987" s="120" t="n">
        <v>29522.87743</v>
      </c>
      <c r="N987" s="115" t="n"/>
      <c r="O987" s="120" t="n">
        <v>28415.2</v>
      </c>
      <c r="P987" s="120" t="n">
        <v>1107.67743</v>
      </c>
      <c r="Q987" s="120" t="n">
        <v>2328748.10109</v>
      </c>
      <c r="R987" s="120" t="n">
        <v>2223909.10517</v>
      </c>
      <c r="S987" s="121" t="n">
        <v>104838.99592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0.0101</v>
      </c>
      <c r="K989" s="116" t="n">
        <v>0</v>
      </c>
      <c r="L989" s="116" t="n">
        <v>0.0101</v>
      </c>
      <c r="M989" s="116" t="n">
        <v>0.00672</v>
      </c>
      <c r="N989" s="115" t="n"/>
      <c r="O989" s="116" t="n">
        <v>0</v>
      </c>
      <c r="P989" s="116" t="n">
        <v>0.00672</v>
      </c>
      <c r="Q989" s="116" t="n">
        <v>2010.63659</v>
      </c>
      <c r="R989" s="116" t="n">
        <v>2009.99484</v>
      </c>
      <c r="S989" s="117" t="n">
        <v>0.64175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0.0101</v>
      </c>
      <c r="K990" s="120" t="n">
        <v>0</v>
      </c>
      <c r="L990" s="120" t="n">
        <v>0.0101</v>
      </c>
      <c r="M990" s="120" t="n">
        <v>0.00672</v>
      </c>
      <c r="N990" s="115" t="n"/>
      <c r="O990" s="120" t="n">
        <v>0</v>
      </c>
      <c r="P990" s="120" t="n">
        <v>0.00672</v>
      </c>
      <c r="Q990" s="120" t="n">
        <v>2010.63659</v>
      </c>
      <c r="R990" s="120" t="n">
        <v>2009.99484</v>
      </c>
      <c r="S990" s="121" t="n">
        <v>0.64175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0</v>
      </c>
      <c r="K992" s="116" t="n">
        <v>0</v>
      </c>
      <c r="L992" s="116" t="n">
        <v>0</v>
      </c>
      <c r="M992" s="116" t="n">
        <v>0</v>
      </c>
      <c r="N992" s="115" t="n"/>
      <c r="O992" s="116" t="n">
        <v>0</v>
      </c>
      <c r="P992" s="116" t="n">
        <v>0</v>
      </c>
      <c r="Q992" s="116" t="n">
        <v>27471.79206</v>
      </c>
      <c r="R992" s="116" t="n">
        <v>27471.79206</v>
      </c>
      <c r="S992" s="117" t="n">
        <v>0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0</v>
      </c>
      <c r="K994" s="116" t="n">
        <v>0</v>
      </c>
      <c r="L994" s="116" t="n">
        <v>0</v>
      </c>
      <c r="M994" s="116" t="n">
        <v>0</v>
      </c>
      <c r="N994" s="115" t="n"/>
      <c r="O994" s="116" t="n">
        <v>0</v>
      </c>
      <c r="P994" s="116" t="n">
        <v>0</v>
      </c>
      <c r="Q994" s="116" t="n">
        <v>0</v>
      </c>
      <c r="R994" s="116" t="n">
        <v>0</v>
      </c>
      <c r="S994" s="117" t="n">
        <v>0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0</v>
      </c>
      <c r="R995" s="116" t="n">
        <v>0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0</v>
      </c>
      <c r="R996" s="116" t="n">
        <v>0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0</v>
      </c>
      <c r="K997" s="120" t="n">
        <v>0</v>
      </c>
      <c r="L997" s="120" t="n">
        <v>0</v>
      </c>
      <c r="M997" s="120" t="n">
        <v>0</v>
      </c>
      <c r="N997" s="115" t="n"/>
      <c r="O997" s="120" t="n">
        <v>0</v>
      </c>
      <c r="P997" s="120" t="n">
        <v>0</v>
      </c>
      <c r="Q997" s="120" t="n">
        <v>27471.79206</v>
      </c>
      <c r="R997" s="120" t="n">
        <v>27471.79206</v>
      </c>
      <c r="S997" s="121" t="n">
        <v>0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0.0101</v>
      </c>
      <c r="K1001" s="120" t="n">
        <v>0</v>
      </c>
      <c r="L1001" s="120" t="n">
        <v>0.0101</v>
      </c>
      <c r="M1001" s="120" t="n">
        <v>0.00672</v>
      </c>
      <c r="N1001" s="115" t="n"/>
      <c r="O1001" s="120" t="n">
        <v>0</v>
      </c>
      <c r="P1001" s="120" t="n">
        <v>0.00672</v>
      </c>
      <c r="Q1001" s="120" t="n">
        <v>29482.42865</v>
      </c>
      <c r="R1001" s="120" t="n">
        <v>29481.7869</v>
      </c>
      <c r="S1001" s="121" t="n">
        <v>0.64175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</v>
      </c>
      <c r="R1009" s="116" t="n">
        <v>0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</v>
      </c>
      <c r="R1011" s="120" t="n">
        <v>0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</v>
      </c>
      <c r="R1026" s="120" t="n">
        <v>0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0</v>
      </c>
      <c r="R1027" s="116" t="n">
        <v>0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0</v>
      </c>
      <c r="K1029" s="116" t="n">
        <v>0</v>
      </c>
      <c r="L1029" s="116" t="n">
        <v>0</v>
      </c>
      <c r="M1029" s="116" t="n">
        <v>0</v>
      </c>
      <c r="N1029" s="115" t="n"/>
      <c r="O1029" s="116" t="n">
        <v>0</v>
      </c>
      <c r="P1029" s="116" t="n">
        <v>0</v>
      </c>
      <c r="Q1029" s="116" t="n">
        <v>0</v>
      </c>
      <c r="R1029" s="116" t="n">
        <v>0</v>
      </c>
      <c r="S1029" s="117" t="n">
        <v>0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0.056</v>
      </c>
      <c r="K1030" s="116" t="n">
        <v>0.056</v>
      </c>
      <c r="L1030" s="116" t="n">
        <v>0</v>
      </c>
      <c r="M1030" s="116" t="n">
        <v>0.037</v>
      </c>
      <c r="N1030" s="115" t="n"/>
      <c r="O1030" s="116" t="n">
        <v>0.037</v>
      </c>
      <c r="P1030" s="116" t="n">
        <v>0</v>
      </c>
      <c r="Q1030" s="116" t="n">
        <v>0.44</v>
      </c>
      <c r="R1030" s="116" t="n">
        <v>0.44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0.056</v>
      </c>
      <c r="K1031" s="120" t="n">
        <v>0.056</v>
      </c>
      <c r="L1031" s="120" t="n">
        <v>0</v>
      </c>
      <c r="M1031" s="120" t="n">
        <v>0.037</v>
      </c>
      <c r="N1031" s="115" t="n"/>
      <c r="O1031" s="120" t="n">
        <v>0.037</v>
      </c>
      <c r="P1031" s="120" t="n">
        <v>0</v>
      </c>
      <c r="Q1031" s="120" t="n">
        <v>0.44</v>
      </c>
      <c r="R1031" s="120" t="n">
        <v>0.44</v>
      </c>
      <c r="S1031" s="121" t="n">
        <v>0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227777.7778</v>
      </c>
      <c r="R1033" s="116" t="n">
        <v>227777.7778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0.055</v>
      </c>
      <c r="K1036" s="116" t="n">
        <v>0.055</v>
      </c>
      <c r="L1036" s="116" t="n">
        <v>0</v>
      </c>
      <c r="M1036" s="116" t="n">
        <v>0.056</v>
      </c>
      <c r="N1036" s="115" t="n"/>
      <c r="O1036" s="116" t="n">
        <v>0.056</v>
      </c>
      <c r="P1036" s="116" t="n">
        <v>0</v>
      </c>
      <c r="Q1036" s="116" t="n">
        <v>5.064</v>
      </c>
      <c r="R1036" s="116" t="n">
        <v>5.064</v>
      </c>
      <c r="S1036" s="117" t="n">
        <v>0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0.055</v>
      </c>
      <c r="K1037" s="120" t="n">
        <v>0.055</v>
      </c>
      <c r="L1037" s="120" t="n">
        <v>0</v>
      </c>
      <c r="M1037" s="120" t="n">
        <v>0.056</v>
      </c>
      <c r="N1037" s="115" t="n"/>
      <c r="O1037" s="120" t="n">
        <v>0.056</v>
      </c>
      <c r="P1037" s="120" t="n">
        <v>0</v>
      </c>
      <c r="Q1037" s="120" t="n">
        <v>227782.8418</v>
      </c>
      <c r="R1037" s="120" t="n">
        <v>227782.8418</v>
      </c>
      <c r="S1037" s="121" t="n">
        <v>0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</v>
      </c>
      <c r="K1038" s="116" t="n">
        <v>0</v>
      </c>
      <c r="L1038" s="116" t="n">
        <v>0</v>
      </c>
      <c r="M1038" s="116" t="n">
        <v>0</v>
      </c>
      <c r="N1038" s="115" t="n"/>
      <c r="O1038" s="116" t="n">
        <v>0</v>
      </c>
      <c r="P1038" s="116" t="n">
        <v>0</v>
      </c>
      <c r="Q1038" s="116" t="n">
        <v>0</v>
      </c>
      <c r="R1038" s="116" t="n">
        <v>0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</v>
      </c>
      <c r="K1039" s="116" t="n">
        <v>0</v>
      </c>
      <c r="L1039" s="116" t="n">
        <v>0</v>
      </c>
      <c r="M1039" s="116" t="n">
        <v>0</v>
      </c>
      <c r="N1039" s="115" t="n"/>
      <c r="O1039" s="116" t="n">
        <v>0</v>
      </c>
      <c r="P1039" s="116" t="n">
        <v>0</v>
      </c>
      <c r="Q1039" s="116" t="n">
        <v>0</v>
      </c>
      <c r="R1039" s="116" t="n">
        <v>0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</v>
      </c>
      <c r="K1040" s="120" t="n">
        <v>0</v>
      </c>
      <c r="L1040" s="120" t="n">
        <v>0</v>
      </c>
      <c r="M1040" s="120" t="n">
        <v>0</v>
      </c>
      <c r="N1040" s="115" t="n"/>
      <c r="O1040" s="120" t="n">
        <v>0</v>
      </c>
      <c r="P1040" s="120" t="n">
        <v>0</v>
      </c>
      <c r="Q1040" s="120" t="n">
        <v>0</v>
      </c>
      <c r="R1040" s="120" t="n">
        <v>0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0</v>
      </c>
      <c r="K1041" s="116" t="n">
        <v>0</v>
      </c>
      <c r="L1041" s="116" t="n">
        <v>0</v>
      </c>
      <c r="M1041" s="116" t="n">
        <v>0</v>
      </c>
      <c r="N1041" s="115" t="n"/>
      <c r="O1041" s="116" t="n">
        <v>0</v>
      </c>
      <c r="P1041" s="116" t="n">
        <v>0</v>
      </c>
      <c r="Q1041" s="116" t="n">
        <v>0</v>
      </c>
      <c r="R1041" s="116" t="n">
        <v>0</v>
      </c>
      <c r="S1041" s="117" t="n">
        <v>0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0</v>
      </c>
      <c r="K1042" s="116" t="n">
        <v>0</v>
      </c>
      <c r="L1042" s="116" t="n">
        <v>0</v>
      </c>
      <c r="M1042" s="116" t="n">
        <v>0</v>
      </c>
      <c r="N1042" s="115" t="n"/>
      <c r="O1042" s="116" t="n">
        <v>0</v>
      </c>
      <c r="P1042" s="116" t="n">
        <v>0</v>
      </c>
      <c r="Q1042" s="116" t="n">
        <v>0</v>
      </c>
      <c r="R1042" s="116" t="n">
        <v>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0</v>
      </c>
      <c r="K1043" s="120" t="n">
        <v>0</v>
      </c>
      <c r="L1043" s="120" t="n">
        <v>0</v>
      </c>
      <c r="M1043" s="120" t="n">
        <v>0</v>
      </c>
      <c r="N1043" s="115" t="n"/>
      <c r="O1043" s="120" t="n">
        <v>0</v>
      </c>
      <c r="P1043" s="120" t="n">
        <v>0</v>
      </c>
      <c r="Q1043" s="120" t="n">
        <v>0</v>
      </c>
      <c r="R1043" s="120" t="n">
        <v>0</v>
      </c>
      <c r="S1043" s="121" t="n">
        <v>0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0</v>
      </c>
      <c r="N1051" s="115" t="n"/>
      <c r="O1051" s="116" t="n">
        <v>0</v>
      </c>
      <c r="P1051" s="116" t="n">
        <v>0</v>
      </c>
      <c r="Q1051" s="116" t="n">
        <v>0</v>
      </c>
      <c r="R1051" s="116" t="n">
        <v>0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</v>
      </c>
      <c r="K1052" s="116" t="n">
        <v>0</v>
      </c>
      <c r="L1052" s="116" t="n">
        <v>0</v>
      </c>
      <c r="M1052" s="116" t="n">
        <v>0</v>
      </c>
      <c r="N1052" s="115" t="n"/>
      <c r="O1052" s="116" t="n">
        <v>0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0.173</v>
      </c>
      <c r="K1053" s="116" t="n">
        <v>0.173</v>
      </c>
      <c r="L1053" s="116" t="n">
        <v>0</v>
      </c>
      <c r="M1053" s="116" t="n">
        <v>0.145</v>
      </c>
      <c r="N1053" s="115" t="n"/>
      <c r="O1053" s="116" t="n">
        <v>0.145</v>
      </c>
      <c r="P1053" s="116" t="n">
        <v>0</v>
      </c>
      <c r="Q1053" s="116" t="n">
        <v>1.317</v>
      </c>
      <c r="R1053" s="116" t="n">
        <v>1.317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0</v>
      </c>
      <c r="K1054" s="116" t="n">
        <v>0</v>
      </c>
      <c r="L1054" s="116" t="n">
        <v>0</v>
      </c>
      <c r="M1054" s="116" t="n">
        <v>0</v>
      </c>
      <c r="N1054" s="115" t="n"/>
      <c r="O1054" s="116" t="n">
        <v>0</v>
      </c>
      <c r="P1054" s="116" t="n">
        <v>0</v>
      </c>
      <c r="Q1054" s="116" t="n">
        <v>0.013</v>
      </c>
      <c r="R1054" s="116" t="n">
        <v>0.013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0.173</v>
      </c>
      <c r="K1055" s="120" t="n">
        <v>0.173</v>
      </c>
      <c r="L1055" s="120" t="n">
        <v>0</v>
      </c>
      <c r="M1055" s="120" t="n">
        <v>0.145</v>
      </c>
      <c r="N1055" s="115" t="n"/>
      <c r="O1055" s="120" t="n">
        <v>0.145</v>
      </c>
      <c r="P1055" s="120" t="n">
        <v>0</v>
      </c>
      <c r="Q1055" s="120" t="n">
        <v>1.33</v>
      </c>
      <c r="R1055" s="120" t="n">
        <v>1.33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0.284</v>
      </c>
      <c r="K1056" s="120" t="n">
        <v>0.284</v>
      </c>
      <c r="L1056" s="120" t="n">
        <v>0</v>
      </c>
      <c r="M1056" s="120" t="n">
        <v>0.238</v>
      </c>
      <c r="N1056" s="115" t="n"/>
      <c r="O1056" s="120" t="n">
        <v>0.238</v>
      </c>
      <c r="P1056" s="120" t="n">
        <v>0</v>
      </c>
      <c r="Q1056" s="120" t="n">
        <v>227784.6118</v>
      </c>
      <c r="R1056" s="120" t="n">
        <v>227784.6118</v>
      </c>
      <c r="S1056" s="121" t="n">
        <v>0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1389580.91901</v>
      </c>
      <c r="K1057" s="120" t="n">
        <v>894648.6603099999</v>
      </c>
      <c r="L1057" s="120" t="n">
        <v>494932.2587</v>
      </c>
      <c r="M1057" s="120" t="n">
        <v>1289673.42879</v>
      </c>
      <c r="N1057" s="115" t="n"/>
      <c r="O1057" s="120" t="n">
        <v>685002.2655400001</v>
      </c>
      <c r="P1057" s="120" t="n">
        <v>604671.16325</v>
      </c>
      <c r="Q1057" s="120" t="n">
        <v>9278694.58612</v>
      </c>
      <c r="R1057" s="120" t="n">
        <v>7658182.84965</v>
      </c>
      <c r="S1057" s="121" t="n">
        <v>1620511.73647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1389580.91901</v>
      </c>
      <c r="K1058" s="124" t="n">
        <v>894648.6603099999</v>
      </c>
      <c r="L1058" s="124" t="n">
        <v>494932.2587</v>
      </c>
      <c r="M1058" s="124" t="n">
        <v>1289673.42879</v>
      </c>
      <c r="N1058" s="123" t="n"/>
      <c r="O1058" s="124" t="n">
        <v>685002.2655400001</v>
      </c>
      <c r="P1058" s="124" t="n">
        <v>604671.16325</v>
      </c>
      <c r="Q1058" s="124" t="n">
        <v>9278694.58612</v>
      </c>
      <c r="R1058" s="124" t="n">
        <v>7658182.84965</v>
      </c>
      <c r="S1058" s="125" t="n">
        <v>1620511.73647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2709730.43559</v>
      </c>
      <c r="K1059" s="116" t="n">
        <v>1962190.25086</v>
      </c>
      <c r="L1059" s="116" t="n">
        <v>747540.18473</v>
      </c>
      <c r="M1059" s="116" t="n">
        <v>2660256.29303</v>
      </c>
      <c r="N1059" s="115" t="n"/>
      <c r="O1059" s="116" t="n">
        <v>2067282.32434</v>
      </c>
      <c r="P1059" s="116" t="n">
        <v>592973.96869</v>
      </c>
      <c r="Q1059" s="116" t="n">
        <v>9637070.49168</v>
      </c>
      <c r="R1059" s="116" t="n">
        <v>7951361.69258</v>
      </c>
      <c r="S1059" s="117" t="n">
        <v>1685708.7991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2709730.43559</v>
      </c>
      <c r="K1064" s="120" t="n">
        <v>1962190.25086</v>
      </c>
      <c r="L1064" s="120" t="n">
        <v>747540.18473</v>
      </c>
      <c r="M1064" s="120" t="n">
        <v>2660256.29303</v>
      </c>
      <c r="N1064" s="115" t="n"/>
      <c r="O1064" s="120" t="n">
        <v>2067282.32434</v>
      </c>
      <c r="P1064" s="120" t="n">
        <v>592973.96869</v>
      </c>
      <c r="Q1064" s="120" t="n">
        <v>9637070.49168</v>
      </c>
      <c r="R1064" s="120" t="n">
        <v>7951361.69258</v>
      </c>
      <c r="S1064" s="121" t="n">
        <v>1685708.7991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0.24472</v>
      </c>
      <c r="K1065" s="116" t="n">
        <v>0.238</v>
      </c>
      <c r="L1065" s="116" t="n">
        <v>0.00672</v>
      </c>
      <c r="M1065" s="116" t="n">
        <v>0.2941</v>
      </c>
      <c r="N1065" s="115" t="n"/>
      <c r="O1065" s="116" t="n">
        <v>0.284</v>
      </c>
      <c r="P1065" s="116" t="n">
        <v>0.0101</v>
      </c>
      <c r="Q1065" s="116" t="n">
        <v>0</v>
      </c>
      <c r="R1065" s="116" t="n">
        <v>0</v>
      </c>
      <c r="S1065" s="117" t="n">
        <v>0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0.24472</v>
      </c>
      <c r="K1070" s="120" t="n">
        <v>0.238</v>
      </c>
      <c r="L1070" s="120" t="n">
        <v>0.00672</v>
      </c>
      <c r="M1070" s="120" t="n">
        <v>0.2941</v>
      </c>
      <c r="N1070" s="115" t="n"/>
      <c r="O1070" s="120" t="n">
        <v>0.284</v>
      </c>
      <c r="P1070" s="120" t="n">
        <v>0.0101</v>
      </c>
      <c r="Q1070" s="120" t="n">
        <v>0</v>
      </c>
      <c r="R1070" s="120" t="n">
        <v>0</v>
      </c>
      <c r="S1070" s="121" t="n">
        <v>0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100873.02951</v>
      </c>
      <c r="K1071" s="116" t="n">
        <v>100873.02951</v>
      </c>
      <c r="L1071" s="116" t="n">
        <v>0</v>
      </c>
      <c r="M1071" s="116" t="n">
        <v>100873.0295</v>
      </c>
      <c r="N1071" s="115" t="n"/>
      <c r="O1071" s="116" t="n">
        <v>100873.0295</v>
      </c>
      <c r="P1071" s="116" t="n">
        <v>0</v>
      </c>
      <c r="Q1071" s="116" t="n">
        <v>1e-05</v>
      </c>
      <c r="R1071" s="116" t="n">
        <v>1e-05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100873.02951</v>
      </c>
      <c r="K1072" s="120" t="n">
        <v>100873.02951</v>
      </c>
      <c r="L1072" s="120" t="n">
        <v>0</v>
      </c>
      <c r="M1072" s="120" t="n">
        <v>100873.0295</v>
      </c>
      <c r="N1072" s="115" t="n"/>
      <c r="O1072" s="120" t="n">
        <v>100873.0295</v>
      </c>
      <c r="P1072" s="120" t="n">
        <v>0</v>
      </c>
      <c r="Q1072" s="120" t="n">
        <v>1e-05</v>
      </c>
      <c r="R1072" s="120" t="n">
        <v>1e-05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2810603.70982</v>
      </c>
      <c r="K1073" s="120" t="n">
        <v>2063063.51837</v>
      </c>
      <c r="L1073" s="120" t="n">
        <v>747540.19145</v>
      </c>
      <c r="M1073" s="120" t="n">
        <v>2761129.61663</v>
      </c>
      <c r="N1073" s="115" t="n"/>
      <c r="O1073" s="120" t="n">
        <v>2168155.63784</v>
      </c>
      <c r="P1073" s="120" t="n">
        <v>592973.97879</v>
      </c>
      <c r="Q1073" s="120" t="n">
        <v>9637070.491690001</v>
      </c>
      <c r="R1073" s="120" t="n">
        <v>7951361.69259</v>
      </c>
      <c r="S1073" s="121" t="n">
        <v>1685708.7991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2810603.70982</v>
      </c>
      <c r="K1074" s="120" t="n">
        <v>2063063.51837</v>
      </c>
      <c r="L1074" s="120" t="n">
        <v>747540.19145</v>
      </c>
      <c r="M1074" s="120" t="n">
        <v>2761129.61663</v>
      </c>
      <c r="N1074" s="115" t="n"/>
      <c r="O1074" s="120" t="n">
        <v>2168155.63784</v>
      </c>
      <c r="P1074" s="120" t="n">
        <v>592973.97879</v>
      </c>
      <c r="Q1074" s="120" t="n">
        <v>9637070.491690001</v>
      </c>
      <c r="R1074" s="120" t="n">
        <v>7951361.69259</v>
      </c>
      <c r="S1074" s="121" t="n">
        <v>1685708.7991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2810603.70982</v>
      </c>
      <c r="K1075" s="124" t="n">
        <v>2063063.51837</v>
      </c>
      <c r="L1075" s="124" t="n">
        <v>747540.19145</v>
      </c>
      <c r="M1075" s="124" t="n">
        <v>2761129.61663</v>
      </c>
      <c r="N1075" s="123" t="n"/>
      <c r="O1075" s="124" t="n">
        <v>2168155.63784</v>
      </c>
      <c r="P1075" s="124" t="n">
        <v>592973.97879</v>
      </c>
      <c r="Q1075" s="124" t="n">
        <v>9637070.491690001</v>
      </c>
      <c r="R1075" s="124" t="n">
        <v>7951361.69259</v>
      </c>
      <c r="S1075" s="125" t="n">
        <v>1685708.7991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4200184.62883</v>
      </c>
      <c r="K1076" s="131" t="n">
        <v>2957712.17868</v>
      </c>
      <c r="L1076" s="131" t="n">
        <v>1242472.45015</v>
      </c>
      <c r="M1076" s="131" t="n">
        <v>4050803.04542</v>
      </c>
      <c r="N1076" s="123" t="n"/>
      <c r="O1076" s="131" t="n">
        <v>2853157.90338</v>
      </c>
      <c r="P1076" s="131" t="n">
        <v>1197645.14204</v>
      </c>
      <c r="Q1076" s="131" t="n">
        <v>18915765.07781</v>
      </c>
      <c r="R1076" s="131" t="n">
        <v>15609544.54224</v>
      </c>
      <c r="S1076" s="132" t="n">
        <v>3306220.53557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0</v>
      </c>
      <c r="K1078" s="116" t="n">
        <v>0</v>
      </c>
      <c r="L1078" s="116" t="n">
        <v>0</v>
      </c>
      <c r="M1078" s="116" t="n">
        <v>0</v>
      </c>
      <c r="N1078" s="115" t="n"/>
      <c r="O1078" s="116" t="n">
        <v>0</v>
      </c>
      <c r="P1078" s="116" t="n">
        <v>0</v>
      </c>
      <c r="Q1078" s="116" t="n">
        <v>0</v>
      </c>
      <c r="R1078" s="116" t="n">
        <v>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12483.692</v>
      </c>
      <c r="K1079" s="116" t="n">
        <v>7700</v>
      </c>
      <c r="L1079" s="116" t="n">
        <v>4783.692</v>
      </c>
      <c r="M1079" s="116" t="n">
        <v>89197.75999999999</v>
      </c>
      <c r="N1079" s="115" t="n"/>
      <c r="O1079" s="116" t="n">
        <v>82000</v>
      </c>
      <c r="P1079" s="116" t="n">
        <v>7197.76</v>
      </c>
      <c r="Q1079" s="116" t="n">
        <v>2415710.512</v>
      </c>
      <c r="R1079" s="116" t="n">
        <v>1958340.56</v>
      </c>
      <c r="S1079" s="117" t="n">
        <v>457369.952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202536.02326</v>
      </c>
      <c r="K1080" s="116" t="n">
        <v>187695.09291</v>
      </c>
      <c r="L1080" s="116" t="n">
        <v>14840.93035</v>
      </c>
      <c r="M1080" s="116" t="n">
        <v>446505.69846</v>
      </c>
      <c r="N1080" s="115" t="n"/>
      <c r="O1080" s="116" t="n">
        <v>385439.04504</v>
      </c>
      <c r="P1080" s="116" t="n">
        <v>61066.65342</v>
      </c>
      <c r="Q1080" s="116" t="n">
        <v>6620668.46052</v>
      </c>
      <c r="R1080" s="116" t="n">
        <v>5403715.03456</v>
      </c>
      <c r="S1080" s="117" t="n">
        <v>1216953.42596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215019.71526</v>
      </c>
      <c r="K1081" s="120" t="n">
        <v>195395.09291</v>
      </c>
      <c r="L1081" s="120" t="n">
        <v>19624.62235</v>
      </c>
      <c r="M1081" s="120" t="n">
        <v>535703.45846</v>
      </c>
      <c r="N1081" s="115" t="n"/>
      <c r="O1081" s="120" t="n">
        <v>467439.04504</v>
      </c>
      <c r="P1081" s="120" t="n">
        <v>68264.41342</v>
      </c>
      <c r="Q1081" s="120" t="n">
        <v>9036378.972519999</v>
      </c>
      <c r="R1081" s="120" t="n">
        <v>7362055.59456</v>
      </c>
      <c r="S1081" s="121" t="n">
        <v>1674323.37796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215019.71526</v>
      </c>
      <c r="K1082" s="120" t="n">
        <v>195395.09291</v>
      </c>
      <c r="L1082" s="120" t="n">
        <v>19624.62235</v>
      </c>
      <c r="M1082" s="120" t="n">
        <v>535703.45846</v>
      </c>
      <c r="N1082" s="115" t="n"/>
      <c r="O1082" s="120" t="n">
        <v>467439.04504</v>
      </c>
      <c r="P1082" s="120" t="n">
        <v>68264.41342</v>
      </c>
      <c r="Q1082" s="120" t="n">
        <v>9036378.972519999</v>
      </c>
      <c r="R1082" s="120" t="n">
        <v>7362055.59456</v>
      </c>
      <c r="S1082" s="121" t="n">
        <v>1674323.37796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182219.80151</v>
      </c>
      <c r="K1087" s="116" t="n">
        <v>111602.5</v>
      </c>
      <c r="L1087" s="116" t="n">
        <v>70617.30151</v>
      </c>
      <c r="M1087" s="116" t="n">
        <v>182219.80151</v>
      </c>
      <c r="N1087" s="115" t="n"/>
      <c r="O1087" s="116" t="n">
        <v>111602.5</v>
      </c>
      <c r="P1087" s="116" t="n">
        <v>70617.30151</v>
      </c>
      <c r="Q1087" s="116" t="n">
        <v>0</v>
      </c>
      <c r="R1087" s="116" t="n">
        <v>0</v>
      </c>
      <c r="S1087" s="117" t="n">
        <v>0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290401.05019</v>
      </c>
      <c r="K1089" s="116" t="n">
        <v>290401.05019</v>
      </c>
      <c r="L1089" s="116" t="n">
        <v>0</v>
      </c>
      <c r="M1089" s="116" t="n">
        <v>190665.77577</v>
      </c>
      <c r="N1089" s="115" t="n"/>
      <c r="O1089" s="116" t="n">
        <v>190665.77577</v>
      </c>
      <c r="P1089" s="116" t="n">
        <v>0</v>
      </c>
      <c r="Q1089" s="116" t="n">
        <v>198146.87577</v>
      </c>
      <c r="R1089" s="116" t="n">
        <v>198146.87577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472620.8517</v>
      </c>
      <c r="K1090" s="120" t="n">
        <v>402003.55019</v>
      </c>
      <c r="L1090" s="120" t="n">
        <v>70617.30151</v>
      </c>
      <c r="M1090" s="120" t="n">
        <v>372885.57728</v>
      </c>
      <c r="N1090" s="115" t="n"/>
      <c r="O1090" s="120" t="n">
        <v>302268.27577</v>
      </c>
      <c r="P1090" s="120" t="n">
        <v>70617.30151</v>
      </c>
      <c r="Q1090" s="120" t="n">
        <v>198146.87577</v>
      </c>
      <c r="R1090" s="120" t="n">
        <v>198146.87577</v>
      </c>
      <c r="S1090" s="121" t="n">
        <v>0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472620.8517</v>
      </c>
      <c r="K1093" s="120" t="n">
        <v>402003.55019</v>
      </c>
      <c r="L1093" s="120" t="n">
        <v>70617.30151</v>
      </c>
      <c r="M1093" s="120" t="n">
        <v>372885.57728</v>
      </c>
      <c r="N1093" s="115" t="n"/>
      <c r="O1093" s="120" t="n">
        <v>302268.27577</v>
      </c>
      <c r="P1093" s="120" t="n">
        <v>70617.30151</v>
      </c>
      <c r="Q1093" s="120" t="n">
        <v>198146.87577</v>
      </c>
      <c r="R1093" s="120" t="n">
        <v>198146.87577</v>
      </c>
      <c r="S1093" s="121" t="n">
        <v>0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41230.5</v>
      </c>
      <c r="K1096" s="116" t="n">
        <v>41230.5</v>
      </c>
      <c r="L1096" s="116" t="n">
        <v>0</v>
      </c>
      <c r="M1096" s="116" t="n">
        <v>41230.5</v>
      </c>
      <c r="N1096" s="115" t="n"/>
      <c r="O1096" s="116" t="n">
        <v>41230.5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41230.5</v>
      </c>
      <c r="K1099" s="120" t="n">
        <v>41230.5</v>
      </c>
      <c r="L1099" s="120" t="n">
        <v>0</v>
      </c>
      <c r="M1099" s="120" t="n">
        <v>41230.5</v>
      </c>
      <c r="N1099" s="115" t="n"/>
      <c r="O1099" s="120" t="n">
        <v>41230.5</v>
      </c>
      <c r="P1099" s="120" t="n">
        <v>0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41230.5</v>
      </c>
      <c r="K1100" s="120" t="n">
        <v>41230.5</v>
      </c>
      <c r="L1100" s="120" t="n">
        <v>0</v>
      </c>
      <c r="M1100" s="120" t="n">
        <v>41230.5</v>
      </c>
      <c r="N1100" s="115" t="n"/>
      <c r="O1100" s="120" t="n">
        <v>41230.5</v>
      </c>
      <c r="P1100" s="120" t="n">
        <v>0</v>
      </c>
      <c r="Q1100" s="120" t="n">
        <v>0</v>
      </c>
      <c r="R1100" s="120" t="n">
        <v>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541803.6216599999</v>
      </c>
      <c r="K1101" s="116" t="n">
        <v>534004.80493</v>
      </c>
      <c r="L1101" s="116" t="n">
        <v>7798.81673</v>
      </c>
      <c r="M1101" s="116" t="n">
        <v>470236.73629</v>
      </c>
      <c r="N1101" s="115" t="n"/>
      <c r="O1101" s="116" t="n">
        <v>466250.40251</v>
      </c>
      <c r="P1101" s="116" t="n">
        <v>3986.33378</v>
      </c>
      <c r="Q1101" s="116" t="n">
        <v>261838.49001</v>
      </c>
      <c r="R1101" s="116" t="n">
        <v>250453.06883</v>
      </c>
      <c r="S1101" s="117" t="n">
        <v>11385.42118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541803.6216599999</v>
      </c>
      <c r="K1102" s="120" t="n">
        <v>534004.80493</v>
      </c>
      <c r="L1102" s="120" t="n">
        <v>7798.81673</v>
      </c>
      <c r="M1102" s="120" t="n">
        <v>470236.73629</v>
      </c>
      <c r="N1102" s="115" t="n"/>
      <c r="O1102" s="120" t="n">
        <v>466250.40251</v>
      </c>
      <c r="P1102" s="120" t="n">
        <v>3986.33378</v>
      </c>
      <c r="Q1102" s="120" t="n">
        <v>261838.49001</v>
      </c>
      <c r="R1102" s="120" t="n">
        <v>250453.06883</v>
      </c>
      <c r="S1102" s="121" t="n">
        <v>11385.42118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541803.6216599999</v>
      </c>
      <c r="K1107" s="120" t="n">
        <v>534004.80493</v>
      </c>
      <c r="L1107" s="120" t="n">
        <v>7798.81673</v>
      </c>
      <c r="M1107" s="120" t="n">
        <v>470236.73629</v>
      </c>
      <c r="N1107" s="115" t="n"/>
      <c r="O1107" s="120" t="n">
        <v>466250.40251</v>
      </c>
      <c r="P1107" s="120" t="n">
        <v>3986.33378</v>
      </c>
      <c r="Q1107" s="120" t="n">
        <v>261838.49001</v>
      </c>
      <c r="R1107" s="120" t="n">
        <v>250453.06883</v>
      </c>
      <c r="S1107" s="121" t="n">
        <v>11385.42118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1270674.68862</v>
      </c>
      <c r="K1114" s="120" t="n">
        <v>1172633.94803</v>
      </c>
      <c r="L1114" s="120" t="n">
        <v>98040.74059</v>
      </c>
      <c r="M1114" s="120" t="n">
        <v>1420056.27203</v>
      </c>
      <c r="N1114" s="115" t="n"/>
      <c r="O1114" s="120" t="n">
        <v>1277188.22332</v>
      </c>
      <c r="P1114" s="120" t="n">
        <v>142868.04871</v>
      </c>
      <c r="Q1114" s="120" t="n">
        <v>9496364.338300001</v>
      </c>
      <c r="R1114" s="120" t="n">
        <v>7810655.53916</v>
      </c>
      <c r="S1114" s="121" t="n">
        <v>1685708.79914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1270674.68862</v>
      </c>
      <c r="K1115" s="124" t="n">
        <v>1172633.94803</v>
      </c>
      <c r="L1115" s="124" t="n">
        <v>98040.74059</v>
      </c>
      <c r="M1115" s="124" t="n">
        <v>1420056.27203</v>
      </c>
      <c r="N1115" s="123" t="n"/>
      <c r="O1115" s="124" t="n">
        <v>1277188.22332</v>
      </c>
      <c r="P1115" s="124" t="n">
        <v>142868.04871</v>
      </c>
      <c r="Q1115" s="124" t="n">
        <v>9496364.338300001</v>
      </c>
      <c r="R1115" s="124" t="n">
        <v>7810655.53916</v>
      </c>
      <c r="S1115" s="125" t="n">
        <v>1685708.79914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9162133.69906</v>
      </c>
      <c r="R1116" s="116" t="n">
        <v>7541622.60438</v>
      </c>
      <c r="S1116" s="117" t="n">
        <v>1620511.09468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9162133.69906</v>
      </c>
      <c r="R1120" s="120" t="n">
        <v>7541622.60438</v>
      </c>
      <c r="S1120" s="121" t="n">
        <v>1620511.09468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257267.04045</v>
      </c>
      <c r="R1121" s="116" t="n">
        <v>257266.3987</v>
      </c>
      <c r="S1121" s="117" t="n">
        <v>0.64175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257267.04045</v>
      </c>
      <c r="R1126" s="120" t="n">
        <v>257266.3987</v>
      </c>
      <c r="S1126" s="121" t="n">
        <v>0.64175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0</v>
      </c>
      <c r="R1127" s="116" t="n">
        <v>0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0</v>
      </c>
      <c r="R1128" s="120" t="n">
        <v>0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9419400.73951</v>
      </c>
      <c r="R1129" s="120" t="n">
        <v>7798889.00308</v>
      </c>
      <c r="S1129" s="121" t="n">
        <v>1620511.73643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9419400.73951</v>
      </c>
      <c r="R1130" s="120" t="n">
        <v>7798889.00308</v>
      </c>
      <c r="S1130" s="121" t="n">
        <v>1620511.73643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9419400.73951</v>
      </c>
      <c r="R1131" s="124" t="n">
        <v>7798889.00308</v>
      </c>
      <c r="S1131" s="125" t="n">
        <v>1620511.73643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1270674.68862</v>
      </c>
      <c r="K1132" s="131" t="n">
        <v>1172633.94803</v>
      </c>
      <c r="L1132" s="131" t="n">
        <v>98040.74059</v>
      </c>
      <c r="M1132" s="131" t="n">
        <v>1420056.27203</v>
      </c>
      <c r="N1132" s="123" t="n"/>
      <c r="O1132" s="131" t="n">
        <v>1277188.22332</v>
      </c>
      <c r="P1132" s="131" t="n">
        <v>142868.04871</v>
      </c>
      <c r="Q1132" s="131" t="n">
        <v>18915765.07781</v>
      </c>
      <c r="R1132" s="131" t="n">
        <v>15609544.54224</v>
      </c>
      <c r="S1132" s="132" t="n">
        <v>3306220.53557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7">
      <c r="I1137" s="141" t="inlineStr">
        <is>
          <t>Index</t>
        </is>
      </c>
      <c r="J1137" s="141" t="inlineStr">
        <is>
          <t>debit_total</t>
        </is>
      </c>
      <c r="K1137" s="141" t="inlineStr">
        <is>
          <t>debit_nc</t>
        </is>
      </c>
      <c r="L1137" s="141" t="inlineStr">
        <is>
          <t>debit_ic</t>
        </is>
      </c>
      <c r="M1137" s="141" t="inlineStr">
        <is>
          <t>credit_total</t>
        </is>
      </c>
      <c r="N1137" s="141" t="inlineStr">
        <is>
          <t>credit_nc</t>
        </is>
      </c>
      <c r="O1137" s="141" t="inlineStr">
        <is>
          <t>credit_ic</t>
        </is>
      </c>
      <c r="P1137" s="141" t="inlineStr">
        <is>
          <t>balance_total</t>
        </is>
      </c>
      <c r="Q1137" s="141" t="inlineStr">
        <is>
          <t>balance_nc</t>
        </is>
      </c>
      <c r="R1137" s="141" t="inlineStr">
        <is>
          <t>balance_ic</t>
        </is>
      </c>
    </row>
    <row r="1138">
      <c r="I1138" s="142" t="inlineStr">
        <is>
          <t>Проценти по ОВДП (коди 6120-6122)</t>
        </is>
      </c>
      <c r="J1138" s="142" t="n">
        <v/>
      </c>
      <c r="K1138" s="142" t="n">
        <v/>
      </c>
      <c r="L1138" s="142" t="n">
        <v/>
      </c>
      <c r="M1138" s="142" t="n">
        <v/>
      </c>
      <c r="N1138" s="142" t="n">
        <v/>
      </c>
      <c r="O1138" s="142" t="n">
        <v/>
      </c>
      <c r="P1138" s="142">
        <f>SUM(Q713:Q717)</f>
        <v/>
      </c>
      <c r="Q1138" s="142">
        <f>SUM(R713:R717)</f>
        <v/>
      </c>
      <c r="R1138" s="142">
        <f>SUM(S713:S717)</f>
        <v/>
      </c>
    </row>
    <row r="1139">
      <c r="I1139" s="143" t="inlineStr">
        <is>
          <t>Проценти по ДС (коди 6127-6128)</t>
        </is>
      </c>
      <c r="J1139" s="143" t="n">
        <v/>
      </c>
      <c r="K1139" s="143" t="n">
        <v/>
      </c>
      <c r="L1139" s="143" t="n">
        <v/>
      </c>
      <c r="M1139" s="143" t="n">
        <v/>
      </c>
      <c r="N1139" s="143" t="n">
        <v/>
      </c>
      <c r="O1139" s="143" t="n">
        <v/>
      </c>
      <c r="P1139" s="143">
        <f>SUM(Q723:Q726)</f>
        <v/>
      </c>
      <c r="Q1139" s="143">
        <f>SUM(R723:R726)</f>
        <v/>
      </c>
      <c r="R1139" s="143">
        <f>SUM(S723:S726)</f>
        <v/>
      </c>
    </row>
    <row r="1140">
      <c r="I1140" s="142" t="inlineStr">
        <is>
          <t>Обсяг ДС дебит (середні, поділено на кількість банк.днів) (код 1430, 1440)</t>
        </is>
      </c>
      <c r="J1140" s="142">
        <f>J60+J66</f>
        <v/>
      </c>
      <c r="K1140" s="142">
        <f>K60+K66</f>
        <v/>
      </c>
      <c r="L1140" s="142">
        <f>L60+L66</f>
        <v/>
      </c>
      <c r="M1140" s="142" t="n">
        <v/>
      </c>
      <c r="N1140" s="142" t="n">
        <v/>
      </c>
      <c r="O1140" s="142" t="n"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Обсяг ДС кредит (середні, поділено на кількість банк.днів) (код 1430, 1440)</t>
        </is>
      </c>
      <c r="J1141" s="143" t="n">
        <v/>
      </c>
      <c r="K1141" s="143" t="n">
        <v/>
      </c>
      <c r="L1141" s="143" t="n">
        <v/>
      </c>
      <c r="M1141" s="143">
        <f>M60+M66</f>
        <v/>
      </c>
      <c r="N1141" s="143">
        <f>O60+O66</f>
        <v/>
      </c>
      <c r="O1141" s="143">
        <f>P60+P66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Кошти в НБУ (кор.рахунок) (кредит) (код 1200)</t>
        </is>
      </c>
      <c r="J1142" s="142" t="n">
        <v/>
      </c>
      <c r="K1142" s="142" t="n">
        <v/>
      </c>
      <c r="L1142" s="142" t="n">
        <v/>
      </c>
      <c r="M1142" s="142">
        <f>M31</f>
        <v/>
      </c>
      <c r="N1142" s="142">
        <f>O31</f>
        <v/>
      </c>
      <c r="O1142" s="142">
        <f>P31</f>
        <v/>
      </c>
      <c r="P1142" s="142" t="n">
        <v/>
      </c>
      <c r="Q1142" s="142" t="n">
        <v/>
      </c>
      <c r="R1142" s="142" t="n">
        <v/>
      </c>
    </row>
    <row r="1143">
      <c r="I1143" s="143" t="inlineStr">
        <is>
          <t>Кошти в НБУ (УСЬОГО) (кредит) (розділ 12)</t>
        </is>
      </c>
      <c r="J1143" s="143" t="n">
        <v/>
      </c>
      <c r="K1143" s="143" t="n">
        <v/>
      </c>
      <c r="L1143" s="143" t="n">
        <v/>
      </c>
      <c r="M1143" s="143">
        <f>M31+M34</f>
        <v/>
      </c>
      <c r="N1143" s="143">
        <f>O31+O34</f>
        <v/>
      </c>
      <c r="O1143" s="143">
        <f>P31+P34</f>
        <v/>
      </c>
      <c r="P1143" s="143" t="n">
        <v/>
      </c>
      <c r="Q1143" s="143" t="n">
        <v/>
      </c>
      <c r="R1143" s="143" t="n">
        <v/>
      </c>
    </row>
    <row r="1144">
      <c r="I1144" s="142" t="inlineStr">
        <is>
          <t>Процентні доходи (коди р.60,р.61)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Q645+Q646+SUM(Q648:Q659)+SUM(Q661:Q676)+SUM(Q678:Q683)+SUM(Q685:Q688)+SUM(Q690:Q697)+SUM(Q699:Q704)+SUM(Q706:Q707)+SUM(Q710:Q711)+SUM(Q713:Q726)+Q728+Q729</f>
        <v/>
      </c>
      <c r="Q1144" s="142">
        <f>R645+R646+SUM(R648:R659)+SUM(R661:R676)+SUM(R678:R683)+SUM(R685:R688)+SUM(R690:R697)+SUM(R699:R704)+SUM(R706:R707)+SUM(R710:R711)+SUM(R713:R726)+R728+R729</f>
        <v/>
      </c>
      <c r="R1144" s="142">
        <f>S645+S646+SUM(S648:S659)+SUM(S661:S676)+SUM(S678:S683)+SUM(S685:S688)+SUM(S690:S697)+SUM(S699:S704)+SUM(S706:S707)+SUM(S710:S711)+SUM(S713:S726)+S728+S729</f>
        <v/>
      </c>
    </row>
    <row r="1145">
      <c r="I1145" s="143" t="inlineStr">
        <is>
          <t>Проценти по ДС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P1139/P1144*100</f>
        <v/>
      </c>
      <c r="Q1145" s="143">
        <f>Q1139/Q1144*100</f>
        <v/>
      </c>
      <c r="R1145" s="143">
        <f>R1139/R1144*100</f>
        <v/>
      </c>
    </row>
    <row r="1146">
      <c r="I1146" s="142" t="inlineStr">
        <is>
          <t>Проценти по ОВДП у % до процентних доходів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P1138/P1144*100</f>
        <v/>
      </c>
      <c r="Q1146" s="142">
        <f>Q1138/Q1144*100</f>
        <v/>
      </c>
      <c r="R1146" s="142">
        <f>R1138/R1144*100</f>
        <v/>
      </c>
    </row>
    <row r="1147">
      <c r="I1147" s="143" t="inlineStr">
        <is>
          <t>Проценти по ДС+ОВДП у % до процентних доходів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P1145+P1146</f>
        <v/>
      </c>
      <c r="Q1147" s="143">
        <f>Q1145+Q1146</f>
        <v/>
      </c>
      <c r="R1147" s="143">
        <f>R1145+R1146</f>
        <v/>
      </c>
    </row>
    <row r="1148">
      <c r="I1148" s="142" t="inlineStr">
        <is>
          <t>Проценти за кредитами НК (коди 602, 603, 609)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SUM(Q661:Q676)+SUM(Q678:Q683)+SUM(Q706:Q707)</f>
        <v/>
      </c>
      <c r="Q1148" s="142">
        <f>SUM(R661:R676)+SUM(R678:R683)+SUM(R706:R707)</f>
        <v/>
      </c>
      <c r="R1148" s="142">
        <f>SUM(S661:S676)+SUM(S678:S683)+SUM(S706:S707)</f>
        <v/>
      </c>
    </row>
    <row r="1149">
      <c r="I1149" s="143" t="inlineStr">
        <is>
          <t>Проценти за кредитами ДГ (коди 605, 606, 611)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SUM(Q690:Q697)+SUM(Q699:Q704)+SUM(Q710:Q711)</f>
        <v/>
      </c>
      <c r="Q1149" s="143">
        <f>SUM(R690:R697)+SUM(R699:R704)+SUM(R710:R711)</f>
        <v/>
      </c>
      <c r="R1149" s="143">
        <f>SUM(S690:S697)+SUM(S699:S704)+SUM(S710:S711)</f>
        <v/>
      </c>
    </row>
    <row r="1150">
      <c r="I1150" s="142" t="inlineStr">
        <is>
          <t>Проценти за кредитами ЗДУ (код 604)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SUM(Q685:Q688)</f>
        <v/>
      </c>
      <c r="Q1150" s="142">
        <f>SUM(R685:R688)</f>
        <v/>
      </c>
      <c r="R1150" s="142">
        <f>SUM(S685:S688)</f>
        <v/>
      </c>
    </row>
    <row r="1151">
      <c r="I1151" s="143" t="inlineStr">
        <is>
          <t>Проценти за поточними вкладами ДГ (код 7040)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Q834+Q835</f>
        <v/>
      </c>
      <c r="Q1151" s="143">
        <f>R834+R835</f>
        <v/>
      </c>
      <c r="R1151" s="143">
        <f>S834+S835</f>
        <v/>
      </c>
    </row>
    <row r="1152">
      <c r="I1152" s="142" t="inlineStr">
        <is>
          <t>Проценти за строковими вкладами ДГ (код 7041)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Q836+Q837</f>
        <v/>
      </c>
      <c r="Q1152" s="142">
        <f>R836+R837</f>
        <v/>
      </c>
      <c r="R1152" s="142">
        <f>S836+S837</f>
        <v/>
      </c>
    </row>
    <row r="1153">
      <c r="I1153" s="143" t="inlineStr">
        <is>
          <t xml:space="preserve">Процентні витрати банків ДГ - всього 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P1151+P1152</f>
        <v/>
      </c>
      <c r="Q1153" s="143">
        <f>Q1151+Q1152</f>
        <v/>
      </c>
      <c r="R1153" s="143">
        <f>R1151+R1152</f>
        <v/>
      </c>
    </row>
    <row r="1154">
      <c r="I1154" s="142" t="inlineStr">
        <is>
          <t>Кредити субʼєктам господарювання (р.20, р.23, 260)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SUM(Q105:Q149)+SUM(Q198:Q208)+SUM(Q220:Q222)</f>
        <v/>
      </c>
      <c r="Q1154" s="142">
        <f>SUM(R105:R149)+SUM(R198:R208)+SUM(R220:R222)</f>
        <v/>
      </c>
      <c r="R1154" s="142">
        <f>SUM(S105:S149)+SUM(S198:S208)+SUM(S220:S222)</f>
        <v/>
      </c>
    </row>
    <row r="1155">
      <c r="I1155" s="143" t="inlineStr">
        <is>
          <t>Кредити ЗДУ (р.21)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SUM(Q152:Q167)</f>
        <v/>
      </c>
      <c r="Q1155" s="143">
        <f>SUM(R152:R167)</f>
        <v/>
      </c>
      <c r="R1155" s="143">
        <f>SUM(S152:S167)</f>
        <v/>
      </c>
    </row>
    <row r="1156">
      <c r="I1156" s="142" t="inlineStr">
        <is>
          <t>Кредити фізичним особам (р. 22, 24, 262)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SUM(Q170:Q195)+SUM(Q211:Q217)+SUM(Q224:Q227)</f>
        <v/>
      </c>
      <c r="Q1156" s="142">
        <f>SUM(R170:R195)+SUM(R211:R217)+SUM(R224:R227)</f>
        <v/>
      </c>
      <c r="R1156" s="142">
        <f>SUM(S170:S195)+SUM(S211:S217)+SUM(S224:S227)</f>
        <v/>
      </c>
    </row>
    <row r="1157">
      <c r="I1157" s="143" t="inlineStr">
        <is>
          <t>Кредити небанківським установам (265)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SUM(Q229:Q231)</f>
        <v/>
      </c>
      <c r="Q1157" s="143">
        <f>SUM(R229:R231)</f>
        <v/>
      </c>
      <c r="R1157" s="143">
        <f>SUM(S229:S231)</f>
        <v/>
      </c>
    </row>
    <row r="1158">
      <c r="I1158" s="142" t="inlineStr">
        <is>
          <t>Прибуток звітного року (5040)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Q623</f>
        <v/>
      </c>
      <c r="Q1158" s="142">
        <f>R623</f>
        <v/>
      </c>
      <c r="R1158" s="142">
        <f>S623</f>
        <v/>
      </c>
    </row>
    <row r="1159">
      <c r="I1159" s="143" t="inlineStr">
        <is>
          <t>Збиток звітного року (5041)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Q624</f>
        <v/>
      </c>
      <c r="Q1159" s="143">
        <f>R624</f>
        <v/>
      </c>
      <c r="R1159" s="143">
        <f>S624</f>
        <v/>
      </c>
    </row>
    <row r="1160">
      <c r="I1160" s="142" t="inlineStr">
        <is>
          <t>Податок на прибуток (7900)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Q945+Q946</f>
        <v/>
      </c>
      <c r="Q1160" s="142">
        <f>R945+R946</f>
        <v/>
      </c>
      <c r="R1160" s="142">
        <f>S945+S946</f>
        <v/>
      </c>
    </row>
    <row r="1161">
      <c r="I1161" s="143" t="inlineStr">
        <is>
          <t>Інші податки (741)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SUM(Q889:Q892)</f>
        <v/>
      </c>
      <c r="Q1161" s="143">
        <f>SUM(R889:R892)</f>
        <v/>
      </c>
      <c r="R1161" s="143">
        <f>SUM(S889:S892)</f>
        <v/>
      </c>
    </row>
    <row r="1162">
      <c r="I1162" s="142" t="inlineStr">
        <is>
          <t>Відрахування в резерви (770)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SUM(Q927:Q942)</f>
        <v/>
      </c>
      <c r="Q1162" s="142">
        <f>SUM(R927:R942)</f>
        <v/>
      </c>
      <c r="R1162" s="142">
        <f>SUM(S927:S942)</f>
        <v/>
      </c>
    </row>
    <row r="1163">
      <c r="I1163" s="143" t="inlineStr">
        <is>
          <t>Загальні доходи (6)</t>
        </is>
      </c>
      <c r="J1163" s="143" t="n">
        <v/>
      </c>
      <c r="K1163" s="143" t="n">
        <v/>
      </c>
      <c r="L1163" s="143" t="n">
        <v/>
      </c>
      <c r="M1163" s="143" t="n">
        <v/>
      </c>
      <c r="N1163" s="143" t="n">
        <v/>
      </c>
      <c r="O1163" s="143" t="n">
        <v/>
      </c>
      <c r="P1163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3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3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4">
      <c r="I1164" s="142" t="inlineStr">
        <is>
          <t>Загальні витрати (7)</t>
        </is>
      </c>
      <c r="J1164" s="142" t="n">
        <v/>
      </c>
      <c r="K1164" s="142" t="n">
        <v/>
      </c>
      <c r="L1164" s="142" t="n">
        <v/>
      </c>
      <c r="M1164" s="142" t="n">
        <v/>
      </c>
      <c r="N1164" s="142" t="n">
        <v/>
      </c>
      <c r="O1164" s="142" t="n">
        <v/>
      </c>
      <c r="P1164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4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4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2026-03-25T12:55:53Z</dcterms:created>
  <dcterms:modified xsi:type="dcterms:W3CDTF">2026-04-26T17:13:51Z</dcterms:modified>
  <cp:revision>1</cp:revision>
</cp:coreProperties>
</file>