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Ware House\Case Study\Case Study Submission\"/>
    </mc:Choice>
  </mc:AlternateContent>
  <xr:revisionPtr revIDLastSave="0" documentId="13_ncr:1_{BBAE80FB-7701-4876-B1F6-7510AF064AB4}" xr6:coauthVersionLast="47" xr6:coauthVersionMax="47" xr10:uidLastSave="{00000000-0000-0000-0000-000000000000}"/>
  <bookViews>
    <workbookView xWindow="-108" yWindow="-108" windowWidth="23256" windowHeight="12576" tabRatio="801" xr2:uid="{F486A4B9-85F0-42C6-97C6-D810C23849DE}"/>
  </bookViews>
  <sheets>
    <sheet name="customer_care" sheetId="11" r:id="rId1"/>
    <sheet name="reservation" sheetId="12" r:id="rId2"/>
    <sheet name="marketing" sheetId="2" r:id="rId3"/>
    <sheet name="date" sheetId="3" r:id="rId4"/>
    <sheet name="tickets" sheetId="4" r:id="rId5"/>
    <sheet name="Reservations_Channel" sheetId="5" r:id="rId6"/>
    <sheet name="promotion" sheetId="6" r:id="rId7"/>
    <sheet name="problems" sheetId="7" r:id="rId8"/>
    <sheet name="passenger" sheetId="8" r:id="rId9"/>
    <sheet name="flight" sheetId="9" r:id="rId10"/>
    <sheet name="aircraf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3" l="1"/>
  <c r="K2" i="3"/>
  <c r="K54" i="3"/>
  <c r="K86" i="3"/>
  <c r="K109" i="3"/>
  <c r="K57" i="3"/>
  <c r="K79" i="3"/>
  <c r="K8" i="3"/>
  <c r="K7" i="3"/>
  <c r="K46" i="3"/>
  <c r="K47" i="3"/>
  <c r="K60" i="3"/>
  <c r="K94" i="3"/>
  <c r="K9" i="3"/>
  <c r="K11" i="3"/>
  <c r="K53" i="3"/>
  <c r="K40" i="3"/>
  <c r="K76" i="3"/>
  <c r="K90" i="3"/>
  <c r="K23" i="3"/>
  <c r="K37" i="3"/>
  <c r="K10" i="3"/>
  <c r="K48" i="3"/>
  <c r="K92" i="3"/>
  <c r="K39" i="3"/>
  <c r="K74" i="3"/>
  <c r="K78" i="3"/>
  <c r="K104" i="3"/>
  <c r="K43" i="3"/>
  <c r="K50" i="3"/>
  <c r="K85" i="3"/>
  <c r="K22" i="3"/>
  <c r="K73" i="3"/>
  <c r="K95" i="3"/>
  <c r="K102" i="3"/>
  <c r="K13" i="3"/>
  <c r="K49" i="3"/>
  <c r="K58" i="3"/>
  <c r="K65" i="3"/>
  <c r="K15" i="3"/>
  <c r="K27" i="3"/>
  <c r="K61" i="3"/>
  <c r="K71" i="3"/>
  <c r="K25" i="3"/>
  <c r="K26" i="3"/>
  <c r="K32" i="3"/>
  <c r="K91" i="3"/>
  <c r="K100" i="3"/>
  <c r="K28" i="3"/>
  <c r="K36" i="3"/>
  <c r="K44" i="3"/>
  <c r="K64" i="3"/>
  <c r="K77" i="3"/>
  <c r="K93" i="3"/>
  <c r="K17" i="3"/>
  <c r="K20" i="3"/>
  <c r="K24" i="3"/>
  <c r="K33" i="3"/>
  <c r="K52" i="3"/>
  <c r="K75" i="3"/>
  <c r="K51" i="3"/>
  <c r="K83" i="3"/>
  <c r="K99" i="3"/>
  <c r="K103" i="3"/>
  <c r="K105" i="3"/>
  <c r="K34" i="3"/>
  <c r="K62" i="3"/>
  <c r="K55" i="3"/>
  <c r="K81" i="3"/>
  <c r="K84" i="3"/>
  <c r="K106" i="3"/>
  <c r="K21" i="3"/>
  <c r="K35" i="3"/>
  <c r="K63" i="3"/>
  <c r="K66" i="3"/>
  <c r="K87" i="3"/>
  <c r="K97" i="3"/>
  <c r="K56" i="3"/>
  <c r="K59" i="3"/>
  <c r="K88" i="3"/>
  <c r="K101" i="3"/>
  <c r="K16" i="3"/>
  <c r="K30" i="3"/>
  <c r="K69" i="3"/>
  <c r="K80" i="3"/>
  <c r="K38" i="3"/>
  <c r="K41" i="3"/>
  <c r="K72" i="3"/>
  <c r="K96" i="3"/>
  <c r="K18" i="3"/>
  <c r="K31" i="3"/>
  <c r="K70" i="3"/>
  <c r="K82" i="3"/>
  <c r="K67" i="3"/>
  <c r="K89" i="3"/>
  <c r="K98" i="3"/>
  <c r="K14" i="3"/>
  <c r="K19" i="3"/>
  <c r="K42" i="3"/>
  <c r="K3" i="3"/>
  <c r="K4" i="3"/>
  <c r="K5" i="3"/>
  <c r="K6" i="3"/>
  <c r="K108" i="3"/>
  <c r="K68" i="3"/>
  <c r="K29" i="3"/>
  <c r="K107" i="3"/>
  <c r="K12" i="3"/>
  <c r="E45" i="3"/>
  <c r="F45" i="3"/>
  <c r="G45" i="3"/>
  <c r="H45" i="3"/>
  <c r="I45" i="3"/>
  <c r="J45" i="3"/>
  <c r="E2" i="3"/>
  <c r="F2" i="3"/>
  <c r="G2" i="3"/>
  <c r="H2" i="3"/>
  <c r="I2" i="3"/>
  <c r="J2" i="3"/>
  <c r="E54" i="3"/>
  <c r="F54" i="3"/>
  <c r="G54" i="3"/>
  <c r="H54" i="3"/>
  <c r="I54" i="3"/>
  <c r="J54" i="3"/>
  <c r="E86" i="3"/>
  <c r="F86" i="3"/>
  <c r="G86" i="3"/>
  <c r="H86" i="3"/>
  <c r="I86" i="3"/>
  <c r="J86" i="3"/>
  <c r="E109" i="3"/>
  <c r="F109" i="3"/>
  <c r="G109" i="3"/>
  <c r="H109" i="3"/>
  <c r="I109" i="3"/>
  <c r="J109" i="3"/>
  <c r="E57" i="3"/>
  <c r="F57" i="3"/>
  <c r="G57" i="3"/>
  <c r="H57" i="3"/>
  <c r="I57" i="3"/>
  <c r="J57" i="3"/>
  <c r="E79" i="3"/>
  <c r="F79" i="3"/>
  <c r="G79" i="3"/>
  <c r="H79" i="3"/>
  <c r="I79" i="3"/>
  <c r="J79" i="3"/>
  <c r="E8" i="3"/>
  <c r="F8" i="3"/>
  <c r="G8" i="3"/>
  <c r="H8" i="3"/>
  <c r="I8" i="3"/>
  <c r="J8" i="3"/>
  <c r="E7" i="3"/>
  <c r="F7" i="3"/>
  <c r="G7" i="3"/>
  <c r="H7" i="3"/>
  <c r="I7" i="3"/>
  <c r="J7" i="3"/>
  <c r="E46" i="3"/>
  <c r="F46" i="3"/>
  <c r="G46" i="3"/>
  <c r="H46" i="3"/>
  <c r="I46" i="3"/>
  <c r="J46" i="3"/>
  <c r="E47" i="3"/>
  <c r="F47" i="3"/>
  <c r="G47" i="3"/>
  <c r="H47" i="3"/>
  <c r="I47" i="3"/>
  <c r="J47" i="3"/>
  <c r="E60" i="3"/>
  <c r="F60" i="3"/>
  <c r="G60" i="3"/>
  <c r="H60" i="3"/>
  <c r="I60" i="3"/>
  <c r="J60" i="3"/>
  <c r="E94" i="3"/>
  <c r="F94" i="3"/>
  <c r="G94" i="3"/>
  <c r="H94" i="3"/>
  <c r="I94" i="3"/>
  <c r="J94" i="3"/>
  <c r="E9" i="3"/>
  <c r="F9" i="3"/>
  <c r="G9" i="3"/>
  <c r="H9" i="3"/>
  <c r="I9" i="3"/>
  <c r="J9" i="3"/>
  <c r="E11" i="3"/>
  <c r="F11" i="3"/>
  <c r="G11" i="3"/>
  <c r="H11" i="3"/>
  <c r="I11" i="3"/>
  <c r="J11" i="3"/>
  <c r="E53" i="3"/>
  <c r="F53" i="3"/>
  <c r="G53" i="3"/>
  <c r="H53" i="3"/>
  <c r="I53" i="3"/>
  <c r="J53" i="3"/>
  <c r="E40" i="3"/>
  <c r="F40" i="3"/>
  <c r="G40" i="3"/>
  <c r="H40" i="3"/>
  <c r="I40" i="3"/>
  <c r="J40" i="3"/>
  <c r="E76" i="3"/>
  <c r="F76" i="3"/>
  <c r="G76" i="3"/>
  <c r="H76" i="3"/>
  <c r="I76" i="3"/>
  <c r="J76" i="3"/>
  <c r="E90" i="3"/>
  <c r="F90" i="3"/>
  <c r="G90" i="3"/>
  <c r="H90" i="3"/>
  <c r="I90" i="3"/>
  <c r="J90" i="3"/>
  <c r="E23" i="3"/>
  <c r="F23" i="3"/>
  <c r="G23" i="3"/>
  <c r="H23" i="3"/>
  <c r="I23" i="3"/>
  <c r="J23" i="3"/>
  <c r="E37" i="3"/>
  <c r="F37" i="3"/>
  <c r="G37" i="3"/>
  <c r="H37" i="3"/>
  <c r="I37" i="3"/>
  <c r="J37" i="3"/>
  <c r="E10" i="3"/>
  <c r="F10" i="3"/>
  <c r="G10" i="3"/>
  <c r="H10" i="3"/>
  <c r="I10" i="3"/>
  <c r="J10" i="3"/>
  <c r="E48" i="3"/>
  <c r="F48" i="3"/>
  <c r="G48" i="3"/>
  <c r="H48" i="3"/>
  <c r="I48" i="3"/>
  <c r="J48" i="3"/>
  <c r="E92" i="3"/>
  <c r="F92" i="3"/>
  <c r="G92" i="3"/>
  <c r="H92" i="3"/>
  <c r="I92" i="3"/>
  <c r="J92" i="3"/>
  <c r="E39" i="3"/>
  <c r="F39" i="3"/>
  <c r="G39" i="3"/>
  <c r="H39" i="3"/>
  <c r="I39" i="3"/>
  <c r="J39" i="3"/>
  <c r="E74" i="3"/>
  <c r="F74" i="3"/>
  <c r="G74" i="3"/>
  <c r="H74" i="3"/>
  <c r="I74" i="3"/>
  <c r="J74" i="3"/>
  <c r="E78" i="3"/>
  <c r="F78" i="3"/>
  <c r="G78" i="3"/>
  <c r="H78" i="3"/>
  <c r="I78" i="3"/>
  <c r="J78" i="3"/>
  <c r="E104" i="3"/>
  <c r="F104" i="3"/>
  <c r="G104" i="3"/>
  <c r="H104" i="3"/>
  <c r="I104" i="3"/>
  <c r="J104" i="3"/>
  <c r="E43" i="3"/>
  <c r="F43" i="3"/>
  <c r="G43" i="3"/>
  <c r="H43" i="3"/>
  <c r="I43" i="3"/>
  <c r="J43" i="3"/>
  <c r="E50" i="3"/>
  <c r="F50" i="3"/>
  <c r="G50" i="3"/>
  <c r="H50" i="3"/>
  <c r="I50" i="3"/>
  <c r="J50" i="3"/>
  <c r="E85" i="3"/>
  <c r="F85" i="3"/>
  <c r="G85" i="3"/>
  <c r="H85" i="3"/>
  <c r="I85" i="3"/>
  <c r="J85" i="3"/>
  <c r="E22" i="3"/>
  <c r="F22" i="3"/>
  <c r="G22" i="3"/>
  <c r="H22" i="3"/>
  <c r="I22" i="3"/>
  <c r="J22" i="3"/>
  <c r="E73" i="3"/>
  <c r="F73" i="3"/>
  <c r="G73" i="3"/>
  <c r="H73" i="3"/>
  <c r="I73" i="3"/>
  <c r="J73" i="3"/>
  <c r="E95" i="3"/>
  <c r="F95" i="3"/>
  <c r="G95" i="3"/>
  <c r="H95" i="3"/>
  <c r="I95" i="3"/>
  <c r="J95" i="3"/>
  <c r="E102" i="3"/>
  <c r="F102" i="3"/>
  <c r="G102" i="3"/>
  <c r="H102" i="3"/>
  <c r="I102" i="3"/>
  <c r="J102" i="3"/>
  <c r="E13" i="3"/>
  <c r="F13" i="3"/>
  <c r="G13" i="3"/>
  <c r="H13" i="3"/>
  <c r="I13" i="3"/>
  <c r="J13" i="3"/>
  <c r="E49" i="3"/>
  <c r="F49" i="3"/>
  <c r="G49" i="3"/>
  <c r="H49" i="3"/>
  <c r="I49" i="3"/>
  <c r="J49" i="3"/>
  <c r="E58" i="3"/>
  <c r="F58" i="3"/>
  <c r="G58" i="3"/>
  <c r="H58" i="3"/>
  <c r="I58" i="3"/>
  <c r="J58" i="3"/>
  <c r="E65" i="3"/>
  <c r="F65" i="3"/>
  <c r="G65" i="3"/>
  <c r="H65" i="3"/>
  <c r="I65" i="3"/>
  <c r="J65" i="3"/>
  <c r="E15" i="3"/>
  <c r="F15" i="3"/>
  <c r="G15" i="3"/>
  <c r="H15" i="3"/>
  <c r="I15" i="3"/>
  <c r="J15" i="3"/>
  <c r="E27" i="3"/>
  <c r="F27" i="3"/>
  <c r="G27" i="3"/>
  <c r="H27" i="3"/>
  <c r="I27" i="3"/>
  <c r="J27" i="3"/>
  <c r="E61" i="3"/>
  <c r="F61" i="3"/>
  <c r="G61" i="3"/>
  <c r="H61" i="3"/>
  <c r="I61" i="3"/>
  <c r="J61" i="3"/>
  <c r="E71" i="3"/>
  <c r="F71" i="3"/>
  <c r="G71" i="3"/>
  <c r="H71" i="3"/>
  <c r="I71" i="3"/>
  <c r="J71" i="3"/>
  <c r="E25" i="3"/>
  <c r="F25" i="3"/>
  <c r="G25" i="3"/>
  <c r="H25" i="3"/>
  <c r="I25" i="3"/>
  <c r="J25" i="3"/>
  <c r="E26" i="3"/>
  <c r="F26" i="3"/>
  <c r="G26" i="3"/>
  <c r="H26" i="3"/>
  <c r="I26" i="3"/>
  <c r="J26" i="3"/>
  <c r="E32" i="3"/>
  <c r="F32" i="3"/>
  <c r="G32" i="3"/>
  <c r="H32" i="3"/>
  <c r="I32" i="3"/>
  <c r="J32" i="3"/>
  <c r="E91" i="3"/>
  <c r="F91" i="3"/>
  <c r="G91" i="3"/>
  <c r="H91" i="3"/>
  <c r="I91" i="3"/>
  <c r="J91" i="3"/>
  <c r="E100" i="3"/>
  <c r="F100" i="3"/>
  <c r="G100" i="3"/>
  <c r="H100" i="3"/>
  <c r="I100" i="3"/>
  <c r="J100" i="3"/>
  <c r="E28" i="3"/>
  <c r="F28" i="3"/>
  <c r="G28" i="3"/>
  <c r="H28" i="3"/>
  <c r="I28" i="3"/>
  <c r="J28" i="3"/>
  <c r="E36" i="3"/>
  <c r="F36" i="3"/>
  <c r="G36" i="3"/>
  <c r="H36" i="3"/>
  <c r="I36" i="3"/>
  <c r="J36" i="3"/>
  <c r="E44" i="3"/>
  <c r="F44" i="3"/>
  <c r="G44" i="3"/>
  <c r="H44" i="3"/>
  <c r="I44" i="3"/>
  <c r="J44" i="3"/>
  <c r="E64" i="3"/>
  <c r="F64" i="3"/>
  <c r="G64" i="3"/>
  <c r="H64" i="3"/>
  <c r="I64" i="3"/>
  <c r="J64" i="3"/>
  <c r="E77" i="3"/>
  <c r="F77" i="3"/>
  <c r="G77" i="3"/>
  <c r="H77" i="3"/>
  <c r="I77" i="3"/>
  <c r="J77" i="3"/>
  <c r="E93" i="3"/>
  <c r="F93" i="3"/>
  <c r="G93" i="3"/>
  <c r="H93" i="3"/>
  <c r="I93" i="3"/>
  <c r="J93" i="3"/>
  <c r="E17" i="3"/>
  <c r="F17" i="3"/>
  <c r="G17" i="3"/>
  <c r="H17" i="3"/>
  <c r="I17" i="3"/>
  <c r="J17" i="3"/>
  <c r="E20" i="3"/>
  <c r="F20" i="3"/>
  <c r="G20" i="3"/>
  <c r="H20" i="3"/>
  <c r="I20" i="3"/>
  <c r="J20" i="3"/>
  <c r="E24" i="3"/>
  <c r="F24" i="3"/>
  <c r="G24" i="3"/>
  <c r="H24" i="3"/>
  <c r="I24" i="3"/>
  <c r="J24" i="3"/>
  <c r="E33" i="3"/>
  <c r="F33" i="3"/>
  <c r="G33" i="3"/>
  <c r="H33" i="3"/>
  <c r="I33" i="3"/>
  <c r="J33" i="3"/>
  <c r="E52" i="3"/>
  <c r="F52" i="3"/>
  <c r="G52" i="3"/>
  <c r="H52" i="3"/>
  <c r="I52" i="3"/>
  <c r="J52" i="3"/>
  <c r="E75" i="3"/>
  <c r="F75" i="3"/>
  <c r="G75" i="3"/>
  <c r="H75" i="3"/>
  <c r="I75" i="3"/>
  <c r="J75" i="3"/>
  <c r="E51" i="3"/>
  <c r="F51" i="3"/>
  <c r="G51" i="3"/>
  <c r="H51" i="3"/>
  <c r="I51" i="3"/>
  <c r="J51" i="3"/>
  <c r="E83" i="3"/>
  <c r="F83" i="3"/>
  <c r="G83" i="3"/>
  <c r="H83" i="3"/>
  <c r="I83" i="3"/>
  <c r="J83" i="3"/>
  <c r="E99" i="3"/>
  <c r="F99" i="3"/>
  <c r="G99" i="3"/>
  <c r="H99" i="3"/>
  <c r="I99" i="3"/>
  <c r="J99" i="3"/>
  <c r="E103" i="3"/>
  <c r="F103" i="3"/>
  <c r="G103" i="3"/>
  <c r="H103" i="3"/>
  <c r="I103" i="3"/>
  <c r="J103" i="3"/>
  <c r="E105" i="3"/>
  <c r="F105" i="3"/>
  <c r="G105" i="3"/>
  <c r="H105" i="3"/>
  <c r="I105" i="3"/>
  <c r="J105" i="3"/>
  <c r="E34" i="3"/>
  <c r="F34" i="3"/>
  <c r="G34" i="3"/>
  <c r="H34" i="3"/>
  <c r="I34" i="3"/>
  <c r="J34" i="3"/>
  <c r="E62" i="3"/>
  <c r="F62" i="3"/>
  <c r="G62" i="3"/>
  <c r="H62" i="3"/>
  <c r="I62" i="3"/>
  <c r="J62" i="3"/>
  <c r="E55" i="3"/>
  <c r="F55" i="3"/>
  <c r="G55" i="3"/>
  <c r="H55" i="3"/>
  <c r="I55" i="3"/>
  <c r="J55" i="3"/>
  <c r="E81" i="3"/>
  <c r="F81" i="3"/>
  <c r="G81" i="3"/>
  <c r="H81" i="3"/>
  <c r="I81" i="3"/>
  <c r="J81" i="3"/>
  <c r="E84" i="3"/>
  <c r="F84" i="3"/>
  <c r="G84" i="3"/>
  <c r="H84" i="3"/>
  <c r="I84" i="3"/>
  <c r="J84" i="3"/>
  <c r="E106" i="3"/>
  <c r="F106" i="3"/>
  <c r="G106" i="3"/>
  <c r="H106" i="3"/>
  <c r="I106" i="3"/>
  <c r="J106" i="3"/>
  <c r="E21" i="3"/>
  <c r="F21" i="3"/>
  <c r="G21" i="3"/>
  <c r="H21" i="3"/>
  <c r="I21" i="3"/>
  <c r="J21" i="3"/>
  <c r="E35" i="3"/>
  <c r="F35" i="3"/>
  <c r="G35" i="3"/>
  <c r="H35" i="3"/>
  <c r="I35" i="3"/>
  <c r="J35" i="3"/>
  <c r="E63" i="3"/>
  <c r="F63" i="3"/>
  <c r="G63" i="3"/>
  <c r="H63" i="3"/>
  <c r="I63" i="3"/>
  <c r="J63" i="3"/>
  <c r="E66" i="3"/>
  <c r="F66" i="3"/>
  <c r="G66" i="3"/>
  <c r="H66" i="3"/>
  <c r="I66" i="3"/>
  <c r="J66" i="3"/>
  <c r="E87" i="3"/>
  <c r="F87" i="3"/>
  <c r="G87" i="3"/>
  <c r="H87" i="3"/>
  <c r="I87" i="3"/>
  <c r="J87" i="3"/>
  <c r="E97" i="3"/>
  <c r="F97" i="3"/>
  <c r="G97" i="3"/>
  <c r="H97" i="3"/>
  <c r="I97" i="3"/>
  <c r="J97" i="3"/>
  <c r="E56" i="3"/>
  <c r="F56" i="3"/>
  <c r="G56" i="3"/>
  <c r="H56" i="3"/>
  <c r="I56" i="3"/>
  <c r="J56" i="3"/>
  <c r="E59" i="3"/>
  <c r="F59" i="3"/>
  <c r="G59" i="3"/>
  <c r="H59" i="3"/>
  <c r="I59" i="3"/>
  <c r="J59" i="3"/>
  <c r="E88" i="3"/>
  <c r="F88" i="3"/>
  <c r="G88" i="3"/>
  <c r="H88" i="3"/>
  <c r="I88" i="3"/>
  <c r="J88" i="3"/>
  <c r="E101" i="3"/>
  <c r="F101" i="3"/>
  <c r="G101" i="3"/>
  <c r="H101" i="3"/>
  <c r="I101" i="3"/>
  <c r="J101" i="3"/>
  <c r="E16" i="3"/>
  <c r="F16" i="3"/>
  <c r="G16" i="3"/>
  <c r="H16" i="3"/>
  <c r="I16" i="3"/>
  <c r="J16" i="3"/>
  <c r="E30" i="3"/>
  <c r="F30" i="3"/>
  <c r="G30" i="3"/>
  <c r="H30" i="3"/>
  <c r="I30" i="3"/>
  <c r="J30" i="3"/>
  <c r="E69" i="3"/>
  <c r="F69" i="3"/>
  <c r="G69" i="3"/>
  <c r="H69" i="3"/>
  <c r="I69" i="3"/>
  <c r="J69" i="3"/>
  <c r="E80" i="3"/>
  <c r="F80" i="3"/>
  <c r="G80" i="3"/>
  <c r="H80" i="3"/>
  <c r="I80" i="3"/>
  <c r="J80" i="3"/>
  <c r="E38" i="3"/>
  <c r="F38" i="3"/>
  <c r="G38" i="3"/>
  <c r="H38" i="3"/>
  <c r="I38" i="3"/>
  <c r="J38" i="3"/>
  <c r="E41" i="3"/>
  <c r="F41" i="3"/>
  <c r="G41" i="3"/>
  <c r="H41" i="3"/>
  <c r="I41" i="3"/>
  <c r="J41" i="3"/>
  <c r="E72" i="3"/>
  <c r="F72" i="3"/>
  <c r="G72" i="3"/>
  <c r="H72" i="3"/>
  <c r="I72" i="3"/>
  <c r="J72" i="3"/>
  <c r="E96" i="3"/>
  <c r="F96" i="3"/>
  <c r="G96" i="3"/>
  <c r="H96" i="3"/>
  <c r="I96" i="3"/>
  <c r="J96" i="3"/>
  <c r="E18" i="3"/>
  <c r="F18" i="3"/>
  <c r="G18" i="3"/>
  <c r="H18" i="3"/>
  <c r="I18" i="3"/>
  <c r="J18" i="3"/>
  <c r="E31" i="3"/>
  <c r="F31" i="3"/>
  <c r="G31" i="3"/>
  <c r="H31" i="3"/>
  <c r="I31" i="3"/>
  <c r="J31" i="3"/>
  <c r="E70" i="3"/>
  <c r="F70" i="3"/>
  <c r="G70" i="3"/>
  <c r="H70" i="3"/>
  <c r="I70" i="3"/>
  <c r="J70" i="3"/>
  <c r="E82" i="3"/>
  <c r="F82" i="3"/>
  <c r="G82" i="3"/>
  <c r="H82" i="3"/>
  <c r="I82" i="3"/>
  <c r="J82" i="3"/>
  <c r="E67" i="3"/>
  <c r="F67" i="3"/>
  <c r="G67" i="3"/>
  <c r="H67" i="3"/>
  <c r="I67" i="3"/>
  <c r="J67" i="3"/>
  <c r="E89" i="3"/>
  <c r="F89" i="3"/>
  <c r="G89" i="3"/>
  <c r="H89" i="3"/>
  <c r="I89" i="3"/>
  <c r="J89" i="3"/>
  <c r="E98" i="3"/>
  <c r="F98" i="3"/>
  <c r="G98" i="3"/>
  <c r="H98" i="3"/>
  <c r="I98" i="3"/>
  <c r="J98" i="3"/>
  <c r="E14" i="3"/>
  <c r="F14" i="3"/>
  <c r="G14" i="3"/>
  <c r="H14" i="3"/>
  <c r="I14" i="3"/>
  <c r="J14" i="3"/>
  <c r="E19" i="3"/>
  <c r="F19" i="3"/>
  <c r="G19" i="3"/>
  <c r="H19" i="3"/>
  <c r="I19" i="3"/>
  <c r="J19" i="3"/>
  <c r="E42" i="3"/>
  <c r="F42" i="3"/>
  <c r="G42" i="3"/>
  <c r="H42" i="3"/>
  <c r="I42" i="3"/>
  <c r="J42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108" i="3"/>
  <c r="F108" i="3"/>
  <c r="G108" i="3"/>
  <c r="H108" i="3"/>
  <c r="I108" i="3"/>
  <c r="J108" i="3"/>
  <c r="E68" i="3"/>
  <c r="F68" i="3"/>
  <c r="G68" i="3"/>
  <c r="H68" i="3"/>
  <c r="I68" i="3"/>
  <c r="J68" i="3"/>
  <c r="E29" i="3"/>
  <c r="F29" i="3"/>
  <c r="G29" i="3"/>
  <c r="H29" i="3"/>
  <c r="I29" i="3"/>
  <c r="J29" i="3"/>
  <c r="E107" i="3"/>
  <c r="F107" i="3"/>
  <c r="G107" i="3"/>
  <c r="H107" i="3"/>
  <c r="I107" i="3"/>
  <c r="J107" i="3"/>
  <c r="J12" i="3"/>
  <c r="I12" i="3"/>
  <c r="H12" i="3"/>
  <c r="G12" i="3"/>
  <c r="F12" i="3"/>
  <c r="D54" i="3"/>
  <c r="D86" i="3"/>
  <c r="D109" i="3"/>
  <c r="D57" i="3"/>
  <c r="D79" i="3"/>
  <c r="D8" i="3"/>
  <c r="D7" i="3"/>
  <c r="D46" i="3"/>
  <c r="D47" i="3"/>
  <c r="D60" i="3"/>
  <c r="D94" i="3"/>
  <c r="D9" i="3"/>
  <c r="D11" i="3"/>
  <c r="D53" i="3"/>
  <c r="D40" i="3"/>
  <c r="D76" i="3"/>
  <c r="D90" i="3"/>
  <c r="D23" i="3"/>
  <c r="D37" i="3"/>
  <c r="D10" i="3"/>
  <c r="D48" i="3"/>
  <c r="D92" i="3"/>
  <c r="D39" i="3"/>
  <c r="D74" i="3"/>
  <c r="D78" i="3"/>
  <c r="D104" i="3"/>
  <c r="D43" i="3"/>
  <c r="D50" i="3"/>
  <c r="D85" i="3"/>
  <c r="D22" i="3"/>
  <c r="D73" i="3"/>
  <c r="D95" i="3"/>
  <c r="D102" i="3"/>
  <c r="D13" i="3"/>
  <c r="D49" i="3"/>
  <c r="D58" i="3"/>
  <c r="D65" i="3"/>
  <c r="D15" i="3"/>
  <c r="D27" i="3"/>
  <c r="D61" i="3"/>
  <c r="D71" i="3"/>
  <c r="D25" i="3"/>
  <c r="D26" i="3"/>
  <c r="D32" i="3"/>
  <c r="D91" i="3"/>
  <c r="D100" i="3"/>
  <c r="D28" i="3"/>
  <c r="D36" i="3"/>
  <c r="D44" i="3"/>
  <c r="D64" i="3"/>
  <c r="D77" i="3"/>
  <c r="D93" i="3"/>
  <c r="D17" i="3"/>
  <c r="D20" i="3"/>
  <c r="D24" i="3"/>
  <c r="D33" i="3"/>
  <c r="D52" i="3"/>
  <c r="D75" i="3"/>
  <c r="D51" i="3"/>
  <c r="D83" i="3"/>
  <c r="D99" i="3"/>
  <c r="D103" i="3"/>
  <c r="D105" i="3"/>
  <c r="D34" i="3"/>
  <c r="D62" i="3"/>
  <c r="D55" i="3"/>
  <c r="D81" i="3"/>
  <c r="D84" i="3"/>
  <c r="D106" i="3"/>
  <c r="D21" i="3"/>
  <c r="D35" i="3"/>
  <c r="D63" i="3"/>
  <c r="D66" i="3"/>
  <c r="D87" i="3"/>
  <c r="D97" i="3"/>
  <c r="D56" i="3"/>
  <c r="D59" i="3"/>
  <c r="D88" i="3"/>
  <c r="D101" i="3"/>
  <c r="D16" i="3"/>
  <c r="D30" i="3"/>
  <c r="D69" i="3"/>
  <c r="D80" i="3"/>
  <c r="D38" i="3"/>
  <c r="D41" i="3"/>
  <c r="D72" i="3"/>
  <c r="D96" i="3"/>
  <c r="D18" i="3"/>
  <c r="D31" i="3"/>
  <c r="D70" i="3"/>
  <c r="D82" i="3"/>
  <c r="D67" i="3"/>
  <c r="D89" i="3"/>
  <c r="D98" i="3"/>
  <c r="D14" i="3"/>
  <c r="D19" i="3"/>
  <c r="D42" i="3"/>
  <c r="D3" i="3"/>
  <c r="D4" i="3"/>
  <c r="D5" i="3"/>
  <c r="D6" i="3"/>
  <c r="D108" i="3"/>
  <c r="D68" i="3"/>
  <c r="D29" i="3"/>
  <c r="D107" i="3"/>
  <c r="D2" i="3"/>
  <c r="D45" i="3"/>
  <c r="D12" i="3"/>
  <c r="E12" i="3"/>
  <c r="C45" i="3"/>
  <c r="C2" i="3"/>
  <c r="C54" i="3"/>
  <c r="C86" i="3"/>
  <c r="C109" i="3"/>
  <c r="C57" i="3"/>
  <c r="C79" i="3"/>
  <c r="C8" i="3"/>
  <c r="C7" i="3"/>
  <c r="C46" i="3"/>
  <c r="C47" i="3"/>
  <c r="C60" i="3"/>
  <c r="C94" i="3"/>
  <c r="C9" i="3"/>
  <c r="C11" i="3"/>
  <c r="C53" i="3"/>
  <c r="C40" i="3"/>
  <c r="C76" i="3"/>
  <c r="C90" i="3"/>
  <c r="C23" i="3"/>
  <c r="C37" i="3"/>
  <c r="C10" i="3"/>
  <c r="C48" i="3"/>
  <c r="C92" i="3"/>
  <c r="C39" i="3"/>
  <c r="C74" i="3"/>
  <c r="C78" i="3"/>
  <c r="C104" i="3"/>
  <c r="C43" i="3"/>
  <c r="C50" i="3"/>
  <c r="C85" i="3"/>
  <c r="C22" i="3"/>
  <c r="C73" i="3"/>
  <c r="C95" i="3"/>
  <c r="C102" i="3"/>
  <c r="C13" i="3"/>
  <c r="C49" i="3"/>
  <c r="C58" i="3"/>
  <c r="C65" i="3"/>
  <c r="C15" i="3"/>
  <c r="C27" i="3"/>
  <c r="C61" i="3"/>
  <c r="C71" i="3"/>
  <c r="C25" i="3"/>
  <c r="C26" i="3"/>
  <c r="C32" i="3"/>
  <c r="C91" i="3"/>
  <c r="C100" i="3"/>
  <c r="C28" i="3"/>
  <c r="C36" i="3"/>
  <c r="C44" i="3"/>
  <c r="C64" i="3"/>
  <c r="C77" i="3"/>
  <c r="C93" i="3"/>
  <c r="C17" i="3"/>
  <c r="C20" i="3"/>
  <c r="C24" i="3"/>
  <c r="C33" i="3"/>
  <c r="C52" i="3"/>
  <c r="C75" i="3"/>
  <c r="C51" i="3"/>
  <c r="C83" i="3"/>
  <c r="C99" i="3"/>
  <c r="C103" i="3"/>
  <c r="C105" i="3"/>
  <c r="C34" i="3"/>
  <c r="C62" i="3"/>
  <c r="C55" i="3"/>
  <c r="C81" i="3"/>
  <c r="C84" i="3"/>
  <c r="C106" i="3"/>
  <c r="C21" i="3"/>
  <c r="C35" i="3"/>
  <c r="C63" i="3"/>
  <c r="C66" i="3"/>
  <c r="C87" i="3"/>
  <c r="C97" i="3"/>
  <c r="C56" i="3"/>
  <c r="C59" i="3"/>
  <c r="C88" i="3"/>
  <c r="C101" i="3"/>
  <c r="C16" i="3"/>
  <c r="C30" i="3"/>
  <c r="C69" i="3"/>
  <c r="C80" i="3"/>
  <c r="C38" i="3"/>
  <c r="C41" i="3"/>
  <c r="C72" i="3"/>
  <c r="C96" i="3"/>
  <c r="C18" i="3"/>
  <c r="C31" i="3"/>
  <c r="C70" i="3"/>
  <c r="C82" i="3"/>
  <c r="C67" i="3"/>
  <c r="C89" i="3"/>
  <c r="C98" i="3"/>
  <c r="C14" i="3"/>
  <c r="C19" i="3"/>
  <c r="C42" i="3"/>
  <c r="C3" i="3"/>
  <c r="C4" i="3"/>
  <c r="C5" i="3"/>
  <c r="C6" i="3"/>
  <c r="C108" i="3"/>
  <c r="C68" i="3"/>
  <c r="C29" i="3"/>
  <c r="C107" i="3"/>
  <c r="C12" i="3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<sst xmlns="http://schemas.openxmlformats.org/spreadsheetml/2006/main" count="589" uniqueCount="301">
  <si>
    <t>a</t>
  </si>
  <si>
    <t>b</t>
  </si>
  <si>
    <t>c</t>
  </si>
  <si>
    <t>d</t>
  </si>
  <si>
    <t>172N</t>
  </si>
  <si>
    <t>Airplane</t>
  </si>
  <si>
    <t>Helicopter</t>
  </si>
  <si>
    <t>M-5-180C</t>
  </si>
  <si>
    <t>PA46</t>
  </si>
  <si>
    <t>601HDS</t>
  </si>
  <si>
    <t>R22</t>
  </si>
  <si>
    <t>PA-28-161</t>
  </si>
  <si>
    <t>369E</t>
  </si>
  <si>
    <t>AA5</t>
  </si>
  <si>
    <t>STINGSPORT</t>
  </si>
  <si>
    <t>172G</t>
  </si>
  <si>
    <t>EA 300/L</t>
  </si>
  <si>
    <t>PA-32R-301</t>
  </si>
  <si>
    <t>421B</t>
  </si>
  <si>
    <t>R44 II</t>
  </si>
  <si>
    <t>369D</t>
  </si>
  <si>
    <t>AT-502</t>
  </si>
  <si>
    <t>170B</t>
  </si>
  <si>
    <t>Rebel</t>
  </si>
  <si>
    <t>DA 40</t>
  </si>
  <si>
    <t>P210N</t>
  </si>
  <si>
    <t>PA-24-250</t>
  </si>
  <si>
    <t>47D</t>
  </si>
  <si>
    <t>PA-20-135</t>
  </si>
  <si>
    <t>172R</t>
  </si>
  <si>
    <t>BC12</t>
  </si>
  <si>
    <t>M20TN</t>
  </si>
  <si>
    <t>65-80-8800</t>
  </si>
  <si>
    <t>95-B55 (T42A)</t>
  </si>
  <si>
    <t>182P</t>
  </si>
  <si>
    <t>PA-30</t>
  </si>
  <si>
    <t>CLUB LIBELLE 205</t>
  </si>
  <si>
    <t>Glider</t>
  </si>
  <si>
    <t>172S</t>
  </si>
  <si>
    <t>Flight_Key</t>
  </si>
  <si>
    <t>Flight_Number</t>
  </si>
  <si>
    <t>ORIGIN</t>
  </si>
  <si>
    <t>DEST</t>
  </si>
  <si>
    <t>DEP_TIME</t>
  </si>
  <si>
    <t>ARR_TIME</t>
  </si>
  <si>
    <t>Transit_Duration</t>
  </si>
  <si>
    <t>GNV</t>
  </si>
  <si>
    <t>ATL</t>
  </si>
  <si>
    <t>MSP</t>
  </si>
  <si>
    <t>CVG</t>
  </si>
  <si>
    <t>DTW</t>
  </si>
  <si>
    <t>TLH</t>
  </si>
  <si>
    <t>FSM</t>
  </si>
  <si>
    <t>DAY</t>
  </si>
  <si>
    <t>JAN</t>
  </si>
  <si>
    <t>LGA</t>
  </si>
  <si>
    <t>JAX</t>
  </si>
  <si>
    <t>BMI</t>
  </si>
  <si>
    <t>CAK</t>
  </si>
  <si>
    <t>PHL</t>
  </si>
  <si>
    <t>JFK</t>
  </si>
  <si>
    <t>RIC</t>
  </si>
  <si>
    <t>EWR</t>
  </si>
  <si>
    <t>AGS</t>
  </si>
  <si>
    <t>LIT</t>
  </si>
  <si>
    <t>IND</t>
  </si>
  <si>
    <t>OAJ</t>
  </si>
  <si>
    <t>EYW</t>
  </si>
  <si>
    <t>CWA</t>
  </si>
  <si>
    <t>CAE</t>
  </si>
  <si>
    <t>MGM</t>
  </si>
  <si>
    <t>TRI</t>
  </si>
  <si>
    <t>BOS</t>
  </si>
  <si>
    <t>BNA</t>
  </si>
  <si>
    <t>LNK</t>
  </si>
  <si>
    <t>MDT</t>
  </si>
  <si>
    <t>MKE</t>
  </si>
  <si>
    <t>TVC</t>
  </si>
  <si>
    <t>PIA</t>
  </si>
  <si>
    <t>key</t>
  </si>
  <si>
    <t>Passenger_ID</t>
  </si>
  <si>
    <t>Passenger_Type</t>
  </si>
  <si>
    <t>Passenger_Name</t>
  </si>
  <si>
    <t>Country</t>
  </si>
  <si>
    <t>State</t>
  </si>
  <si>
    <t xml:space="preserve">Address </t>
  </si>
  <si>
    <t>Zip_Code</t>
  </si>
  <si>
    <t>miles</t>
  </si>
  <si>
    <t>Gold</t>
  </si>
  <si>
    <t>Adinolfi, Wilson  K</t>
  </si>
  <si>
    <t>Mainland China</t>
  </si>
  <si>
    <t>Anhui</t>
  </si>
  <si>
    <t>12,ABD</t>
  </si>
  <si>
    <t>Aluminum</t>
  </si>
  <si>
    <t xml:space="preserve">Ait Sidi, Karthikeyan   </t>
  </si>
  <si>
    <t>US</t>
  </si>
  <si>
    <t>Washington</t>
  </si>
  <si>
    <t>16,BHG</t>
  </si>
  <si>
    <t>Akinkuolie, Sarah</t>
  </si>
  <si>
    <t>Heilongjiang</t>
  </si>
  <si>
    <t>154,VGH</t>
  </si>
  <si>
    <t>Alagbe,Trina</t>
  </si>
  <si>
    <t>Henan</t>
  </si>
  <si>
    <t>17,AAD</t>
  </si>
  <si>
    <t xml:space="preserve">Anderson, Carol </t>
  </si>
  <si>
    <t>Hong Kong</t>
  </si>
  <si>
    <t>165,ABD</t>
  </si>
  <si>
    <t xml:space="preserve">Anderson, Linda  </t>
  </si>
  <si>
    <t>Hubei</t>
  </si>
  <si>
    <t>16,BHF</t>
  </si>
  <si>
    <t>Platinum</t>
  </si>
  <si>
    <t>Andreola, Colby</t>
  </si>
  <si>
    <t>Liaoning</t>
  </si>
  <si>
    <t>14,VGH</t>
  </si>
  <si>
    <t>Athwal, Sam</t>
  </si>
  <si>
    <t>Macau</t>
  </si>
  <si>
    <t>635,TFG</t>
  </si>
  <si>
    <t>Titanium</t>
  </si>
  <si>
    <t>Bachiochi, Linda</t>
  </si>
  <si>
    <t>Ningxia</t>
  </si>
  <si>
    <t>122,SBD</t>
  </si>
  <si>
    <t xml:space="preserve">Bacong, Alejandro </t>
  </si>
  <si>
    <t>Taiwan</t>
  </si>
  <si>
    <t xml:space="preserve">Baczenski, Rachael  </t>
  </si>
  <si>
    <t>Tianjin</t>
  </si>
  <si>
    <t>Barbara, Thomas</t>
  </si>
  <si>
    <t>Tibet</t>
  </si>
  <si>
    <t>986,DFR</t>
  </si>
  <si>
    <t>Barbossa, Hector</t>
  </si>
  <si>
    <t>Barone, Francesco  A</t>
  </si>
  <si>
    <t>Xinjiang</t>
  </si>
  <si>
    <t>Barton, Nader</t>
  </si>
  <si>
    <t>Yunnan</t>
  </si>
  <si>
    <t>Bates, Norman</t>
  </si>
  <si>
    <t>Zhejiang</t>
  </si>
  <si>
    <t xml:space="preserve">Beak, Kimberly  </t>
  </si>
  <si>
    <t xml:space="preserve">Beatrice, Courtney </t>
  </si>
  <si>
    <t>Becker, Renee</t>
  </si>
  <si>
    <t>Inner Mongolia</t>
  </si>
  <si>
    <t>15,ERD</t>
  </si>
  <si>
    <t>Becker, Scott</t>
  </si>
  <si>
    <t>Qinghai</t>
  </si>
  <si>
    <t>12,ABW</t>
  </si>
  <si>
    <t>Bernstein, Sean</t>
  </si>
  <si>
    <t>Biden, Lowan  M</t>
  </si>
  <si>
    <t>Chicago</t>
  </si>
  <si>
    <t>Billis, Helen</t>
  </si>
  <si>
    <t>Australia</t>
  </si>
  <si>
    <t>New South Wales</t>
  </si>
  <si>
    <t>19,ACD</t>
  </si>
  <si>
    <t>Blount, Dianna</t>
  </si>
  <si>
    <t>Victoria</t>
  </si>
  <si>
    <t>16,ABC</t>
  </si>
  <si>
    <t>Bondwell, Betsy</t>
  </si>
  <si>
    <t>Germany</t>
  </si>
  <si>
    <t>Bavaria</t>
  </si>
  <si>
    <t>168,BG</t>
  </si>
  <si>
    <t>Booth, Frank</t>
  </si>
  <si>
    <t>14,VGA</t>
  </si>
  <si>
    <t>Boutwell, Bonalyn</t>
  </si>
  <si>
    <t>865,FGV</t>
  </si>
  <si>
    <t>Bozzi, Charles</t>
  </si>
  <si>
    <t>475,CVF</t>
  </si>
  <si>
    <t>Brill, Donna</t>
  </si>
  <si>
    <t>147,KBN</t>
  </si>
  <si>
    <t>Brown, Mia</t>
  </si>
  <si>
    <t xml:space="preserve">Buccheri, Joseph  </t>
  </si>
  <si>
    <t xml:space="preserve">Bugali, Josephine </t>
  </si>
  <si>
    <t>Illinois</t>
  </si>
  <si>
    <t>Bunbury, Jessica</t>
  </si>
  <si>
    <t>California</t>
  </si>
  <si>
    <t>Burke, Joelle</t>
  </si>
  <si>
    <t>Arizona</t>
  </si>
  <si>
    <t xml:space="preserve">Burkett, Benjamin </t>
  </si>
  <si>
    <t xml:space="preserve">Cady, Max </t>
  </si>
  <si>
    <t>Candie, Calvin</t>
  </si>
  <si>
    <t>Carabbio, Judith</t>
  </si>
  <si>
    <t>Kareem, Hamouda</t>
  </si>
  <si>
    <t>Egypt</t>
  </si>
  <si>
    <t>Cairo</t>
  </si>
  <si>
    <t>Carr, Claudia  N</t>
  </si>
  <si>
    <t>Canada</t>
  </si>
  <si>
    <t>Ontario</t>
  </si>
  <si>
    <t xml:space="preserve">Carter, Michelle </t>
  </si>
  <si>
    <t>British Columbia</t>
  </si>
  <si>
    <t xml:space="preserve">Chace, Beatrice </t>
  </si>
  <si>
    <t>164,VGA</t>
  </si>
  <si>
    <t>Champaigne, Brian</t>
  </si>
  <si>
    <t>85,FGV</t>
  </si>
  <si>
    <t>Salma, Dawa</t>
  </si>
  <si>
    <t>Alexandria</t>
  </si>
  <si>
    <t>489,KDR</t>
  </si>
  <si>
    <t>Chan, Lin</t>
  </si>
  <si>
    <t>405,CVF</t>
  </si>
  <si>
    <t>Problem_Key</t>
  </si>
  <si>
    <t>Problem Severity</t>
  </si>
  <si>
    <t>Interaction_Type</t>
  </si>
  <si>
    <t>Passenger_Complaint</t>
  </si>
  <si>
    <t>mild</t>
  </si>
  <si>
    <t xml:space="preserve">survey </t>
  </si>
  <si>
    <t>flight delay</t>
  </si>
  <si>
    <t>survey</t>
  </si>
  <si>
    <t>severe</t>
  </si>
  <si>
    <t>letter</t>
  </si>
  <si>
    <t>flight cancellation</t>
  </si>
  <si>
    <t>moderate</t>
  </si>
  <si>
    <t>staff attitude</t>
  </si>
  <si>
    <t>email</t>
  </si>
  <si>
    <t>baggage loss</t>
  </si>
  <si>
    <t>cleanliness of restroom</t>
  </si>
  <si>
    <t>food poisoning</t>
  </si>
  <si>
    <t>Promotion_Key</t>
  </si>
  <si>
    <t>Promotion_Code (NK)</t>
  </si>
  <si>
    <t>Promotion_Name</t>
  </si>
  <si>
    <t>Promotion_Type</t>
  </si>
  <si>
    <t>Promotion_Start_Date</t>
  </si>
  <si>
    <t>Promotion_End_Date</t>
  </si>
  <si>
    <t>Promotion_Value</t>
  </si>
  <si>
    <t>SS35</t>
  </si>
  <si>
    <t>Special_Flyer_Promotion</t>
  </si>
  <si>
    <t>Special</t>
  </si>
  <si>
    <t>SM51</t>
  </si>
  <si>
    <t>Chrismas_Promotion</t>
  </si>
  <si>
    <t>Annual</t>
  </si>
  <si>
    <t>SD80</t>
  </si>
  <si>
    <t>Business_Class_Promotion</t>
  </si>
  <si>
    <t>Class</t>
  </si>
  <si>
    <t>SV55</t>
  </si>
  <si>
    <t>Holidays_promotion</t>
  </si>
  <si>
    <t>Periodic</t>
  </si>
  <si>
    <t>SB37</t>
  </si>
  <si>
    <t>ECO_Class_Promotion</t>
  </si>
  <si>
    <t>`15/2/2021</t>
  </si>
  <si>
    <t>SV60</t>
  </si>
  <si>
    <t>First_Class_Promotion</t>
  </si>
  <si>
    <t>Reservation_Key</t>
  </si>
  <si>
    <t>Reservation_Channel</t>
  </si>
  <si>
    <t>Booking</t>
  </si>
  <si>
    <t>Mobile Application</t>
  </si>
  <si>
    <t>Call Center</t>
  </si>
  <si>
    <t>Sales Office</t>
  </si>
  <si>
    <t>Travel Agency</t>
  </si>
  <si>
    <t>Ticket_Key</t>
  </si>
  <si>
    <t>Ticket_ID (NK)</t>
  </si>
  <si>
    <t>Ticket_Class</t>
  </si>
  <si>
    <t>Fare</t>
  </si>
  <si>
    <t>Seat_Number</t>
  </si>
  <si>
    <t>AC4495</t>
  </si>
  <si>
    <t>ECO Class</t>
  </si>
  <si>
    <t>AI4486</t>
  </si>
  <si>
    <t>AC4497</t>
  </si>
  <si>
    <t>AC4498</t>
  </si>
  <si>
    <t>AC4499</t>
  </si>
  <si>
    <t>AC4500</t>
  </si>
  <si>
    <t>First Class</t>
  </si>
  <si>
    <t>AC4501</t>
  </si>
  <si>
    <t>AC4502</t>
  </si>
  <si>
    <t>AC4503</t>
  </si>
  <si>
    <t>Business Class</t>
  </si>
  <si>
    <t>AC4504</t>
  </si>
  <si>
    <t>AC4505</t>
  </si>
  <si>
    <t>AC4506</t>
  </si>
  <si>
    <t>AC4507</t>
  </si>
  <si>
    <t>AC4508</t>
  </si>
  <si>
    <t>AC4509</t>
  </si>
  <si>
    <t>AC4510</t>
  </si>
  <si>
    <t>AC4511</t>
  </si>
  <si>
    <t>AC4556</t>
  </si>
  <si>
    <t>AC4513</t>
  </si>
  <si>
    <t>AC45DD</t>
  </si>
  <si>
    <t>upgrade_check</t>
  </si>
  <si>
    <t>date_key</t>
  </si>
  <si>
    <t>full_date</t>
  </si>
  <si>
    <t>year</t>
  </si>
  <si>
    <t>month_no</t>
  </si>
  <si>
    <t>week_in_year</t>
  </si>
  <si>
    <t>week_in_month</t>
  </si>
  <si>
    <t>quarter</t>
  </si>
  <si>
    <t>day_name</t>
  </si>
  <si>
    <t>day_in_week</t>
  </si>
  <si>
    <t>day_in_month</t>
  </si>
  <si>
    <t>day_in_year</t>
  </si>
  <si>
    <t>FLIGHT_KEY,</t>
  </si>
  <si>
    <t>PROMOTION_KEY,</t>
  </si>
  <si>
    <t>TICKET_KEY,</t>
  </si>
  <si>
    <t>PASSENGER_KEY,</t>
  </si>
  <si>
    <t>DATE_KEY,</t>
  </si>
  <si>
    <t>GOLD_PASSENGERS_RATIO,</t>
  </si>
  <si>
    <t>ALUMINUM_PASSENGERS_RATIO,</t>
  </si>
  <si>
    <t>PLATINUM_PASSENGERS_RATIO,</t>
  </si>
  <si>
    <t>TITANIUM_PASSENGERS_RATIO,</t>
  </si>
  <si>
    <t>NUM_UPGRADED_TICKETS</t>
  </si>
  <si>
    <t>RESERVATION_KEY,</t>
  </si>
  <si>
    <t>AIRPLANE_KEY,</t>
  </si>
  <si>
    <t>TOTAL_PROFIT</t>
  </si>
  <si>
    <t>PROBLEM_KEY,</t>
  </si>
  <si>
    <t>COMPLAINTS_PER_FLIGHT,</t>
  </si>
  <si>
    <t>COMPLAINTS_PER_FLIGHT_RATIO,</t>
  </si>
  <si>
    <t>COMPLAINTS_PER_AIRPLANE,</t>
  </si>
  <si>
    <t>COMPLAINTS_PER_YEAR,</t>
  </si>
  <si>
    <t>COMPLAINTS_PER_YEAR_RATIO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</si>
</sst>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4" fontId="0" fillId="0" borderId="0" xfId="0" applyNumberFormat="1"/>
    <xf numFmtId="0" fontId="3" fillId="0" borderId="0" xfId="2"/>
    <xf numFmtId="0" fontId="2" fillId="0" borderId="0" xfId="2" applyFont="1"/>
    <xf numFmtId="22" fontId="0" fillId="0" borderId="0" xfId="0" applyNumberFormat="1"/>
    <xf numFmtId="0" fontId="3" fillId="0" borderId="0" xfId="2"/>
    <xf numFmtId="2" fontId="0" fillId="0" borderId="0" xfId="0" applyNumberFormat="1"/>
  </cellXfs>
  <cellStyles count="3">
    <cellStyle name="Normal" xfId="0" builtinId="0"/>
    <cellStyle name="Normal 2" xfId="1" xr:uid="{041F5C77-CCE2-4906-AFAF-3F29D3F5884F}"/>
    <cellStyle name="Normal 3" xfId="2" xr:uid="{6EEECFD2-B6D4-4F68-9ED0-C37C6550A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6B58-5E33-4F26-ADE4-A99F94213DD3}">
  <dimension ref="A1:J26"/>
  <sheetViews>
    <sheetView tabSelected="1" workbookViewId="0">
      <selection activeCell="K11" sqref="K11"/>
    </sheetView>
  </sheetViews>
  <sheetFormatPr defaultRowHeight="14.4" x14ac:dyDescent="0.3"/>
  <cols>
    <col min="2" max="2" width="14.44140625" customWidth="1"/>
    <col min="3" max="3" width="15.33203125" customWidth="1"/>
    <col min="4" max="4" width="14.88671875" customWidth="1"/>
    <col min="5" max="5" width="14.33203125" customWidth="1"/>
    <col min="6" max="6" width="26.109375" customWidth="1"/>
    <col min="7" max="7" width="17.6640625" customWidth="1"/>
    <col min="8" max="8" width="16.33203125" customWidth="1"/>
    <col min="10" max="10" width="31.6640625" customWidth="1"/>
    <col min="11" max="11" width="32.33203125" customWidth="1"/>
    <col min="12" max="12" width="31.21875" customWidth="1"/>
  </cols>
  <sheetData>
    <row r="1" spans="1:10" x14ac:dyDescent="0.3">
      <c r="A1" t="s">
        <v>286</v>
      </c>
      <c r="B1" t="s">
        <v>282</v>
      </c>
      <c r="C1" t="s">
        <v>285</v>
      </c>
      <c r="D1" t="s">
        <v>293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</row>
    <row r="2" spans="1:10" x14ac:dyDescent="0.3">
      <c r="A2">
        <v>88</v>
      </c>
      <c r="B2">
        <v>12</v>
      </c>
      <c r="C2">
        <v>41</v>
      </c>
      <c r="D2">
        <v>5</v>
      </c>
      <c r="E2">
        <v>8</v>
      </c>
      <c r="F2">
        <v>1</v>
      </c>
      <c r="G2">
        <v>50</v>
      </c>
      <c r="H2">
        <v>1</v>
      </c>
      <c r="I2">
        <v>5</v>
      </c>
      <c r="J2">
        <v>30</v>
      </c>
    </row>
    <row r="3" spans="1:10" x14ac:dyDescent="0.3">
      <c r="A3">
        <v>85</v>
      </c>
      <c r="B3">
        <v>31</v>
      </c>
      <c r="C3">
        <v>24</v>
      </c>
      <c r="D3">
        <v>25</v>
      </c>
      <c r="E3">
        <v>1</v>
      </c>
      <c r="F3">
        <v>1</v>
      </c>
      <c r="G3">
        <v>100</v>
      </c>
      <c r="H3">
        <v>1</v>
      </c>
      <c r="I3">
        <v>5</v>
      </c>
      <c r="J3">
        <v>100</v>
      </c>
    </row>
    <row r="4" spans="1:10" x14ac:dyDescent="0.3">
      <c r="A4">
        <v>61</v>
      </c>
      <c r="B4">
        <v>24</v>
      </c>
      <c r="C4">
        <v>17</v>
      </c>
      <c r="D4">
        <v>22</v>
      </c>
      <c r="E4">
        <v>9</v>
      </c>
      <c r="F4">
        <v>1</v>
      </c>
      <c r="G4">
        <v>1</v>
      </c>
      <c r="H4">
        <v>4</v>
      </c>
      <c r="I4">
        <v>3</v>
      </c>
      <c r="J4">
        <v>50</v>
      </c>
    </row>
    <row r="5" spans="1:10" x14ac:dyDescent="0.3">
      <c r="A5">
        <v>37</v>
      </c>
      <c r="B5">
        <v>28</v>
      </c>
      <c r="C5">
        <v>23</v>
      </c>
      <c r="D5">
        <v>6</v>
      </c>
      <c r="E5">
        <v>3</v>
      </c>
      <c r="F5">
        <v>1</v>
      </c>
      <c r="G5">
        <v>33.3333333333333</v>
      </c>
      <c r="H5">
        <v>2</v>
      </c>
      <c r="I5">
        <v>6</v>
      </c>
      <c r="J5">
        <v>25</v>
      </c>
    </row>
    <row r="6" spans="1:10" x14ac:dyDescent="0.3">
      <c r="A6">
        <v>74</v>
      </c>
      <c r="B6">
        <v>22</v>
      </c>
      <c r="C6">
        <v>27</v>
      </c>
      <c r="D6">
        <v>7</v>
      </c>
      <c r="E6">
        <v>20</v>
      </c>
      <c r="F6">
        <v>1</v>
      </c>
      <c r="G6">
        <v>100</v>
      </c>
      <c r="H6">
        <v>1</v>
      </c>
    </row>
    <row r="7" spans="1:10" x14ac:dyDescent="0.3">
      <c r="A7">
        <v>42</v>
      </c>
      <c r="B7">
        <v>9</v>
      </c>
      <c r="C7">
        <v>33</v>
      </c>
      <c r="D7">
        <v>23</v>
      </c>
      <c r="E7">
        <v>11</v>
      </c>
      <c r="F7">
        <v>3</v>
      </c>
      <c r="G7">
        <v>33.3333333333333</v>
      </c>
      <c r="H7">
        <v>2</v>
      </c>
      <c r="I7">
        <v>5</v>
      </c>
      <c r="J7">
        <v>60</v>
      </c>
    </row>
    <row r="8" spans="1:10" x14ac:dyDescent="0.3">
      <c r="A8">
        <v>65</v>
      </c>
      <c r="B8">
        <v>23</v>
      </c>
      <c r="C8">
        <v>41</v>
      </c>
      <c r="D8">
        <v>37</v>
      </c>
      <c r="E8">
        <v>1</v>
      </c>
      <c r="F8">
        <v>2</v>
      </c>
      <c r="G8">
        <v>100</v>
      </c>
      <c r="H8">
        <v>2</v>
      </c>
      <c r="I8">
        <v>5</v>
      </c>
      <c r="J8">
        <v>100</v>
      </c>
    </row>
    <row r="9" spans="1:10" x14ac:dyDescent="0.3">
      <c r="A9">
        <v>52</v>
      </c>
      <c r="B9">
        <v>18</v>
      </c>
      <c r="C9">
        <v>25</v>
      </c>
      <c r="D9">
        <v>33</v>
      </c>
      <c r="E9">
        <v>10</v>
      </c>
      <c r="F9">
        <v>2</v>
      </c>
      <c r="G9">
        <v>100</v>
      </c>
      <c r="H9">
        <v>1</v>
      </c>
    </row>
    <row r="10" spans="1:10" x14ac:dyDescent="0.3">
      <c r="A10">
        <v>57</v>
      </c>
      <c r="B10">
        <v>9</v>
      </c>
      <c r="C10">
        <v>5</v>
      </c>
      <c r="D10">
        <v>35</v>
      </c>
      <c r="E10">
        <v>4</v>
      </c>
      <c r="F10">
        <v>3</v>
      </c>
      <c r="G10">
        <v>33.3333333333333</v>
      </c>
      <c r="H10">
        <v>2</v>
      </c>
      <c r="I10">
        <v>5</v>
      </c>
      <c r="J10">
        <v>100</v>
      </c>
    </row>
    <row r="11" spans="1:10" x14ac:dyDescent="0.3">
      <c r="A11">
        <v>102</v>
      </c>
      <c r="B11">
        <v>14</v>
      </c>
      <c r="C11">
        <v>41</v>
      </c>
      <c r="D11">
        <v>22</v>
      </c>
      <c r="E11">
        <v>14</v>
      </c>
      <c r="F11">
        <v>1</v>
      </c>
      <c r="G11">
        <v>33.3333333333333</v>
      </c>
      <c r="H11">
        <v>4</v>
      </c>
      <c r="I11">
        <v>3</v>
      </c>
      <c r="J11">
        <v>100</v>
      </c>
    </row>
    <row r="12" spans="1:10" x14ac:dyDescent="0.3">
      <c r="A12">
        <v>53</v>
      </c>
      <c r="B12">
        <v>0</v>
      </c>
      <c r="C12">
        <v>19</v>
      </c>
      <c r="D12">
        <v>10</v>
      </c>
      <c r="E12">
        <v>4</v>
      </c>
      <c r="F12">
        <v>1</v>
      </c>
      <c r="G12">
        <v>33.3333333333333</v>
      </c>
      <c r="H12">
        <v>2</v>
      </c>
      <c r="I12">
        <v>5</v>
      </c>
      <c r="J12">
        <v>25</v>
      </c>
    </row>
    <row r="13" spans="1:10" x14ac:dyDescent="0.3">
      <c r="A13">
        <v>91</v>
      </c>
      <c r="B13">
        <v>40</v>
      </c>
      <c r="C13">
        <v>33</v>
      </c>
      <c r="D13">
        <v>26</v>
      </c>
      <c r="E13">
        <v>17</v>
      </c>
      <c r="F13">
        <v>1</v>
      </c>
      <c r="G13">
        <v>100</v>
      </c>
      <c r="H13">
        <v>2</v>
      </c>
    </row>
    <row r="14" spans="1:10" x14ac:dyDescent="0.3">
      <c r="A14">
        <v>37</v>
      </c>
      <c r="B14">
        <v>17</v>
      </c>
      <c r="C14">
        <v>2</v>
      </c>
      <c r="D14">
        <v>22</v>
      </c>
      <c r="E14">
        <v>13</v>
      </c>
      <c r="F14">
        <v>1</v>
      </c>
      <c r="G14">
        <v>100</v>
      </c>
      <c r="H14">
        <v>4</v>
      </c>
      <c r="I14">
        <v>6</v>
      </c>
      <c r="J14">
        <v>30</v>
      </c>
    </row>
    <row r="15" spans="1:10" x14ac:dyDescent="0.3">
      <c r="A15">
        <v>83</v>
      </c>
      <c r="B15">
        <v>2</v>
      </c>
      <c r="C15">
        <v>11</v>
      </c>
      <c r="D15">
        <v>38</v>
      </c>
      <c r="E15">
        <v>2</v>
      </c>
      <c r="F15">
        <v>1</v>
      </c>
      <c r="G15">
        <v>1</v>
      </c>
      <c r="H15">
        <v>2</v>
      </c>
      <c r="I15">
        <v>5</v>
      </c>
      <c r="J15">
        <v>100</v>
      </c>
    </row>
    <row r="16" spans="1:10" x14ac:dyDescent="0.3">
      <c r="A16">
        <v>86</v>
      </c>
      <c r="B16">
        <v>42</v>
      </c>
      <c r="C16">
        <v>24</v>
      </c>
      <c r="D16">
        <v>38</v>
      </c>
      <c r="E16">
        <v>7</v>
      </c>
      <c r="F16">
        <v>1</v>
      </c>
      <c r="G16">
        <v>33.3333333333333</v>
      </c>
      <c r="H16">
        <v>2</v>
      </c>
      <c r="I16">
        <v>5</v>
      </c>
      <c r="J16">
        <v>25</v>
      </c>
    </row>
    <row r="17" spans="1:10" x14ac:dyDescent="0.3">
      <c r="A17">
        <v>96</v>
      </c>
      <c r="B17">
        <v>30</v>
      </c>
      <c r="C17">
        <v>31</v>
      </c>
      <c r="D17">
        <v>26</v>
      </c>
      <c r="E17">
        <v>19</v>
      </c>
      <c r="F17">
        <v>1</v>
      </c>
      <c r="G17">
        <v>50</v>
      </c>
      <c r="H17">
        <v>2</v>
      </c>
      <c r="I17">
        <v>3</v>
      </c>
      <c r="J17">
        <v>100</v>
      </c>
    </row>
    <row r="18" spans="1:10" x14ac:dyDescent="0.3">
      <c r="A18">
        <v>66</v>
      </c>
      <c r="B18">
        <v>23</v>
      </c>
      <c r="C18">
        <v>14</v>
      </c>
      <c r="D18">
        <v>8</v>
      </c>
      <c r="E18">
        <v>14</v>
      </c>
      <c r="F18">
        <v>2</v>
      </c>
      <c r="G18">
        <v>100</v>
      </c>
      <c r="H18">
        <v>1</v>
      </c>
      <c r="I18">
        <v>3</v>
      </c>
      <c r="J18">
        <v>60</v>
      </c>
    </row>
    <row r="19" spans="1:10" x14ac:dyDescent="0.3">
      <c r="A19">
        <v>26</v>
      </c>
      <c r="B19">
        <v>1</v>
      </c>
      <c r="C19">
        <v>3</v>
      </c>
      <c r="D19">
        <v>19</v>
      </c>
      <c r="E19">
        <v>16</v>
      </c>
      <c r="F19">
        <v>1</v>
      </c>
      <c r="G19">
        <v>50</v>
      </c>
      <c r="H19">
        <v>1</v>
      </c>
      <c r="I19">
        <v>6</v>
      </c>
      <c r="J19">
        <v>100</v>
      </c>
    </row>
    <row r="20" spans="1:10" x14ac:dyDescent="0.3">
      <c r="A20">
        <v>19</v>
      </c>
      <c r="B20">
        <v>13</v>
      </c>
      <c r="C20">
        <v>38</v>
      </c>
      <c r="D20">
        <v>22</v>
      </c>
      <c r="E20">
        <v>1</v>
      </c>
      <c r="F20">
        <v>1</v>
      </c>
      <c r="G20">
        <v>25</v>
      </c>
      <c r="H20">
        <v>4</v>
      </c>
      <c r="I20">
        <v>5</v>
      </c>
      <c r="J20">
        <v>100</v>
      </c>
    </row>
    <row r="21" spans="1:10" x14ac:dyDescent="0.3">
      <c r="A21">
        <v>105</v>
      </c>
      <c r="B21">
        <v>9</v>
      </c>
      <c r="C21">
        <v>45</v>
      </c>
      <c r="D21">
        <v>6</v>
      </c>
      <c r="E21">
        <v>9</v>
      </c>
      <c r="F21">
        <v>3</v>
      </c>
      <c r="G21">
        <v>33.3333333333333</v>
      </c>
      <c r="H21">
        <v>2</v>
      </c>
      <c r="I21">
        <v>3</v>
      </c>
      <c r="J21">
        <v>70</v>
      </c>
    </row>
    <row r="22" spans="1:10" x14ac:dyDescent="0.3">
      <c r="A22">
        <v>17</v>
      </c>
      <c r="B22">
        <v>45</v>
      </c>
      <c r="C22">
        <v>15</v>
      </c>
      <c r="D22">
        <v>14</v>
      </c>
      <c r="E22">
        <v>2</v>
      </c>
      <c r="F22">
        <v>1</v>
      </c>
      <c r="G22">
        <v>100</v>
      </c>
      <c r="H22">
        <v>1</v>
      </c>
      <c r="I22">
        <v>5</v>
      </c>
      <c r="J22">
        <v>100</v>
      </c>
    </row>
    <row r="23" spans="1:10" x14ac:dyDescent="0.3">
      <c r="A23">
        <v>42</v>
      </c>
      <c r="B23">
        <v>35</v>
      </c>
      <c r="C23">
        <v>33</v>
      </c>
      <c r="D23">
        <v>37</v>
      </c>
      <c r="E23">
        <v>1</v>
      </c>
      <c r="F23">
        <v>1</v>
      </c>
      <c r="G23">
        <v>33.3333333333333</v>
      </c>
      <c r="H23">
        <v>2</v>
      </c>
      <c r="I23">
        <v>5</v>
      </c>
      <c r="J23">
        <v>33</v>
      </c>
    </row>
    <row r="24" spans="1:10" x14ac:dyDescent="0.3">
      <c r="A24">
        <v>91</v>
      </c>
      <c r="B24">
        <v>18</v>
      </c>
      <c r="C24">
        <v>20</v>
      </c>
      <c r="D24">
        <v>35</v>
      </c>
      <c r="E24">
        <v>6</v>
      </c>
      <c r="F24">
        <v>2</v>
      </c>
      <c r="G24">
        <v>100</v>
      </c>
      <c r="H24">
        <v>2</v>
      </c>
    </row>
    <row r="25" spans="1:10" x14ac:dyDescent="0.3">
      <c r="A25">
        <v>40</v>
      </c>
      <c r="B25">
        <v>20</v>
      </c>
      <c r="C25">
        <v>1</v>
      </c>
      <c r="D25">
        <v>10</v>
      </c>
      <c r="E25">
        <v>5</v>
      </c>
      <c r="F25">
        <v>1</v>
      </c>
      <c r="G25">
        <v>50</v>
      </c>
      <c r="H25">
        <v>2</v>
      </c>
      <c r="I25">
        <v>6</v>
      </c>
      <c r="J25">
        <v>100</v>
      </c>
    </row>
    <row r="26" spans="1:10" x14ac:dyDescent="0.3">
      <c r="A26">
        <v>81</v>
      </c>
      <c r="B26">
        <v>26</v>
      </c>
      <c r="C26">
        <v>4</v>
      </c>
      <c r="D26">
        <v>23</v>
      </c>
      <c r="E26">
        <v>11</v>
      </c>
      <c r="F26">
        <v>1</v>
      </c>
      <c r="G26">
        <v>50</v>
      </c>
      <c r="H26">
        <v>2</v>
      </c>
      <c r="I26">
        <v>5</v>
      </c>
      <c r="J26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2811-0B6F-422C-889C-B38E765D49F8}">
  <dimension ref="A1:G46"/>
  <sheetViews>
    <sheetView workbookViewId="0">
      <selection sqref="A1:G46"/>
    </sheetView>
  </sheetViews>
  <sheetFormatPr defaultRowHeight="14.4" x14ac:dyDescent="0.3"/>
  <cols>
    <col min="5" max="5" width="14.109375" customWidth="1"/>
    <col min="6" max="6" width="23.109375" customWidth="1"/>
    <col min="7" max="7" width="16.6640625" customWidth="1"/>
  </cols>
  <sheetData>
    <row r="1" spans="1:7" x14ac:dyDescent="0.3">
      <c r="A1" s="4" t="s">
        <v>39</v>
      </c>
      <c r="B1" s="4" t="s">
        <v>40</v>
      </c>
      <c r="C1" s="4" t="s">
        <v>41</v>
      </c>
      <c r="D1" s="4" t="s">
        <v>42</v>
      </c>
      <c r="E1" s="5" t="s">
        <v>43</v>
      </c>
      <c r="F1" s="5" t="s">
        <v>44</v>
      </c>
      <c r="G1" s="3" t="s">
        <v>45</v>
      </c>
    </row>
    <row r="2" spans="1:7" x14ac:dyDescent="0.3">
      <c r="A2" s="4">
        <v>1</v>
      </c>
      <c r="B2" s="4">
        <v>11953</v>
      </c>
      <c r="C2" s="4" t="s">
        <v>46</v>
      </c>
      <c r="D2" s="4" t="s">
        <v>47</v>
      </c>
      <c r="E2" s="5">
        <v>0.25069444444444444</v>
      </c>
      <c r="F2" s="5">
        <v>0.30694444444444441</v>
      </c>
      <c r="G2" s="3"/>
    </row>
    <row r="3" spans="1:7" x14ac:dyDescent="0.3">
      <c r="A3" s="4">
        <v>2</v>
      </c>
      <c r="B3" s="4">
        <v>13487</v>
      </c>
      <c r="C3" s="4" t="s">
        <v>48</v>
      </c>
      <c r="D3" s="4" t="s">
        <v>49</v>
      </c>
      <c r="E3" s="5">
        <v>0.58263888888888882</v>
      </c>
      <c r="F3" s="5">
        <v>0.68958333333333333</v>
      </c>
      <c r="G3" s="4">
        <v>8</v>
      </c>
    </row>
    <row r="4" spans="1:7" x14ac:dyDescent="0.3">
      <c r="A4" s="4">
        <v>3</v>
      </c>
      <c r="B4" s="4">
        <v>11433</v>
      </c>
      <c r="C4" s="4" t="s">
        <v>50</v>
      </c>
      <c r="D4" s="4" t="s">
        <v>49</v>
      </c>
      <c r="E4" s="5">
        <v>0.51041666666666663</v>
      </c>
      <c r="F4" s="5">
        <v>0.56180555555555556</v>
      </c>
      <c r="G4" s="4">
        <v>6</v>
      </c>
    </row>
    <row r="5" spans="1:7" x14ac:dyDescent="0.3">
      <c r="A5" s="4">
        <v>4</v>
      </c>
      <c r="B5" s="4">
        <v>15249</v>
      </c>
      <c r="C5" s="4" t="s">
        <v>51</v>
      </c>
      <c r="D5" s="4" t="s">
        <v>47</v>
      </c>
      <c r="E5" s="5">
        <v>0.63958333333333328</v>
      </c>
      <c r="F5" s="5">
        <v>0.68402777777777779</v>
      </c>
      <c r="G5" s="4">
        <v>7</v>
      </c>
    </row>
    <row r="6" spans="1:7" x14ac:dyDescent="0.3">
      <c r="A6" s="4">
        <v>5</v>
      </c>
      <c r="B6" s="4">
        <v>10397</v>
      </c>
      <c r="C6" s="4" t="s">
        <v>47</v>
      </c>
      <c r="D6" s="4" t="s">
        <v>52</v>
      </c>
      <c r="E6" s="5">
        <v>0.78263888888888899</v>
      </c>
      <c r="F6" s="5">
        <v>0.81944444444444453</v>
      </c>
      <c r="G6" s="4">
        <v>4</v>
      </c>
    </row>
    <row r="7" spans="1:7" x14ac:dyDescent="0.3">
      <c r="A7" s="4">
        <v>6</v>
      </c>
      <c r="B7" s="4">
        <v>11267</v>
      </c>
      <c r="C7" s="4" t="s">
        <v>53</v>
      </c>
      <c r="D7" s="4" t="s">
        <v>48</v>
      </c>
      <c r="E7" s="5">
        <v>0.37013888888888885</v>
      </c>
      <c r="F7" s="5">
        <v>0.41180555555555554</v>
      </c>
      <c r="G7" s="3"/>
    </row>
    <row r="8" spans="1:7" x14ac:dyDescent="0.3">
      <c r="A8" s="4">
        <v>7</v>
      </c>
      <c r="B8" s="4">
        <v>12448</v>
      </c>
      <c r="C8" s="4" t="s">
        <v>54</v>
      </c>
      <c r="D8" s="4" t="s">
        <v>47</v>
      </c>
      <c r="E8" s="5">
        <v>0.66180555555555554</v>
      </c>
      <c r="F8" s="5">
        <v>0.77222222222222225</v>
      </c>
      <c r="G8" s="4">
        <v>9</v>
      </c>
    </row>
    <row r="9" spans="1:7" x14ac:dyDescent="0.3">
      <c r="A9" s="4">
        <v>8</v>
      </c>
      <c r="B9" s="4">
        <v>12953</v>
      </c>
      <c r="C9" s="4" t="s">
        <v>55</v>
      </c>
      <c r="D9" s="4" t="s">
        <v>49</v>
      </c>
      <c r="E9" s="5">
        <v>0.66041666666666665</v>
      </c>
      <c r="F9" s="5">
        <v>0.76666666666666661</v>
      </c>
      <c r="G9" s="4"/>
    </row>
    <row r="10" spans="1:7" x14ac:dyDescent="0.3">
      <c r="A10" s="4">
        <v>9</v>
      </c>
      <c r="B10" s="4">
        <v>12451</v>
      </c>
      <c r="C10" s="4" t="s">
        <v>56</v>
      </c>
      <c r="D10" s="4" t="s">
        <v>55</v>
      </c>
      <c r="E10" s="5">
        <v>0.44236111111111115</v>
      </c>
      <c r="F10" s="5">
        <v>0.52708333333333335</v>
      </c>
      <c r="G10" s="4">
        <v>5</v>
      </c>
    </row>
    <row r="11" spans="1:7" x14ac:dyDescent="0.3">
      <c r="A11" s="4">
        <v>10</v>
      </c>
      <c r="B11" s="4">
        <v>10397</v>
      </c>
      <c r="C11" s="4" t="s">
        <v>47</v>
      </c>
      <c r="D11" s="4" t="s">
        <v>57</v>
      </c>
      <c r="E11" s="5">
        <v>0.53125</v>
      </c>
      <c r="F11" s="5">
        <v>0.5541666666666667</v>
      </c>
      <c r="G11" s="4">
        <v>3</v>
      </c>
    </row>
    <row r="12" spans="1:7" x14ac:dyDescent="0.3">
      <c r="A12" s="4">
        <v>11</v>
      </c>
      <c r="B12" s="4">
        <v>10685</v>
      </c>
      <c r="C12" s="4" t="s">
        <v>57</v>
      </c>
      <c r="D12" s="4" t="s">
        <v>47</v>
      </c>
      <c r="E12" s="5">
        <v>0.59027777777777779</v>
      </c>
      <c r="F12" s="5">
        <v>0.70833333333333337</v>
      </c>
      <c r="G12" s="3"/>
    </row>
    <row r="13" spans="1:7" x14ac:dyDescent="0.3">
      <c r="A13" s="4">
        <v>12</v>
      </c>
      <c r="B13" s="4">
        <v>10874</v>
      </c>
      <c r="C13" s="4" t="s">
        <v>58</v>
      </c>
      <c r="D13" s="4" t="s">
        <v>47</v>
      </c>
      <c r="E13" s="5">
        <v>0.24791666666666667</v>
      </c>
      <c r="F13" s="5">
        <v>0.31736111111111115</v>
      </c>
      <c r="G13" s="4">
        <v>7</v>
      </c>
    </row>
    <row r="14" spans="1:7" x14ac:dyDescent="0.3">
      <c r="A14" s="4">
        <v>13</v>
      </c>
      <c r="B14" s="4">
        <v>11433</v>
      </c>
      <c r="C14" s="4" t="s">
        <v>50</v>
      </c>
      <c r="D14" s="4" t="s">
        <v>53</v>
      </c>
      <c r="E14" s="5">
        <v>0.66111111111111109</v>
      </c>
      <c r="F14" s="5">
        <v>0.73472222222222217</v>
      </c>
      <c r="G14" s="4">
        <v>9</v>
      </c>
    </row>
    <row r="15" spans="1:7" x14ac:dyDescent="0.3">
      <c r="A15" s="4">
        <v>14</v>
      </c>
      <c r="B15" s="4">
        <v>13487</v>
      </c>
      <c r="C15" s="4" t="s">
        <v>48</v>
      </c>
      <c r="D15" s="4" t="s">
        <v>53</v>
      </c>
      <c r="E15" s="5">
        <v>0.8534722222222223</v>
      </c>
      <c r="F15" s="5">
        <v>0.95763888888888893</v>
      </c>
      <c r="G15" s="4">
        <v>3</v>
      </c>
    </row>
    <row r="16" spans="1:7" x14ac:dyDescent="0.3">
      <c r="A16" s="4">
        <v>15</v>
      </c>
      <c r="B16" s="4">
        <v>14100</v>
      </c>
      <c r="C16" s="4" t="s">
        <v>59</v>
      </c>
      <c r="D16" s="4" t="s">
        <v>50</v>
      </c>
      <c r="E16" s="5">
        <v>0.54999999999999993</v>
      </c>
      <c r="F16" s="5">
        <v>0.62083333333333335</v>
      </c>
      <c r="G16" s="4">
        <v>1</v>
      </c>
    </row>
    <row r="17" spans="1:7" x14ac:dyDescent="0.3">
      <c r="A17" s="4">
        <v>16</v>
      </c>
      <c r="B17" s="4">
        <v>12478</v>
      </c>
      <c r="C17" s="4" t="s">
        <v>60</v>
      </c>
      <c r="D17" s="4" t="s">
        <v>61</v>
      </c>
      <c r="E17" s="5">
        <v>0.61805555555555558</v>
      </c>
      <c r="F17" s="5">
        <v>0.69236111111111109</v>
      </c>
      <c r="G17" s="3"/>
    </row>
    <row r="18" spans="1:7" x14ac:dyDescent="0.3">
      <c r="A18" s="4">
        <v>17</v>
      </c>
      <c r="B18" s="4">
        <v>11433</v>
      </c>
      <c r="C18" s="4" t="s">
        <v>50</v>
      </c>
      <c r="D18" s="4" t="s">
        <v>62</v>
      </c>
      <c r="E18" s="5">
        <v>0.57847222222222217</v>
      </c>
      <c r="F18" s="5">
        <v>0.63958333333333328</v>
      </c>
      <c r="G18" s="3"/>
    </row>
    <row r="19" spans="1:7" x14ac:dyDescent="0.3">
      <c r="A19" s="4">
        <v>18</v>
      </c>
      <c r="B19" s="4">
        <v>10208</v>
      </c>
      <c r="C19" s="4" t="s">
        <v>63</v>
      </c>
      <c r="D19" s="4" t="s">
        <v>47</v>
      </c>
      <c r="E19" s="5">
        <v>0.4916666666666667</v>
      </c>
      <c r="F19" s="5">
        <v>0.52500000000000002</v>
      </c>
      <c r="G19" s="3"/>
    </row>
    <row r="20" spans="1:7" x14ac:dyDescent="0.3">
      <c r="A20" s="4">
        <v>19</v>
      </c>
      <c r="B20" s="4">
        <v>10397</v>
      </c>
      <c r="C20" s="4" t="s">
        <v>47</v>
      </c>
      <c r="D20" s="4" t="s">
        <v>63</v>
      </c>
      <c r="E20" s="5">
        <v>0.43055555555555558</v>
      </c>
      <c r="F20" s="5">
        <v>0.46597222222222223</v>
      </c>
      <c r="G20" s="4">
        <v>3</v>
      </c>
    </row>
    <row r="21" spans="1:7" x14ac:dyDescent="0.3">
      <c r="A21" s="4">
        <v>20</v>
      </c>
      <c r="B21" s="4">
        <v>11433</v>
      </c>
      <c r="C21" s="4" t="s">
        <v>50</v>
      </c>
      <c r="D21" s="4" t="s">
        <v>49</v>
      </c>
      <c r="E21" s="5">
        <v>0.34513888888888888</v>
      </c>
      <c r="F21" s="5">
        <v>0.3972222222222222</v>
      </c>
      <c r="G21" s="4">
        <v>9</v>
      </c>
    </row>
    <row r="22" spans="1:7" x14ac:dyDescent="0.3">
      <c r="A22" s="4">
        <v>21</v>
      </c>
      <c r="B22" s="4">
        <v>12992</v>
      </c>
      <c r="C22" s="4" t="s">
        <v>64</v>
      </c>
      <c r="D22" s="4" t="s">
        <v>47</v>
      </c>
      <c r="E22" s="5">
        <v>0.64097222222222217</v>
      </c>
      <c r="F22" s="5">
        <v>0.7416666666666667</v>
      </c>
      <c r="G22" s="4">
        <v>10</v>
      </c>
    </row>
    <row r="23" spans="1:7" x14ac:dyDescent="0.3">
      <c r="A23" s="4">
        <v>22</v>
      </c>
      <c r="B23" s="4">
        <v>12339</v>
      </c>
      <c r="C23" s="4" t="s">
        <v>65</v>
      </c>
      <c r="D23" s="4" t="s">
        <v>48</v>
      </c>
      <c r="E23" s="5">
        <v>0.46597222222222223</v>
      </c>
      <c r="F23" s="5">
        <v>0.49791666666666662</v>
      </c>
      <c r="G23" s="4">
        <v>5</v>
      </c>
    </row>
    <row r="24" spans="1:7" x14ac:dyDescent="0.3">
      <c r="A24" s="4">
        <v>23</v>
      </c>
      <c r="B24" s="4">
        <v>10397</v>
      </c>
      <c r="C24" s="4" t="s">
        <v>47</v>
      </c>
      <c r="D24" s="4" t="s">
        <v>66</v>
      </c>
      <c r="E24" s="5">
        <v>0.9277777777777777</v>
      </c>
      <c r="F24" s="5">
        <v>0.66666666666666663</v>
      </c>
      <c r="G24" s="4">
        <v>6</v>
      </c>
    </row>
    <row r="25" spans="1:7" x14ac:dyDescent="0.3">
      <c r="A25" s="4">
        <v>24</v>
      </c>
      <c r="B25" s="4">
        <v>10397</v>
      </c>
      <c r="C25" s="4" t="s">
        <v>47</v>
      </c>
      <c r="D25" s="4" t="s">
        <v>46</v>
      </c>
      <c r="E25" s="5">
        <v>0.66249999999999998</v>
      </c>
      <c r="F25" s="5">
        <v>0.71736111111111101</v>
      </c>
      <c r="G25" s="4">
        <v>9</v>
      </c>
    </row>
    <row r="26" spans="1:7" x14ac:dyDescent="0.3">
      <c r="A26" s="4">
        <v>25</v>
      </c>
      <c r="B26" s="4">
        <v>11953</v>
      </c>
      <c r="C26" s="4" t="s">
        <v>46</v>
      </c>
      <c r="D26" s="4" t="s">
        <v>47</v>
      </c>
      <c r="E26" s="5">
        <v>0.73611111111111116</v>
      </c>
      <c r="F26" s="5">
        <v>0.79375000000000007</v>
      </c>
      <c r="G26" s="3"/>
    </row>
    <row r="27" spans="1:7" x14ac:dyDescent="0.3">
      <c r="A27" s="4">
        <v>26</v>
      </c>
      <c r="B27" s="4">
        <v>10397</v>
      </c>
      <c r="C27" s="4" t="s">
        <v>47</v>
      </c>
      <c r="D27" s="4" t="s">
        <v>67</v>
      </c>
      <c r="E27" s="5">
        <v>0.45902777777777781</v>
      </c>
      <c r="F27" s="5">
        <v>0.54166666666666663</v>
      </c>
      <c r="G27" s="4">
        <v>13</v>
      </c>
    </row>
    <row r="28" spans="1:7" x14ac:dyDescent="0.3">
      <c r="A28" s="4">
        <v>27</v>
      </c>
      <c r="B28" s="4">
        <v>11624</v>
      </c>
      <c r="C28" s="4" t="s">
        <v>67</v>
      </c>
      <c r="D28" s="4" t="s">
        <v>47</v>
      </c>
      <c r="E28" s="5">
        <v>0.56388888888888888</v>
      </c>
      <c r="F28" s="5">
        <v>0.64722222222222225</v>
      </c>
      <c r="G28" s="4">
        <v>14</v>
      </c>
    </row>
    <row r="29" spans="1:7" x14ac:dyDescent="0.3">
      <c r="A29" s="4">
        <v>28</v>
      </c>
      <c r="B29" s="4">
        <v>13487</v>
      </c>
      <c r="C29" s="4" t="s">
        <v>48</v>
      </c>
      <c r="D29" s="4" t="s">
        <v>68</v>
      </c>
      <c r="E29" s="5">
        <v>0.5756944444444444</v>
      </c>
      <c r="F29" s="5">
        <v>0.61249999999999993</v>
      </c>
      <c r="G29" s="4">
        <v>15</v>
      </c>
    </row>
    <row r="30" spans="1:7" x14ac:dyDescent="0.3">
      <c r="A30" s="4">
        <v>29</v>
      </c>
      <c r="B30" s="4">
        <v>10868</v>
      </c>
      <c r="C30" s="4" t="s">
        <v>69</v>
      </c>
      <c r="D30" s="4" t="s">
        <v>47</v>
      </c>
      <c r="E30" s="5">
        <v>0.33819444444444446</v>
      </c>
      <c r="F30" s="5">
        <v>0.38472222222222219</v>
      </c>
      <c r="G30" s="4">
        <v>5</v>
      </c>
    </row>
    <row r="31" spans="1:7" x14ac:dyDescent="0.3">
      <c r="A31" s="4">
        <v>30</v>
      </c>
      <c r="B31" s="4">
        <v>11203</v>
      </c>
      <c r="C31" s="4" t="s">
        <v>68</v>
      </c>
      <c r="D31" s="4" t="s">
        <v>50</v>
      </c>
      <c r="E31" s="5">
        <v>0.35694444444444445</v>
      </c>
      <c r="F31" s="5">
        <v>0.46597222222222223</v>
      </c>
      <c r="G31" s="4">
        <v>8</v>
      </c>
    </row>
    <row r="32" spans="1:7" x14ac:dyDescent="0.3">
      <c r="A32" s="4">
        <v>31</v>
      </c>
      <c r="B32" s="4">
        <v>10208</v>
      </c>
      <c r="C32" s="4" t="s">
        <v>63</v>
      </c>
      <c r="D32" s="4" t="s">
        <v>47</v>
      </c>
      <c r="E32" s="5">
        <v>0.69236111111111109</v>
      </c>
      <c r="F32" s="5">
        <v>0.72777777777777775</v>
      </c>
      <c r="G32" s="4">
        <v>7</v>
      </c>
    </row>
    <row r="33" spans="1:7" x14ac:dyDescent="0.3">
      <c r="A33" s="4">
        <v>32</v>
      </c>
      <c r="B33" s="4">
        <v>10397</v>
      </c>
      <c r="C33" s="4" t="s">
        <v>47</v>
      </c>
      <c r="D33" s="4" t="s">
        <v>63</v>
      </c>
      <c r="E33" s="5">
        <v>0.63611111111111118</v>
      </c>
      <c r="F33" s="5">
        <v>0.67013888888888884</v>
      </c>
      <c r="G33" s="4">
        <v>1</v>
      </c>
    </row>
    <row r="34" spans="1:7" x14ac:dyDescent="0.3">
      <c r="A34" s="4">
        <v>33</v>
      </c>
      <c r="B34" s="4">
        <v>10397</v>
      </c>
      <c r="C34" s="4" t="s">
        <v>47</v>
      </c>
      <c r="D34" s="4" t="s">
        <v>69</v>
      </c>
      <c r="E34" s="5">
        <v>0.52916666666666667</v>
      </c>
      <c r="F34" s="5">
        <v>0.56805555555555554</v>
      </c>
      <c r="G34" s="4">
        <v>17</v>
      </c>
    </row>
    <row r="35" spans="1:7" x14ac:dyDescent="0.3">
      <c r="A35" s="4">
        <v>34</v>
      </c>
      <c r="B35" s="4">
        <v>10397</v>
      </c>
      <c r="C35" s="4" t="s">
        <v>47</v>
      </c>
      <c r="D35" s="4" t="s">
        <v>70</v>
      </c>
      <c r="E35" s="5">
        <v>0.83124999999999993</v>
      </c>
      <c r="F35" s="5">
        <v>0.82638888888888884</v>
      </c>
      <c r="G35" s="4">
        <v>18</v>
      </c>
    </row>
    <row r="36" spans="1:7" x14ac:dyDescent="0.3">
      <c r="A36" s="4">
        <v>35</v>
      </c>
      <c r="B36" s="4">
        <v>15323</v>
      </c>
      <c r="C36" s="4" t="s">
        <v>71</v>
      </c>
      <c r="D36" s="4" t="s">
        <v>47</v>
      </c>
      <c r="E36" s="5">
        <v>0.48333333333333334</v>
      </c>
      <c r="F36" s="5">
        <v>0.53611111111111109</v>
      </c>
      <c r="G36" s="3"/>
    </row>
    <row r="37" spans="1:7" x14ac:dyDescent="0.3">
      <c r="A37" s="4">
        <v>36</v>
      </c>
      <c r="B37" s="4">
        <v>10721</v>
      </c>
      <c r="C37" s="4" t="s">
        <v>72</v>
      </c>
      <c r="D37" s="4" t="s">
        <v>73</v>
      </c>
      <c r="E37" s="5">
        <v>0.73541666666666661</v>
      </c>
      <c r="F37" s="5">
        <v>0.82708333333333339</v>
      </c>
      <c r="G37" s="3"/>
    </row>
    <row r="38" spans="1:7" x14ac:dyDescent="0.3">
      <c r="A38" s="4">
        <v>37</v>
      </c>
      <c r="B38" s="4">
        <v>10397</v>
      </c>
      <c r="C38" s="4" t="s">
        <v>47</v>
      </c>
      <c r="D38" s="4" t="s">
        <v>74</v>
      </c>
      <c r="E38" s="5">
        <v>0.88263888888888886</v>
      </c>
      <c r="F38" s="5">
        <v>0.94861111111111107</v>
      </c>
      <c r="G38" s="4">
        <v>3</v>
      </c>
    </row>
    <row r="39" spans="1:7" x14ac:dyDescent="0.3">
      <c r="A39" s="4">
        <v>38</v>
      </c>
      <c r="B39" s="4">
        <v>10397</v>
      </c>
      <c r="C39" s="4" t="s">
        <v>47</v>
      </c>
      <c r="D39" s="4" t="s">
        <v>63</v>
      </c>
      <c r="E39" s="5">
        <v>0.9375</v>
      </c>
      <c r="F39" s="5">
        <v>0.97569444444444453</v>
      </c>
      <c r="G39" s="4">
        <v>6</v>
      </c>
    </row>
    <row r="40" spans="1:7" x14ac:dyDescent="0.3">
      <c r="A40" s="4">
        <v>39</v>
      </c>
      <c r="B40" s="4">
        <v>13277</v>
      </c>
      <c r="C40" s="4" t="s">
        <v>70</v>
      </c>
      <c r="D40" s="4" t="s">
        <v>47</v>
      </c>
      <c r="E40" s="5">
        <v>0.28680555555555554</v>
      </c>
      <c r="F40" s="5">
        <v>0.37013888888888885</v>
      </c>
      <c r="G40" s="4">
        <v>8</v>
      </c>
    </row>
    <row r="41" spans="1:7" x14ac:dyDescent="0.3">
      <c r="A41" s="4">
        <v>40</v>
      </c>
      <c r="B41" s="4">
        <v>13230</v>
      </c>
      <c r="C41" s="4" t="s">
        <v>75</v>
      </c>
      <c r="D41" s="4" t="s">
        <v>50</v>
      </c>
      <c r="E41" s="5">
        <v>0.54513888888888895</v>
      </c>
      <c r="F41" s="5">
        <v>0.61249999999999993</v>
      </c>
      <c r="G41" s="4">
        <v>2</v>
      </c>
    </row>
    <row r="42" spans="1:7" x14ac:dyDescent="0.3">
      <c r="A42" s="4">
        <v>41</v>
      </c>
      <c r="B42" s="4">
        <v>13342</v>
      </c>
      <c r="C42" s="4" t="s">
        <v>76</v>
      </c>
      <c r="D42" s="4" t="s">
        <v>48</v>
      </c>
      <c r="E42" s="5">
        <v>0.63750000000000007</v>
      </c>
      <c r="F42" s="5">
        <v>0.69166666666666676</v>
      </c>
      <c r="G42" s="3"/>
    </row>
    <row r="43" spans="1:7" x14ac:dyDescent="0.3">
      <c r="A43" s="4">
        <v>42</v>
      </c>
      <c r="B43" s="4">
        <v>11433</v>
      </c>
      <c r="C43" s="4" t="s">
        <v>50</v>
      </c>
      <c r="D43" s="4" t="s">
        <v>77</v>
      </c>
      <c r="E43" s="5">
        <v>0.65416666666666667</v>
      </c>
      <c r="F43" s="5">
        <v>0.71875</v>
      </c>
      <c r="G43" s="4">
        <v>3</v>
      </c>
    </row>
    <row r="44" spans="1:7" x14ac:dyDescent="0.3">
      <c r="A44" s="4">
        <v>43</v>
      </c>
      <c r="B44" s="4">
        <v>15380</v>
      </c>
      <c r="C44" s="4" t="s">
        <v>77</v>
      </c>
      <c r="D44" s="4" t="s">
        <v>50</v>
      </c>
      <c r="E44" s="5">
        <v>0.74652777777777779</v>
      </c>
      <c r="F44" s="5">
        <v>0.79722222222222217</v>
      </c>
      <c r="G44" s="4">
        <v>6</v>
      </c>
    </row>
    <row r="45" spans="1:7" x14ac:dyDescent="0.3">
      <c r="A45" s="4">
        <v>44</v>
      </c>
      <c r="B45" s="4">
        <v>11778</v>
      </c>
      <c r="C45" s="4" t="s">
        <v>52</v>
      </c>
      <c r="D45" s="4" t="s">
        <v>47</v>
      </c>
      <c r="E45" s="5">
        <v>0.65972222222222221</v>
      </c>
      <c r="F45" s="5">
        <v>0.7909722222222223</v>
      </c>
      <c r="G45" s="4">
        <v>9</v>
      </c>
    </row>
    <row r="46" spans="1:7" x14ac:dyDescent="0.3">
      <c r="A46" s="4">
        <v>45</v>
      </c>
      <c r="B46" s="4">
        <v>10397</v>
      </c>
      <c r="C46" s="4" t="s">
        <v>47</v>
      </c>
      <c r="D46" s="4" t="s">
        <v>78</v>
      </c>
      <c r="E46" s="5">
        <v>0.83958333333333324</v>
      </c>
      <c r="F46" s="5">
        <v>0.86736111111111114</v>
      </c>
      <c r="G4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CB48-4E58-4212-B969-D7B56766C121}">
  <dimension ref="A1:D41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</v>
      </c>
      <c r="B2" s="2" t="s">
        <v>4</v>
      </c>
      <c r="C2" s="1" t="s">
        <v>5</v>
      </c>
      <c r="D2" s="1">
        <v>100</v>
      </c>
    </row>
    <row r="3" spans="1:4" x14ac:dyDescent="0.3">
      <c r="A3" s="1">
        <v>2</v>
      </c>
      <c r="B3" s="2">
        <v>172</v>
      </c>
      <c r="C3" s="1" t="s">
        <v>5</v>
      </c>
      <c r="D3" s="1">
        <v>152</v>
      </c>
    </row>
    <row r="4" spans="1:4" x14ac:dyDescent="0.3">
      <c r="A4" s="1">
        <v>3</v>
      </c>
      <c r="B4" s="2">
        <v>369</v>
      </c>
      <c r="C4" s="1" t="s">
        <v>6</v>
      </c>
      <c r="D4" s="1">
        <v>7</v>
      </c>
    </row>
    <row r="5" spans="1:4" x14ac:dyDescent="0.3">
      <c r="A5" s="1">
        <v>4</v>
      </c>
      <c r="B5" s="2" t="s">
        <v>7</v>
      </c>
      <c r="C5" s="1" t="s">
        <v>5</v>
      </c>
      <c r="D5" s="1">
        <v>159</v>
      </c>
    </row>
    <row r="6" spans="1:4" x14ac:dyDescent="0.3">
      <c r="A6" s="1">
        <v>5</v>
      </c>
      <c r="B6" s="2" t="s">
        <v>8</v>
      </c>
      <c r="C6" s="1" t="s">
        <v>5</v>
      </c>
      <c r="D6" s="1">
        <v>160</v>
      </c>
    </row>
    <row r="7" spans="1:4" x14ac:dyDescent="0.3">
      <c r="A7" s="1">
        <v>6</v>
      </c>
      <c r="B7" s="2">
        <v>300</v>
      </c>
      <c r="C7" s="1" t="s">
        <v>5</v>
      </c>
      <c r="D7" s="1">
        <v>165</v>
      </c>
    </row>
    <row r="8" spans="1:4" x14ac:dyDescent="0.3">
      <c r="A8" s="1">
        <v>7</v>
      </c>
      <c r="B8" s="2" t="s">
        <v>9</v>
      </c>
      <c r="C8" s="1" t="s">
        <v>5</v>
      </c>
      <c r="D8" s="1">
        <v>152</v>
      </c>
    </row>
    <row r="9" spans="1:4" x14ac:dyDescent="0.3">
      <c r="A9" s="1">
        <v>8</v>
      </c>
      <c r="B9" s="2" t="s">
        <v>10</v>
      </c>
      <c r="C9" s="1" t="s">
        <v>6</v>
      </c>
      <c r="D9" s="1">
        <v>6</v>
      </c>
    </row>
    <row r="10" spans="1:4" x14ac:dyDescent="0.3">
      <c r="A10" s="1">
        <v>9</v>
      </c>
      <c r="B10" s="2" t="s">
        <v>11</v>
      </c>
      <c r="C10" s="1" t="s">
        <v>5</v>
      </c>
      <c r="D10" s="1">
        <v>153</v>
      </c>
    </row>
    <row r="11" spans="1:4" x14ac:dyDescent="0.3">
      <c r="A11" s="1">
        <v>10</v>
      </c>
      <c r="B11" s="2" t="s">
        <v>12</v>
      </c>
      <c r="C11" s="1" t="s">
        <v>6</v>
      </c>
      <c r="D11" s="1">
        <v>7</v>
      </c>
    </row>
    <row r="12" spans="1:4" x14ac:dyDescent="0.3">
      <c r="A12" s="1">
        <v>11</v>
      </c>
      <c r="B12" s="2" t="s">
        <v>13</v>
      </c>
      <c r="C12" s="1" t="s">
        <v>5</v>
      </c>
      <c r="D12" s="1">
        <v>150</v>
      </c>
    </row>
    <row r="13" spans="1:4" x14ac:dyDescent="0.3">
      <c r="A13" s="1">
        <v>12</v>
      </c>
      <c r="B13" s="2" t="s">
        <v>14</v>
      </c>
      <c r="C13" s="1" t="s">
        <v>5</v>
      </c>
      <c r="D13" s="1">
        <v>151</v>
      </c>
    </row>
    <row r="14" spans="1:4" x14ac:dyDescent="0.3">
      <c r="A14" s="1">
        <v>13</v>
      </c>
      <c r="B14" s="2" t="s">
        <v>15</v>
      </c>
      <c r="C14" s="1" t="s">
        <v>5</v>
      </c>
      <c r="D14" s="1">
        <v>168</v>
      </c>
    </row>
    <row r="15" spans="1:4" x14ac:dyDescent="0.3">
      <c r="A15" s="1">
        <v>14</v>
      </c>
      <c r="B15" s="2" t="s">
        <v>16</v>
      </c>
      <c r="C15" s="1" t="s">
        <v>5</v>
      </c>
      <c r="D15" s="1">
        <v>187</v>
      </c>
    </row>
    <row r="16" spans="1:4" x14ac:dyDescent="0.3">
      <c r="A16" s="1">
        <v>15</v>
      </c>
      <c r="B16" s="2" t="s">
        <v>17</v>
      </c>
      <c r="C16" s="1" t="s">
        <v>5</v>
      </c>
      <c r="D16" s="1">
        <v>198</v>
      </c>
    </row>
    <row r="17" spans="1:4" x14ac:dyDescent="0.3">
      <c r="A17" s="1">
        <v>16</v>
      </c>
      <c r="B17" s="2" t="s">
        <v>18</v>
      </c>
      <c r="C17" s="1" t="s">
        <v>5</v>
      </c>
      <c r="D17" s="1">
        <v>135</v>
      </c>
    </row>
    <row r="18" spans="1:4" x14ac:dyDescent="0.3">
      <c r="A18" s="1">
        <v>17</v>
      </c>
      <c r="B18" s="2" t="s">
        <v>19</v>
      </c>
      <c r="C18" s="1" t="s">
        <v>6</v>
      </c>
      <c r="D18" s="1">
        <v>143</v>
      </c>
    </row>
    <row r="19" spans="1:4" x14ac:dyDescent="0.3">
      <c r="A19" s="1">
        <v>18</v>
      </c>
      <c r="B19" s="2" t="s">
        <v>20</v>
      </c>
      <c r="C19" s="1" t="s">
        <v>6</v>
      </c>
      <c r="D19" s="1">
        <v>8</v>
      </c>
    </row>
    <row r="20" spans="1:4" x14ac:dyDescent="0.3">
      <c r="A20" s="1">
        <v>19</v>
      </c>
      <c r="B20" s="2" t="s">
        <v>21</v>
      </c>
      <c r="C20" s="1" t="s">
        <v>5</v>
      </c>
      <c r="D20" s="1">
        <v>159</v>
      </c>
    </row>
    <row r="21" spans="1:4" x14ac:dyDescent="0.3">
      <c r="A21" s="1">
        <v>20</v>
      </c>
      <c r="B21" s="2" t="s">
        <v>22</v>
      </c>
      <c r="C21" s="1" t="s">
        <v>5</v>
      </c>
      <c r="D21" s="1">
        <v>156</v>
      </c>
    </row>
    <row r="22" spans="1:4" x14ac:dyDescent="0.3">
      <c r="A22" s="1">
        <v>21</v>
      </c>
      <c r="B22" s="2">
        <v>172</v>
      </c>
      <c r="C22" s="1" t="s">
        <v>5</v>
      </c>
      <c r="D22" s="1">
        <v>155</v>
      </c>
    </row>
    <row r="23" spans="1:4" x14ac:dyDescent="0.3">
      <c r="A23" s="1">
        <v>22</v>
      </c>
      <c r="B23" s="2" t="s">
        <v>23</v>
      </c>
      <c r="C23" s="1" t="s">
        <v>5</v>
      </c>
      <c r="D23" s="1">
        <v>178</v>
      </c>
    </row>
    <row r="24" spans="1:4" x14ac:dyDescent="0.3">
      <c r="A24" s="1">
        <v>23</v>
      </c>
      <c r="B24" s="2" t="s">
        <v>16</v>
      </c>
      <c r="C24" s="1" t="s">
        <v>5</v>
      </c>
      <c r="D24" s="1">
        <v>120</v>
      </c>
    </row>
    <row r="25" spans="1:4" x14ac:dyDescent="0.3">
      <c r="A25" s="1">
        <v>24</v>
      </c>
      <c r="B25" s="2" t="s">
        <v>24</v>
      </c>
      <c r="C25" s="1" t="s">
        <v>5</v>
      </c>
      <c r="D25" s="1">
        <v>121</v>
      </c>
    </row>
    <row r="26" spans="1:4" x14ac:dyDescent="0.3">
      <c r="A26" s="1">
        <v>25</v>
      </c>
      <c r="B26" s="2" t="s">
        <v>25</v>
      </c>
      <c r="C26" s="1" t="s">
        <v>5</v>
      </c>
      <c r="D26" s="1">
        <v>163</v>
      </c>
    </row>
    <row r="27" spans="1:4" x14ac:dyDescent="0.3">
      <c r="A27" s="1">
        <v>26</v>
      </c>
      <c r="B27" s="2" t="s">
        <v>26</v>
      </c>
      <c r="C27" s="1" t="s">
        <v>5</v>
      </c>
      <c r="D27" s="1">
        <v>188</v>
      </c>
    </row>
    <row r="28" spans="1:4" x14ac:dyDescent="0.3">
      <c r="A28" s="1">
        <v>27</v>
      </c>
      <c r="B28" s="2" t="s">
        <v>27</v>
      </c>
      <c r="C28" s="1" t="s">
        <v>6</v>
      </c>
      <c r="D28" s="1">
        <v>177</v>
      </c>
    </row>
    <row r="29" spans="1:4" x14ac:dyDescent="0.3">
      <c r="A29" s="1">
        <v>28</v>
      </c>
      <c r="B29" s="2" t="s">
        <v>28</v>
      </c>
      <c r="C29" s="1" t="s">
        <v>5</v>
      </c>
      <c r="D29" s="1">
        <v>198</v>
      </c>
    </row>
    <row r="30" spans="1:4" x14ac:dyDescent="0.3">
      <c r="A30" s="1">
        <v>29</v>
      </c>
      <c r="B30" s="2" t="s">
        <v>29</v>
      </c>
      <c r="C30" s="1" t="s">
        <v>5</v>
      </c>
      <c r="D30" s="1">
        <v>154</v>
      </c>
    </row>
    <row r="31" spans="1:4" x14ac:dyDescent="0.3">
      <c r="A31" s="1">
        <v>30</v>
      </c>
      <c r="B31" s="2" t="s">
        <v>30</v>
      </c>
      <c r="C31" s="1" t="s">
        <v>5</v>
      </c>
      <c r="D31" s="1">
        <v>133</v>
      </c>
    </row>
    <row r="32" spans="1:4" x14ac:dyDescent="0.3">
      <c r="A32" s="1">
        <v>31</v>
      </c>
      <c r="B32" s="2" t="s">
        <v>31</v>
      </c>
      <c r="C32" s="1" t="s">
        <v>5</v>
      </c>
      <c r="D32" s="1">
        <v>144</v>
      </c>
    </row>
    <row r="33" spans="1:4" x14ac:dyDescent="0.3">
      <c r="A33" s="1">
        <v>32</v>
      </c>
      <c r="B33" s="2" t="s">
        <v>32</v>
      </c>
      <c r="C33" s="1" t="s">
        <v>5</v>
      </c>
      <c r="D33" s="1">
        <v>145</v>
      </c>
    </row>
    <row r="34" spans="1:4" x14ac:dyDescent="0.3">
      <c r="A34" s="1">
        <v>33</v>
      </c>
      <c r="B34" s="2" t="s">
        <v>33</v>
      </c>
      <c r="C34" s="1" t="s">
        <v>5</v>
      </c>
      <c r="D34" s="1">
        <v>163</v>
      </c>
    </row>
    <row r="35" spans="1:4" x14ac:dyDescent="0.3">
      <c r="A35" s="1">
        <v>34</v>
      </c>
      <c r="B35" s="2" t="s">
        <v>34</v>
      </c>
      <c r="C35" s="1" t="s">
        <v>5</v>
      </c>
      <c r="D35" s="1">
        <v>187</v>
      </c>
    </row>
    <row r="36" spans="1:4" x14ac:dyDescent="0.3">
      <c r="A36" s="1">
        <v>35</v>
      </c>
      <c r="B36" s="2">
        <v>35</v>
      </c>
      <c r="C36" s="1" t="s">
        <v>5</v>
      </c>
      <c r="D36" s="1">
        <v>152</v>
      </c>
    </row>
    <row r="37" spans="1:4" x14ac:dyDescent="0.3">
      <c r="A37" s="1">
        <v>36</v>
      </c>
      <c r="B37" s="2" t="s">
        <v>35</v>
      </c>
      <c r="C37" s="1" t="s">
        <v>5</v>
      </c>
      <c r="D37" s="1">
        <v>165</v>
      </c>
    </row>
    <row r="38" spans="1:4" x14ac:dyDescent="0.3">
      <c r="A38" s="1">
        <v>37</v>
      </c>
      <c r="B38" s="2" t="s">
        <v>36</v>
      </c>
      <c r="C38" s="1" t="s">
        <v>37</v>
      </c>
      <c r="D38" s="1">
        <v>166</v>
      </c>
    </row>
    <row r="39" spans="1:4" x14ac:dyDescent="0.3">
      <c r="A39" s="1">
        <v>38</v>
      </c>
      <c r="B39" s="2">
        <v>172</v>
      </c>
      <c r="C39" s="1" t="s">
        <v>5</v>
      </c>
      <c r="D39" s="1">
        <v>167</v>
      </c>
    </row>
    <row r="40" spans="1:4" x14ac:dyDescent="0.3">
      <c r="A40" s="1">
        <v>39</v>
      </c>
      <c r="B40" s="2">
        <v>172</v>
      </c>
      <c r="C40" s="1" t="s">
        <v>5</v>
      </c>
      <c r="D40" s="1">
        <v>120</v>
      </c>
    </row>
    <row r="41" spans="1:4" x14ac:dyDescent="0.3">
      <c r="A41" s="1">
        <v>40</v>
      </c>
      <c r="B41" s="2" t="s">
        <v>38</v>
      </c>
      <c r="C41" s="1" t="s">
        <v>5</v>
      </c>
      <c r="D41" s="1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603-AC41-4A85-9890-B2C45E659A5B}">
  <dimension ref="A1:G100"/>
  <sheetViews>
    <sheetView workbookViewId="0">
      <selection activeCell="I15" sqref="I15"/>
    </sheetView>
  </sheetViews>
  <sheetFormatPr defaultRowHeight="14.4" x14ac:dyDescent="0.3"/>
  <cols>
    <col min="1" max="1" width="18.33203125" customWidth="1"/>
    <col min="2" max="2" width="16.88671875" customWidth="1"/>
    <col min="3" max="3" width="15.109375" customWidth="1"/>
    <col min="4" max="4" width="18.21875" customWidth="1"/>
    <col min="5" max="5" width="19.21875" customWidth="1"/>
    <col min="6" max="6" width="21.77734375" customWidth="1"/>
    <col min="7" max="7" width="20.6640625" customWidth="1"/>
  </cols>
  <sheetData>
    <row r="1" spans="1:7" x14ac:dyDescent="0.3">
      <c r="A1" t="s">
        <v>282</v>
      </c>
      <c r="B1" t="s">
        <v>284</v>
      </c>
      <c r="C1" t="s">
        <v>286</v>
      </c>
      <c r="D1" t="s">
        <v>285</v>
      </c>
      <c r="E1" t="s">
        <v>292</v>
      </c>
      <c r="F1" t="s">
        <v>293</v>
      </c>
      <c r="G1" t="s">
        <v>294</v>
      </c>
    </row>
    <row r="2" spans="1:7" x14ac:dyDescent="0.3">
      <c r="A2">
        <v>39</v>
      </c>
      <c r="B2">
        <v>8</v>
      </c>
      <c r="C2">
        <v>39</v>
      </c>
      <c r="D2">
        <v>35</v>
      </c>
      <c r="E2">
        <v>10</v>
      </c>
      <c r="F2">
        <v>6</v>
      </c>
      <c r="G2">
        <v>127900</v>
      </c>
    </row>
    <row r="3" spans="1:7" x14ac:dyDescent="0.3">
      <c r="A3">
        <v>38</v>
      </c>
      <c r="B3">
        <v>11</v>
      </c>
      <c r="C3">
        <v>108</v>
      </c>
      <c r="D3">
        <v>3</v>
      </c>
      <c r="E3">
        <v>30</v>
      </c>
      <c r="F3">
        <v>5</v>
      </c>
      <c r="G3">
        <v>284100</v>
      </c>
    </row>
    <row r="4" spans="1:7" x14ac:dyDescent="0.3">
      <c r="A4">
        <v>43</v>
      </c>
      <c r="B4">
        <v>16</v>
      </c>
      <c r="C4">
        <v>87</v>
      </c>
      <c r="D4">
        <v>35</v>
      </c>
      <c r="E4">
        <v>50</v>
      </c>
      <c r="F4">
        <v>37</v>
      </c>
      <c r="G4">
        <v>242850</v>
      </c>
    </row>
    <row r="5" spans="1:7" x14ac:dyDescent="0.3">
      <c r="A5">
        <v>10</v>
      </c>
      <c r="B5">
        <v>13</v>
      </c>
      <c r="C5">
        <v>20</v>
      </c>
      <c r="D5">
        <v>23</v>
      </c>
      <c r="E5">
        <v>10</v>
      </c>
      <c r="F5">
        <v>11</v>
      </c>
      <c r="G5">
        <v>44100</v>
      </c>
    </row>
    <row r="6" spans="1:7" x14ac:dyDescent="0.3">
      <c r="A6">
        <v>39</v>
      </c>
      <c r="B6">
        <v>12</v>
      </c>
      <c r="C6">
        <v>11</v>
      </c>
      <c r="D6">
        <v>23</v>
      </c>
      <c r="E6">
        <v>40</v>
      </c>
      <c r="F6">
        <v>16</v>
      </c>
      <c r="G6">
        <v>30950</v>
      </c>
    </row>
    <row r="7" spans="1:7" x14ac:dyDescent="0.3">
      <c r="A7">
        <v>9</v>
      </c>
      <c r="B7">
        <v>14</v>
      </c>
      <c r="C7">
        <v>59</v>
      </c>
      <c r="D7">
        <v>6</v>
      </c>
      <c r="E7">
        <v>30</v>
      </c>
      <c r="F7">
        <v>27</v>
      </c>
      <c r="G7">
        <v>167050</v>
      </c>
    </row>
    <row r="8" spans="1:7" x14ac:dyDescent="0.3">
      <c r="A8">
        <v>3</v>
      </c>
      <c r="B8">
        <v>5</v>
      </c>
      <c r="C8">
        <v>75</v>
      </c>
      <c r="D8">
        <v>26</v>
      </c>
      <c r="E8">
        <v>50</v>
      </c>
      <c r="F8">
        <v>34</v>
      </c>
      <c r="G8">
        <v>212250</v>
      </c>
    </row>
    <row r="9" spans="1:7" x14ac:dyDescent="0.3">
      <c r="A9">
        <v>28</v>
      </c>
      <c r="B9">
        <v>9</v>
      </c>
      <c r="C9">
        <v>14</v>
      </c>
      <c r="D9">
        <v>45</v>
      </c>
      <c r="E9">
        <v>40</v>
      </c>
      <c r="F9">
        <v>29</v>
      </c>
      <c r="G9">
        <v>35900</v>
      </c>
    </row>
    <row r="10" spans="1:7" x14ac:dyDescent="0.3">
      <c r="A10">
        <v>31</v>
      </c>
      <c r="B10">
        <v>16</v>
      </c>
      <c r="C10">
        <v>47</v>
      </c>
      <c r="D10">
        <v>17</v>
      </c>
      <c r="E10">
        <v>50</v>
      </c>
      <c r="F10">
        <v>36</v>
      </c>
      <c r="G10">
        <v>142200</v>
      </c>
    </row>
    <row r="11" spans="1:7" x14ac:dyDescent="0.3">
      <c r="A11">
        <v>28</v>
      </c>
      <c r="B11">
        <v>12</v>
      </c>
      <c r="C11">
        <v>105</v>
      </c>
      <c r="D11">
        <v>20</v>
      </c>
      <c r="E11">
        <v>10</v>
      </c>
      <c r="F11">
        <v>28</v>
      </c>
      <c r="G11">
        <v>268600</v>
      </c>
    </row>
    <row r="12" spans="1:7" x14ac:dyDescent="0.3">
      <c r="A12">
        <v>16</v>
      </c>
      <c r="B12">
        <v>15</v>
      </c>
      <c r="C12">
        <v>28</v>
      </c>
      <c r="D12">
        <v>16</v>
      </c>
      <c r="E12">
        <v>10</v>
      </c>
      <c r="F12">
        <v>15</v>
      </c>
      <c r="G12">
        <v>76000</v>
      </c>
    </row>
    <row r="13" spans="1:7" x14ac:dyDescent="0.3">
      <c r="A13">
        <v>18</v>
      </c>
      <c r="B13">
        <v>1</v>
      </c>
      <c r="C13">
        <v>55</v>
      </c>
      <c r="D13">
        <v>17</v>
      </c>
      <c r="E13">
        <v>50</v>
      </c>
      <c r="F13">
        <v>13</v>
      </c>
      <c r="G13">
        <v>150550</v>
      </c>
    </row>
    <row r="14" spans="1:7" x14ac:dyDescent="0.3">
      <c r="A14">
        <v>12</v>
      </c>
      <c r="B14">
        <v>11</v>
      </c>
      <c r="C14">
        <v>28</v>
      </c>
      <c r="D14">
        <v>32</v>
      </c>
      <c r="E14">
        <v>20</v>
      </c>
      <c r="F14">
        <v>7</v>
      </c>
      <c r="G14">
        <v>66900</v>
      </c>
    </row>
    <row r="15" spans="1:7" x14ac:dyDescent="0.3">
      <c r="A15">
        <v>5</v>
      </c>
      <c r="B15">
        <v>20</v>
      </c>
      <c r="C15">
        <v>85</v>
      </c>
      <c r="D15">
        <v>17</v>
      </c>
      <c r="E15">
        <v>40</v>
      </c>
      <c r="F15">
        <v>10</v>
      </c>
      <c r="G15">
        <v>229450</v>
      </c>
    </row>
    <row r="16" spans="1:7" x14ac:dyDescent="0.3">
      <c r="A16">
        <v>18</v>
      </c>
      <c r="B16">
        <v>14</v>
      </c>
      <c r="C16">
        <v>92</v>
      </c>
      <c r="D16">
        <v>40</v>
      </c>
      <c r="E16">
        <v>40</v>
      </c>
      <c r="F16">
        <v>11</v>
      </c>
      <c r="G16">
        <v>258350</v>
      </c>
    </row>
    <row r="17" spans="1:7" x14ac:dyDescent="0.3">
      <c r="A17">
        <v>7</v>
      </c>
      <c r="B17">
        <v>14</v>
      </c>
      <c r="C17">
        <v>72</v>
      </c>
      <c r="D17">
        <v>35</v>
      </c>
      <c r="E17">
        <v>50</v>
      </c>
      <c r="F17">
        <v>5</v>
      </c>
      <c r="G17">
        <v>196950</v>
      </c>
    </row>
    <row r="18" spans="1:7" x14ac:dyDescent="0.3">
      <c r="A18">
        <v>33</v>
      </c>
      <c r="B18">
        <v>10</v>
      </c>
      <c r="C18">
        <v>13</v>
      </c>
      <c r="D18">
        <v>36</v>
      </c>
      <c r="E18">
        <v>50</v>
      </c>
      <c r="F18">
        <v>1</v>
      </c>
      <c r="G18">
        <v>32700</v>
      </c>
    </row>
    <row r="19" spans="1:7" x14ac:dyDescent="0.3">
      <c r="A19">
        <v>41</v>
      </c>
      <c r="B19">
        <v>10</v>
      </c>
      <c r="C19">
        <v>103</v>
      </c>
      <c r="D19">
        <v>39</v>
      </c>
      <c r="E19">
        <v>30</v>
      </c>
      <c r="F19">
        <v>14</v>
      </c>
      <c r="G19">
        <v>263600</v>
      </c>
    </row>
    <row r="20" spans="1:7" x14ac:dyDescent="0.3">
      <c r="A20">
        <v>11</v>
      </c>
      <c r="B20">
        <v>14</v>
      </c>
      <c r="C20">
        <v>26</v>
      </c>
      <c r="D20">
        <v>6</v>
      </c>
      <c r="E20">
        <v>50</v>
      </c>
      <c r="F20">
        <v>21</v>
      </c>
      <c r="G20">
        <v>57500</v>
      </c>
    </row>
    <row r="21" spans="1:7" x14ac:dyDescent="0.3">
      <c r="A21">
        <v>8</v>
      </c>
      <c r="B21">
        <v>4</v>
      </c>
      <c r="C21">
        <v>12</v>
      </c>
      <c r="D21">
        <v>2</v>
      </c>
      <c r="E21">
        <v>40</v>
      </c>
      <c r="F21">
        <v>16</v>
      </c>
      <c r="G21">
        <v>31950</v>
      </c>
    </row>
    <row r="22" spans="1:7" x14ac:dyDescent="0.3">
      <c r="A22">
        <v>39</v>
      </c>
      <c r="B22">
        <v>13</v>
      </c>
      <c r="C22">
        <v>74</v>
      </c>
      <c r="D22">
        <v>40</v>
      </c>
      <c r="E22">
        <v>20</v>
      </c>
      <c r="F22">
        <v>26</v>
      </c>
      <c r="G22">
        <v>209450</v>
      </c>
    </row>
    <row r="23" spans="1:7" x14ac:dyDescent="0.3">
      <c r="A23">
        <v>39</v>
      </c>
      <c r="B23">
        <v>17</v>
      </c>
      <c r="C23">
        <v>76</v>
      </c>
      <c r="D23">
        <v>4</v>
      </c>
      <c r="E23">
        <v>50</v>
      </c>
      <c r="F23">
        <v>8</v>
      </c>
      <c r="G23">
        <v>214650</v>
      </c>
    </row>
    <row r="24" spans="1:7" x14ac:dyDescent="0.3">
      <c r="A24">
        <v>40</v>
      </c>
      <c r="B24">
        <v>4</v>
      </c>
      <c r="C24">
        <v>58</v>
      </c>
      <c r="D24">
        <v>1</v>
      </c>
      <c r="E24">
        <v>50</v>
      </c>
      <c r="F24">
        <v>19</v>
      </c>
      <c r="G24">
        <v>162950</v>
      </c>
    </row>
    <row r="25" spans="1:7" x14ac:dyDescent="0.3">
      <c r="A25">
        <v>41</v>
      </c>
      <c r="B25">
        <v>14</v>
      </c>
      <c r="C25">
        <v>34</v>
      </c>
      <c r="D25">
        <v>36</v>
      </c>
      <c r="E25">
        <v>10</v>
      </c>
      <c r="F25">
        <v>31</v>
      </c>
      <c r="G25">
        <v>109600</v>
      </c>
    </row>
    <row r="26" spans="1:7" x14ac:dyDescent="0.3">
      <c r="A26">
        <v>1</v>
      </c>
      <c r="B26">
        <v>9</v>
      </c>
      <c r="C26">
        <v>26</v>
      </c>
      <c r="D26">
        <v>3</v>
      </c>
      <c r="E26">
        <v>10</v>
      </c>
      <c r="F26">
        <v>1</v>
      </c>
      <c r="G26">
        <v>51900</v>
      </c>
    </row>
    <row r="27" spans="1:7" x14ac:dyDescent="0.3">
      <c r="A27">
        <v>44</v>
      </c>
      <c r="B27">
        <v>7</v>
      </c>
      <c r="C27">
        <v>64</v>
      </c>
      <c r="D27">
        <v>29</v>
      </c>
      <c r="E27">
        <v>30</v>
      </c>
      <c r="F27">
        <v>31</v>
      </c>
      <c r="G27">
        <v>168350</v>
      </c>
    </row>
    <row r="28" spans="1:7" x14ac:dyDescent="0.3">
      <c r="A28">
        <v>41</v>
      </c>
      <c r="B28">
        <v>13</v>
      </c>
      <c r="C28">
        <v>38</v>
      </c>
      <c r="D28">
        <v>12</v>
      </c>
      <c r="E28">
        <v>40</v>
      </c>
      <c r="F28">
        <v>36</v>
      </c>
      <c r="G28">
        <v>117200</v>
      </c>
    </row>
    <row r="29" spans="1:7" x14ac:dyDescent="0.3">
      <c r="A29">
        <v>18</v>
      </c>
      <c r="B29">
        <v>16</v>
      </c>
      <c r="C29">
        <v>85</v>
      </c>
      <c r="D29">
        <v>17</v>
      </c>
      <c r="E29">
        <v>30</v>
      </c>
      <c r="F29">
        <v>36</v>
      </c>
      <c r="G29">
        <v>234350</v>
      </c>
    </row>
    <row r="30" spans="1:7" x14ac:dyDescent="0.3">
      <c r="A30">
        <v>9</v>
      </c>
      <c r="B30">
        <v>5</v>
      </c>
      <c r="C30">
        <v>30</v>
      </c>
      <c r="D30">
        <v>17</v>
      </c>
      <c r="E30">
        <v>10</v>
      </c>
      <c r="F30">
        <v>30</v>
      </c>
      <c r="G30">
        <v>83300</v>
      </c>
    </row>
    <row r="31" spans="1:7" x14ac:dyDescent="0.3">
      <c r="A31">
        <v>9</v>
      </c>
      <c r="B31">
        <v>13</v>
      </c>
      <c r="C31">
        <v>83</v>
      </c>
      <c r="D31">
        <v>7</v>
      </c>
      <c r="E31">
        <v>40</v>
      </c>
      <c r="F31">
        <v>36</v>
      </c>
      <c r="G31">
        <v>227650</v>
      </c>
    </row>
    <row r="32" spans="1:7" x14ac:dyDescent="0.3">
      <c r="A32">
        <v>26</v>
      </c>
      <c r="B32">
        <v>11</v>
      </c>
      <c r="C32">
        <v>65</v>
      </c>
      <c r="D32">
        <v>27</v>
      </c>
      <c r="E32">
        <v>50</v>
      </c>
      <c r="F32">
        <v>40</v>
      </c>
      <c r="G32">
        <v>176450</v>
      </c>
    </row>
    <row r="33" spans="1:7" x14ac:dyDescent="0.3">
      <c r="A33">
        <v>8</v>
      </c>
      <c r="B33">
        <v>1</v>
      </c>
      <c r="C33">
        <v>3</v>
      </c>
      <c r="D33">
        <v>11</v>
      </c>
      <c r="E33">
        <v>40</v>
      </c>
      <c r="F33">
        <v>28</v>
      </c>
      <c r="G33">
        <v>7500</v>
      </c>
    </row>
    <row r="34" spans="1:7" x14ac:dyDescent="0.3">
      <c r="A34">
        <v>25</v>
      </c>
      <c r="B34">
        <v>9</v>
      </c>
      <c r="C34">
        <v>56</v>
      </c>
      <c r="D34">
        <v>8</v>
      </c>
      <c r="E34">
        <v>50</v>
      </c>
      <c r="F34">
        <v>17</v>
      </c>
      <c r="G34">
        <v>158350</v>
      </c>
    </row>
    <row r="35" spans="1:7" x14ac:dyDescent="0.3">
      <c r="A35">
        <v>30</v>
      </c>
      <c r="B35">
        <v>8</v>
      </c>
      <c r="C35">
        <v>72</v>
      </c>
      <c r="D35">
        <v>17</v>
      </c>
      <c r="E35">
        <v>20</v>
      </c>
      <c r="F35">
        <v>35</v>
      </c>
      <c r="G35">
        <v>202750</v>
      </c>
    </row>
    <row r="36" spans="1:7" x14ac:dyDescent="0.3">
      <c r="A36">
        <v>31</v>
      </c>
      <c r="B36">
        <v>2</v>
      </c>
      <c r="C36">
        <v>101</v>
      </c>
      <c r="D36">
        <v>1</v>
      </c>
      <c r="E36">
        <v>30</v>
      </c>
      <c r="F36">
        <v>28</v>
      </c>
      <c r="G36">
        <v>262850</v>
      </c>
    </row>
    <row r="37" spans="1:7" x14ac:dyDescent="0.3">
      <c r="A37">
        <v>42</v>
      </c>
      <c r="B37">
        <v>15</v>
      </c>
      <c r="C37">
        <v>34</v>
      </c>
      <c r="D37">
        <v>13</v>
      </c>
      <c r="E37">
        <v>20</v>
      </c>
      <c r="F37">
        <v>38</v>
      </c>
      <c r="G37">
        <v>105500</v>
      </c>
    </row>
    <row r="38" spans="1:7" x14ac:dyDescent="0.3">
      <c r="A38">
        <v>28</v>
      </c>
      <c r="B38">
        <v>12</v>
      </c>
      <c r="C38">
        <v>30</v>
      </c>
      <c r="D38">
        <v>23</v>
      </c>
      <c r="E38">
        <v>40</v>
      </c>
      <c r="F38">
        <v>22</v>
      </c>
      <c r="G38">
        <v>82200</v>
      </c>
    </row>
    <row r="39" spans="1:7" x14ac:dyDescent="0.3">
      <c r="A39">
        <v>33</v>
      </c>
      <c r="B39">
        <v>10</v>
      </c>
      <c r="C39">
        <v>52</v>
      </c>
      <c r="D39">
        <v>36</v>
      </c>
      <c r="E39">
        <v>20</v>
      </c>
      <c r="F39">
        <v>1</v>
      </c>
      <c r="G39">
        <v>142950</v>
      </c>
    </row>
    <row r="40" spans="1:7" x14ac:dyDescent="0.3">
      <c r="A40">
        <v>12</v>
      </c>
      <c r="B40">
        <v>5</v>
      </c>
      <c r="C40">
        <v>33</v>
      </c>
      <c r="D40">
        <v>8</v>
      </c>
      <c r="E40">
        <v>50</v>
      </c>
      <c r="F40">
        <v>26</v>
      </c>
      <c r="G40">
        <v>96600</v>
      </c>
    </row>
    <row r="41" spans="1:7" x14ac:dyDescent="0.3">
      <c r="A41">
        <v>0</v>
      </c>
      <c r="B41">
        <v>9</v>
      </c>
      <c r="C41">
        <v>40</v>
      </c>
      <c r="D41">
        <v>10</v>
      </c>
      <c r="E41">
        <v>10</v>
      </c>
      <c r="F41">
        <v>3</v>
      </c>
      <c r="G41">
        <v>131100</v>
      </c>
    </row>
    <row r="42" spans="1:7" x14ac:dyDescent="0.3">
      <c r="A42">
        <v>18</v>
      </c>
      <c r="B42">
        <v>17</v>
      </c>
      <c r="C42">
        <v>2</v>
      </c>
      <c r="D42">
        <v>45</v>
      </c>
      <c r="E42">
        <v>30</v>
      </c>
      <c r="F42">
        <v>40</v>
      </c>
      <c r="G42">
        <v>6000</v>
      </c>
    </row>
    <row r="43" spans="1:7" x14ac:dyDescent="0.3">
      <c r="A43">
        <v>34</v>
      </c>
      <c r="B43">
        <v>5</v>
      </c>
      <c r="C43">
        <v>44</v>
      </c>
      <c r="D43">
        <v>21</v>
      </c>
      <c r="E43">
        <v>50</v>
      </c>
      <c r="F43">
        <v>27</v>
      </c>
      <c r="G43">
        <v>133200</v>
      </c>
    </row>
    <row r="44" spans="1:7" x14ac:dyDescent="0.3">
      <c r="A44">
        <v>28</v>
      </c>
      <c r="B44">
        <v>2</v>
      </c>
      <c r="C44">
        <v>16</v>
      </c>
      <c r="D44">
        <v>22</v>
      </c>
      <c r="E44">
        <v>10</v>
      </c>
      <c r="F44">
        <v>3</v>
      </c>
      <c r="G44">
        <v>37600</v>
      </c>
    </row>
    <row r="45" spans="1:7" x14ac:dyDescent="0.3">
      <c r="A45">
        <v>16</v>
      </c>
      <c r="B45">
        <v>13</v>
      </c>
      <c r="C45">
        <v>105</v>
      </c>
      <c r="D45">
        <v>34</v>
      </c>
      <c r="E45">
        <v>20</v>
      </c>
      <c r="F45">
        <v>24</v>
      </c>
      <c r="G45">
        <v>273800</v>
      </c>
    </row>
    <row r="46" spans="1:7" x14ac:dyDescent="0.3">
      <c r="A46">
        <v>33</v>
      </c>
      <c r="B46">
        <v>5</v>
      </c>
      <c r="C46">
        <v>5</v>
      </c>
      <c r="D46">
        <v>4</v>
      </c>
      <c r="E46">
        <v>20</v>
      </c>
      <c r="F46">
        <v>17</v>
      </c>
      <c r="G46">
        <v>13950</v>
      </c>
    </row>
    <row r="47" spans="1:7" x14ac:dyDescent="0.3">
      <c r="A47">
        <v>25</v>
      </c>
      <c r="B47">
        <v>10</v>
      </c>
      <c r="C47">
        <v>67</v>
      </c>
      <c r="D47">
        <v>27</v>
      </c>
      <c r="E47">
        <v>50</v>
      </c>
      <c r="F47">
        <v>16</v>
      </c>
      <c r="G47">
        <v>183000</v>
      </c>
    </row>
    <row r="48" spans="1:7" x14ac:dyDescent="0.3">
      <c r="A48">
        <v>29</v>
      </c>
      <c r="B48">
        <v>4</v>
      </c>
      <c r="C48">
        <v>107</v>
      </c>
      <c r="D48">
        <v>37</v>
      </c>
      <c r="E48">
        <v>50</v>
      </c>
      <c r="F48">
        <v>16</v>
      </c>
      <c r="G48">
        <v>274800</v>
      </c>
    </row>
    <row r="49" spans="1:7" x14ac:dyDescent="0.3">
      <c r="A49">
        <v>15</v>
      </c>
      <c r="B49">
        <v>15</v>
      </c>
      <c r="C49">
        <v>65</v>
      </c>
      <c r="D49">
        <v>34</v>
      </c>
      <c r="E49">
        <v>20</v>
      </c>
      <c r="F49">
        <v>4</v>
      </c>
      <c r="G49">
        <v>180950</v>
      </c>
    </row>
    <row r="50" spans="1:7" x14ac:dyDescent="0.3">
      <c r="A50">
        <v>18</v>
      </c>
      <c r="B50">
        <v>11</v>
      </c>
      <c r="C50">
        <v>38</v>
      </c>
      <c r="D50">
        <v>31</v>
      </c>
      <c r="E50">
        <v>10</v>
      </c>
      <c r="F50">
        <v>40</v>
      </c>
      <c r="G50">
        <v>122100</v>
      </c>
    </row>
    <row r="51" spans="1:7" x14ac:dyDescent="0.3">
      <c r="A51">
        <v>7</v>
      </c>
      <c r="B51">
        <v>6</v>
      </c>
      <c r="C51">
        <v>55</v>
      </c>
      <c r="D51">
        <v>40</v>
      </c>
      <c r="E51">
        <v>20</v>
      </c>
      <c r="F51">
        <v>23</v>
      </c>
      <c r="G51">
        <v>155150</v>
      </c>
    </row>
    <row r="52" spans="1:7" x14ac:dyDescent="0.3">
      <c r="A52">
        <v>28</v>
      </c>
      <c r="B52">
        <v>19</v>
      </c>
      <c r="C52">
        <v>31</v>
      </c>
      <c r="D52">
        <v>7</v>
      </c>
      <c r="E52">
        <v>40</v>
      </c>
      <c r="F52">
        <v>21</v>
      </c>
      <c r="G52">
        <v>91400</v>
      </c>
    </row>
    <row r="53" spans="1:7" x14ac:dyDescent="0.3">
      <c r="A53">
        <v>34</v>
      </c>
      <c r="B53">
        <v>5</v>
      </c>
      <c r="C53">
        <v>69</v>
      </c>
      <c r="D53">
        <v>22</v>
      </c>
      <c r="E53">
        <v>10</v>
      </c>
      <c r="F53">
        <v>31</v>
      </c>
      <c r="G53">
        <v>188200</v>
      </c>
    </row>
    <row r="54" spans="1:7" x14ac:dyDescent="0.3">
      <c r="A54">
        <v>1</v>
      </c>
      <c r="B54">
        <v>5</v>
      </c>
      <c r="C54">
        <v>76</v>
      </c>
      <c r="D54">
        <v>5</v>
      </c>
      <c r="E54">
        <v>30</v>
      </c>
      <c r="F54">
        <v>19</v>
      </c>
      <c r="G54">
        <v>215750</v>
      </c>
    </row>
    <row r="55" spans="1:7" x14ac:dyDescent="0.3">
      <c r="A55">
        <v>10</v>
      </c>
      <c r="B55">
        <v>1</v>
      </c>
      <c r="C55">
        <v>71</v>
      </c>
      <c r="D55">
        <v>34</v>
      </c>
      <c r="E55">
        <v>50</v>
      </c>
      <c r="F55">
        <v>10</v>
      </c>
      <c r="G55">
        <v>192850</v>
      </c>
    </row>
    <row r="56" spans="1:7" x14ac:dyDescent="0.3">
      <c r="A56">
        <v>24</v>
      </c>
      <c r="B56">
        <v>13</v>
      </c>
      <c r="C56">
        <v>53</v>
      </c>
      <c r="D56">
        <v>6</v>
      </c>
      <c r="E56">
        <v>10</v>
      </c>
      <c r="F56">
        <v>40</v>
      </c>
      <c r="G56">
        <v>148150</v>
      </c>
    </row>
    <row r="57" spans="1:7" x14ac:dyDescent="0.3">
      <c r="A57">
        <v>44</v>
      </c>
      <c r="B57">
        <v>13</v>
      </c>
      <c r="C57">
        <v>91</v>
      </c>
      <c r="D57">
        <v>7</v>
      </c>
      <c r="E57">
        <v>10</v>
      </c>
      <c r="F57">
        <v>9</v>
      </c>
      <c r="G57">
        <v>254250</v>
      </c>
    </row>
    <row r="58" spans="1:7" x14ac:dyDescent="0.3">
      <c r="A58">
        <v>17</v>
      </c>
      <c r="B58">
        <v>18</v>
      </c>
      <c r="C58">
        <v>107</v>
      </c>
      <c r="D58">
        <v>27</v>
      </c>
      <c r="E58">
        <v>20</v>
      </c>
      <c r="F58">
        <v>35</v>
      </c>
      <c r="G58">
        <v>278000</v>
      </c>
    </row>
    <row r="59" spans="1:7" x14ac:dyDescent="0.3">
      <c r="A59">
        <v>15</v>
      </c>
      <c r="B59">
        <v>7</v>
      </c>
      <c r="C59">
        <v>19</v>
      </c>
      <c r="D59">
        <v>37</v>
      </c>
      <c r="E59">
        <v>50</v>
      </c>
      <c r="F59">
        <v>21</v>
      </c>
      <c r="G59">
        <v>38900</v>
      </c>
    </row>
    <row r="60" spans="1:7" x14ac:dyDescent="0.3">
      <c r="A60">
        <v>10</v>
      </c>
      <c r="B60">
        <v>15</v>
      </c>
      <c r="C60">
        <v>88</v>
      </c>
      <c r="D60">
        <v>14</v>
      </c>
      <c r="E60">
        <v>30</v>
      </c>
      <c r="F60">
        <v>32</v>
      </c>
      <c r="G60">
        <v>247350</v>
      </c>
    </row>
    <row r="61" spans="1:7" x14ac:dyDescent="0.3">
      <c r="A61">
        <v>39</v>
      </c>
      <c r="B61">
        <v>11</v>
      </c>
      <c r="C61">
        <v>38</v>
      </c>
      <c r="D61">
        <v>11</v>
      </c>
      <c r="E61">
        <v>40</v>
      </c>
      <c r="F61">
        <v>35</v>
      </c>
      <c r="G61">
        <v>127000</v>
      </c>
    </row>
    <row r="62" spans="1:7" x14ac:dyDescent="0.3">
      <c r="A62">
        <v>41</v>
      </c>
      <c r="B62">
        <v>7</v>
      </c>
      <c r="C62">
        <v>67</v>
      </c>
      <c r="D62">
        <v>6</v>
      </c>
      <c r="E62">
        <v>20</v>
      </c>
      <c r="F62">
        <v>29</v>
      </c>
      <c r="G62">
        <v>182250</v>
      </c>
    </row>
    <row r="63" spans="1:7" x14ac:dyDescent="0.3">
      <c r="A63">
        <v>2</v>
      </c>
      <c r="B63">
        <v>8</v>
      </c>
      <c r="C63">
        <v>94</v>
      </c>
      <c r="D63">
        <v>21</v>
      </c>
      <c r="E63">
        <v>50</v>
      </c>
      <c r="F63">
        <v>9</v>
      </c>
      <c r="G63">
        <v>260250</v>
      </c>
    </row>
    <row r="64" spans="1:7" x14ac:dyDescent="0.3">
      <c r="A64">
        <v>43</v>
      </c>
      <c r="B64">
        <v>12</v>
      </c>
      <c r="C64">
        <v>78</v>
      </c>
      <c r="D64">
        <v>38</v>
      </c>
      <c r="E64">
        <v>50</v>
      </c>
      <c r="F64">
        <v>36</v>
      </c>
      <c r="G64">
        <v>220750</v>
      </c>
    </row>
    <row r="65" spans="1:7" x14ac:dyDescent="0.3">
      <c r="A65">
        <v>9</v>
      </c>
      <c r="B65">
        <v>2</v>
      </c>
      <c r="C65">
        <v>88</v>
      </c>
      <c r="D65">
        <v>32</v>
      </c>
      <c r="E65">
        <v>10</v>
      </c>
      <c r="F65">
        <v>1</v>
      </c>
      <c r="G65">
        <v>249050</v>
      </c>
    </row>
    <row r="66" spans="1:7" x14ac:dyDescent="0.3">
      <c r="A66">
        <v>13</v>
      </c>
      <c r="B66">
        <v>6</v>
      </c>
      <c r="C66">
        <v>28</v>
      </c>
      <c r="D66">
        <v>1</v>
      </c>
      <c r="E66">
        <v>20</v>
      </c>
      <c r="F66">
        <v>27</v>
      </c>
      <c r="G66">
        <v>71500</v>
      </c>
    </row>
    <row r="67" spans="1:7" x14ac:dyDescent="0.3">
      <c r="A67">
        <v>25</v>
      </c>
      <c r="B67">
        <v>10</v>
      </c>
      <c r="C67">
        <v>5</v>
      </c>
      <c r="D67">
        <v>35</v>
      </c>
      <c r="E67">
        <v>50</v>
      </c>
      <c r="F67">
        <v>10</v>
      </c>
      <c r="G67">
        <v>12850</v>
      </c>
    </row>
    <row r="68" spans="1:7" x14ac:dyDescent="0.3">
      <c r="A68">
        <v>6</v>
      </c>
      <c r="B68">
        <v>17</v>
      </c>
      <c r="C68">
        <v>8</v>
      </c>
      <c r="D68">
        <v>19</v>
      </c>
      <c r="E68">
        <v>40</v>
      </c>
      <c r="F68">
        <v>19</v>
      </c>
      <c r="G68">
        <v>21350</v>
      </c>
    </row>
    <row r="69" spans="1:7" x14ac:dyDescent="0.3">
      <c r="A69">
        <v>25</v>
      </c>
      <c r="B69">
        <v>2</v>
      </c>
      <c r="C69">
        <v>74</v>
      </c>
      <c r="D69">
        <v>11</v>
      </c>
      <c r="E69">
        <v>10</v>
      </c>
      <c r="F69">
        <v>3</v>
      </c>
      <c r="G69">
        <v>211150</v>
      </c>
    </row>
    <row r="70" spans="1:7" x14ac:dyDescent="0.3">
      <c r="A70">
        <v>32</v>
      </c>
      <c r="B70">
        <v>19</v>
      </c>
      <c r="C70">
        <v>87</v>
      </c>
      <c r="D70">
        <v>17</v>
      </c>
      <c r="E70">
        <v>40</v>
      </c>
      <c r="F70">
        <v>8</v>
      </c>
      <c r="G70">
        <v>237950</v>
      </c>
    </row>
    <row r="71" spans="1:7" x14ac:dyDescent="0.3">
      <c r="A71">
        <v>40</v>
      </c>
      <c r="B71">
        <v>19</v>
      </c>
      <c r="C71">
        <v>27</v>
      </c>
      <c r="D71">
        <v>22</v>
      </c>
      <c r="E71">
        <v>10</v>
      </c>
      <c r="F71">
        <v>36</v>
      </c>
      <c r="G71">
        <v>61100</v>
      </c>
    </row>
    <row r="72" spans="1:7" x14ac:dyDescent="0.3">
      <c r="A72">
        <v>33</v>
      </c>
      <c r="B72">
        <v>4</v>
      </c>
      <c r="C72">
        <v>93</v>
      </c>
      <c r="D72">
        <v>25</v>
      </c>
      <c r="E72">
        <v>10</v>
      </c>
      <c r="F72">
        <v>29</v>
      </c>
      <c r="G72">
        <v>259350</v>
      </c>
    </row>
    <row r="73" spans="1:7" x14ac:dyDescent="0.3">
      <c r="A73">
        <v>26</v>
      </c>
      <c r="B73">
        <v>8</v>
      </c>
      <c r="C73">
        <v>27</v>
      </c>
      <c r="D73">
        <v>15</v>
      </c>
      <c r="E73">
        <v>40</v>
      </c>
      <c r="F73">
        <v>12</v>
      </c>
      <c r="G73">
        <v>62000</v>
      </c>
    </row>
    <row r="74" spans="1:7" x14ac:dyDescent="0.3">
      <c r="A74">
        <v>43</v>
      </c>
      <c r="B74">
        <v>6</v>
      </c>
      <c r="C74">
        <v>24</v>
      </c>
      <c r="D74">
        <v>35</v>
      </c>
      <c r="E74">
        <v>30</v>
      </c>
      <c r="F74">
        <v>18</v>
      </c>
      <c r="G74">
        <v>48700</v>
      </c>
    </row>
    <row r="75" spans="1:7" x14ac:dyDescent="0.3">
      <c r="A75">
        <v>44</v>
      </c>
      <c r="B75">
        <v>8</v>
      </c>
      <c r="C75">
        <v>83</v>
      </c>
      <c r="D75">
        <v>14</v>
      </c>
      <c r="E75">
        <v>40</v>
      </c>
      <c r="F75">
        <v>34</v>
      </c>
      <c r="G75">
        <v>228550</v>
      </c>
    </row>
    <row r="76" spans="1:7" x14ac:dyDescent="0.3">
      <c r="A76">
        <v>31</v>
      </c>
      <c r="B76">
        <v>4</v>
      </c>
      <c r="C76">
        <v>43</v>
      </c>
      <c r="D76">
        <v>5</v>
      </c>
      <c r="E76">
        <v>30</v>
      </c>
      <c r="F76">
        <v>18</v>
      </c>
      <c r="G76">
        <v>132100</v>
      </c>
    </row>
    <row r="77" spans="1:7" x14ac:dyDescent="0.3">
      <c r="A77">
        <v>12</v>
      </c>
      <c r="B77">
        <v>2</v>
      </c>
      <c r="C77">
        <v>79</v>
      </c>
      <c r="D77">
        <v>41</v>
      </c>
      <c r="E77">
        <v>50</v>
      </c>
      <c r="F77">
        <v>17</v>
      </c>
      <c r="G77">
        <v>222450</v>
      </c>
    </row>
    <row r="78" spans="1:7" x14ac:dyDescent="0.3">
      <c r="A78">
        <v>15</v>
      </c>
      <c r="B78">
        <v>17</v>
      </c>
      <c r="C78">
        <v>70</v>
      </c>
      <c r="D78">
        <v>6</v>
      </c>
      <c r="E78">
        <v>40</v>
      </c>
      <c r="F78">
        <v>4</v>
      </c>
      <c r="G78">
        <v>191350</v>
      </c>
    </row>
    <row r="79" spans="1:7" x14ac:dyDescent="0.3">
      <c r="A79">
        <v>6</v>
      </c>
      <c r="B79">
        <v>16</v>
      </c>
      <c r="C79">
        <v>72</v>
      </c>
      <c r="D79">
        <v>9</v>
      </c>
      <c r="E79">
        <v>20</v>
      </c>
      <c r="F79">
        <v>2</v>
      </c>
      <c r="G79">
        <v>201850</v>
      </c>
    </row>
    <row r="80" spans="1:7" x14ac:dyDescent="0.3">
      <c r="A80">
        <v>10</v>
      </c>
      <c r="B80">
        <v>1</v>
      </c>
      <c r="C80">
        <v>73</v>
      </c>
      <c r="D80">
        <v>31</v>
      </c>
      <c r="E80">
        <v>40</v>
      </c>
      <c r="F80">
        <v>23</v>
      </c>
      <c r="G80">
        <v>204250</v>
      </c>
    </row>
    <row r="81" spans="1:7" x14ac:dyDescent="0.3">
      <c r="A81">
        <v>12</v>
      </c>
      <c r="B81">
        <v>3</v>
      </c>
      <c r="C81">
        <v>33</v>
      </c>
      <c r="D81">
        <v>20</v>
      </c>
      <c r="E81">
        <v>10</v>
      </c>
      <c r="F81">
        <v>17</v>
      </c>
      <c r="G81">
        <v>97800</v>
      </c>
    </row>
    <row r="82" spans="1:7" x14ac:dyDescent="0.3">
      <c r="A82">
        <v>18</v>
      </c>
      <c r="B82">
        <v>14</v>
      </c>
      <c r="C82">
        <v>47</v>
      </c>
      <c r="D82">
        <v>12</v>
      </c>
      <c r="E82">
        <v>10</v>
      </c>
      <c r="F82">
        <v>38</v>
      </c>
      <c r="G82">
        <v>137300</v>
      </c>
    </row>
    <row r="83" spans="1:7" x14ac:dyDescent="0.3">
      <c r="A83">
        <v>39</v>
      </c>
      <c r="B83">
        <v>20</v>
      </c>
      <c r="C83">
        <v>99</v>
      </c>
      <c r="D83">
        <v>25</v>
      </c>
      <c r="E83">
        <v>40</v>
      </c>
      <c r="F83">
        <v>10</v>
      </c>
      <c r="G83">
        <v>261150</v>
      </c>
    </row>
    <row r="84" spans="1:7" x14ac:dyDescent="0.3">
      <c r="A84">
        <v>3</v>
      </c>
      <c r="B84">
        <v>14</v>
      </c>
      <c r="C84">
        <v>69</v>
      </c>
      <c r="D84">
        <v>24</v>
      </c>
      <c r="E84">
        <v>30</v>
      </c>
      <c r="F84">
        <v>1</v>
      </c>
      <c r="G84">
        <v>187100</v>
      </c>
    </row>
    <row r="85" spans="1:7" x14ac:dyDescent="0.3">
      <c r="A85">
        <v>31</v>
      </c>
      <c r="B85">
        <v>19</v>
      </c>
      <c r="C85">
        <v>1</v>
      </c>
      <c r="D85">
        <v>12</v>
      </c>
      <c r="E85">
        <v>50</v>
      </c>
      <c r="F85">
        <v>29</v>
      </c>
      <c r="G85">
        <v>3600</v>
      </c>
    </row>
    <row r="86" spans="1:7" x14ac:dyDescent="0.3">
      <c r="A86">
        <v>43</v>
      </c>
      <c r="B86">
        <v>5</v>
      </c>
      <c r="C86">
        <v>37</v>
      </c>
      <c r="D86">
        <v>1</v>
      </c>
      <c r="E86">
        <v>20</v>
      </c>
      <c r="F86">
        <v>32</v>
      </c>
      <c r="G86">
        <v>112000</v>
      </c>
    </row>
    <row r="87" spans="1:7" x14ac:dyDescent="0.3">
      <c r="A87">
        <v>25</v>
      </c>
      <c r="B87">
        <v>9</v>
      </c>
      <c r="C87">
        <v>33</v>
      </c>
      <c r="D87">
        <v>10</v>
      </c>
      <c r="E87">
        <v>50</v>
      </c>
      <c r="F87">
        <v>20</v>
      </c>
      <c r="G87">
        <v>101000</v>
      </c>
    </row>
    <row r="88" spans="1:7" x14ac:dyDescent="0.3">
      <c r="A88">
        <v>35</v>
      </c>
      <c r="B88">
        <v>8</v>
      </c>
      <c r="C88">
        <v>53</v>
      </c>
      <c r="D88">
        <v>28</v>
      </c>
      <c r="E88">
        <v>20</v>
      </c>
      <c r="F88">
        <v>33</v>
      </c>
      <c r="G88">
        <v>149050</v>
      </c>
    </row>
    <row r="89" spans="1:7" x14ac:dyDescent="0.3">
      <c r="A89">
        <v>20</v>
      </c>
      <c r="B89">
        <v>7</v>
      </c>
      <c r="C89">
        <v>36</v>
      </c>
      <c r="D89">
        <v>22</v>
      </c>
      <c r="E89">
        <v>20</v>
      </c>
      <c r="F89">
        <v>32</v>
      </c>
      <c r="G89">
        <v>110900</v>
      </c>
    </row>
    <row r="90" spans="1:7" x14ac:dyDescent="0.3">
      <c r="A90">
        <v>23</v>
      </c>
      <c r="B90">
        <v>15</v>
      </c>
      <c r="C90">
        <v>31</v>
      </c>
      <c r="D90">
        <v>9</v>
      </c>
      <c r="E90">
        <v>20</v>
      </c>
      <c r="F90">
        <v>11</v>
      </c>
      <c r="G90">
        <v>87800</v>
      </c>
    </row>
    <row r="91" spans="1:7" x14ac:dyDescent="0.3">
      <c r="A91">
        <v>28</v>
      </c>
      <c r="B91">
        <v>14</v>
      </c>
      <c r="C91">
        <v>32</v>
      </c>
      <c r="D91">
        <v>42</v>
      </c>
      <c r="E91">
        <v>20</v>
      </c>
      <c r="F91">
        <v>12</v>
      </c>
      <c r="G91">
        <v>95500</v>
      </c>
    </row>
    <row r="92" spans="1:7" x14ac:dyDescent="0.3">
      <c r="A92">
        <v>43</v>
      </c>
      <c r="B92">
        <v>6</v>
      </c>
      <c r="C92">
        <v>10</v>
      </c>
      <c r="D92">
        <v>40</v>
      </c>
      <c r="E92">
        <v>10</v>
      </c>
      <c r="F92">
        <v>9</v>
      </c>
      <c r="G92">
        <v>25950</v>
      </c>
    </row>
    <row r="93" spans="1:7" x14ac:dyDescent="0.3">
      <c r="A93">
        <v>39</v>
      </c>
      <c r="B93">
        <v>12</v>
      </c>
      <c r="C93">
        <v>7</v>
      </c>
      <c r="D93">
        <v>24</v>
      </c>
      <c r="E93">
        <v>40</v>
      </c>
      <c r="F93">
        <v>13</v>
      </c>
      <c r="G93">
        <v>18950</v>
      </c>
    </row>
    <row r="94" spans="1:7" x14ac:dyDescent="0.3">
      <c r="A94">
        <v>41</v>
      </c>
      <c r="B94">
        <v>10</v>
      </c>
      <c r="C94">
        <v>70</v>
      </c>
      <c r="D94">
        <v>27</v>
      </c>
      <c r="E94">
        <v>30</v>
      </c>
      <c r="F94">
        <v>30</v>
      </c>
      <c r="G94">
        <v>188950</v>
      </c>
    </row>
    <row r="95" spans="1:7" x14ac:dyDescent="0.3">
      <c r="A95">
        <v>25</v>
      </c>
      <c r="B95">
        <v>9</v>
      </c>
      <c r="C95">
        <v>65</v>
      </c>
      <c r="D95">
        <v>24</v>
      </c>
      <c r="E95">
        <v>30</v>
      </c>
      <c r="F95">
        <v>24</v>
      </c>
      <c r="G95">
        <v>171550</v>
      </c>
    </row>
    <row r="96" spans="1:7" x14ac:dyDescent="0.3">
      <c r="A96">
        <v>1</v>
      </c>
      <c r="B96">
        <v>19</v>
      </c>
      <c r="C96">
        <v>57</v>
      </c>
      <c r="D96">
        <v>29</v>
      </c>
      <c r="E96">
        <v>10</v>
      </c>
      <c r="F96">
        <v>27</v>
      </c>
      <c r="G96">
        <v>161950</v>
      </c>
    </row>
    <row r="97" spans="1:7" x14ac:dyDescent="0.3">
      <c r="A97">
        <v>14</v>
      </c>
      <c r="B97">
        <v>6</v>
      </c>
      <c r="C97">
        <v>4</v>
      </c>
      <c r="D97">
        <v>38</v>
      </c>
      <c r="E97">
        <v>50</v>
      </c>
      <c r="F97">
        <v>38</v>
      </c>
      <c r="G97">
        <v>12100</v>
      </c>
    </row>
    <row r="98" spans="1:7" x14ac:dyDescent="0.3">
      <c r="A98">
        <v>10</v>
      </c>
      <c r="B98">
        <v>3</v>
      </c>
      <c r="C98">
        <v>29</v>
      </c>
      <c r="D98">
        <v>29</v>
      </c>
      <c r="E98">
        <v>40</v>
      </c>
      <c r="F98">
        <v>3</v>
      </c>
      <c r="G98">
        <v>77200</v>
      </c>
    </row>
    <row r="99" spans="1:7" x14ac:dyDescent="0.3">
      <c r="A99">
        <v>27</v>
      </c>
      <c r="B99">
        <v>3</v>
      </c>
      <c r="C99">
        <v>108</v>
      </c>
      <c r="D99">
        <v>42</v>
      </c>
      <c r="E99">
        <v>20</v>
      </c>
      <c r="F99">
        <v>18</v>
      </c>
      <c r="G99">
        <v>279200</v>
      </c>
    </row>
    <row r="100" spans="1:7" x14ac:dyDescent="0.3">
      <c r="A100">
        <v>13</v>
      </c>
      <c r="B100">
        <v>1</v>
      </c>
      <c r="C100">
        <v>26</v>
      </c>
      <c r="D100">
        <v>43</v>
      </c>
      <c r="E100">
        <v>30</v>
      </c>
      <c r="F100">
        <v>19</v>
      </c>
      <c r="G100">
        <v>53400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2C1B-FDE8-4FAE-BA21-B555C76969F3}">
  <dimension ref="A1:J100"/>
  <sheetViews>
    <sheetView topLeftCell="B1" workbookViewId="0">
      <selection activeCell="C11" sqref="C11"/>
    </sheetView>
  </sheetViews>
  <sheetFormatPr defaultRowHeight="14.4" x14ac:dyDescent="0.3"/>
  <cols>
    <col min="1" max="12" width="24.109375" customWidth="1"/>
  </cols>
  <sheetData>
    <row r="1" spans="1:10" x14ac:dyDescent="0.3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</row>
    <row r="2" spans="1:10" x14ac:dyDescent="0.3">
      <c r="A2">
        <v>27</v>
      </c>
      <c r="B2">
        <v>6</v>
      </c>
      <c r="C2">
        <v>9</v>
      </c>
      <c r="D2">
        <v>8</v>
      </c>
      <c r="E2">
        <v>58</v>
      </c>
      <c r="F2">
        <v>0</v>
      </c>
      <c r="G2">
        <v>33.3333333333333</v>
      </c>
      <c r="H2">
        <v>33.3333333333333</v>
      </c>
      <c r="I2">
        <v>33.3333333333333</v>
      </c>
      <c r="J2">
        <v>4</v>
      </c>
    </row>
    <row r="3" spans="1:10" x14ac:dyDescent="0.3">
      <c r="A3">
        <v>6</v>
      </c>
      <c r="B3">
        <v>4</v>
      </c>
      <c r="C3">
        <v>11</v>
      </c>
      <c r="D3">
        <v>18</v>
      </c>
      <c r="E3">
        <v>16</v>
      </c>
      <c r="F3">
        <v>100</v>
      </c>
      <c r="G3">
        <v>0</v>
      </c>
      <c r="H3">
        <v>0</v>
      </c>
      <c r="I3">
        <v>0</v>
      </c>
      <c r="J3">
        <v>1</v>
      </c>
    </row>
    <row r="4" spans="1:10" x14ac:dyDescent="0.3">
      <c r="A4">
        <v>35</v>
      </c>
      <c r="B4">
        <v>3</v>
      </c>
      <c r="C4">
        <v>11</v>
      </c>
      <c r="D4">
        <v>4</v>
      </c>
      <c r="E4">
        <v>43</v>
      </c>
      <c r="F4">
        <v>0</v>
      </c>
      <c r="G4">
        <v>33.3333333333333</v>
      </c>
      <c r="H4">
        <v>0</v>
      </c>
      <c r="I4">
        <v>66.6666666666667</v>
      </c>
      <c r="J4">
        <v>2</v>
      </c>
    </row>
    <row r="5" spans="1:10" x14ac:dyDescent="0.3">
      <c r="A5">
        <v>30</v>
      </c>
      <c r="B5">
        <v>6</v>
      </c>
      <c r="C5">
        <v>14</v>
      </c>
      <c r="D5">
        <v>45</v>
      </c>
      <c r="E5">
        <v>73</v>
      </c>
      <c r="F5">
        <v>50</v>
      </c>
      <c r="G5">
        <v>0</v>
      </c>
      <c r="H5">
        <v>0</v>
      </c>
      <c r="I5">
        <v>50</v>
      </c>
      <c r="J5">
        <v>2</v>
      </c>
    </row>
    <row r="6" spans="1:10" x14ac:dyDescent="0.3">
      <c r="A6">
        <v>11</v>
      </c>
      <c r="B6">
        <v>5</v>
      </c>
      <c r="C6">
        <v>9</v>
      </c>
      <c r="D6">
        <v>6</v>
      </c>
      <c r="E6">
        <v>4</v>
      </c>
      <c r="F6">
        <v>0</v>
      </c>
      <c r="G6">
        <v>100</v>
      </c>
      <c r="H6">
        <v>0</v>
      </c>
      <c r="I6">
        <v>0</v>
      </c>
      <c r="J6">
        <v>1</v>
      </c>
    </row>
    <row r="7" spans="1:10" x14ac:dyDescent="0.3">
      <c r="A7">
        <v>39</v>
      </c>
      <c r="B7">
        <v>2</v>
      </c>
      <c r="C7">
        <v>16</v>
      </c>
      <c r="D7">
        <v>10</v>
      </c>
      <c r="E7">
        <v>39</v>
      </c>
      <c r="F7">
        <v>100</v>
      </c>
      <c r="G7">
        <v>0</v>
      </c>
      <c r="H7">
        <v>0</v>
      </c>
      <c r="I7">
        <v>0</v>
      </c>
      <c r="J7">
        <v>1</v>
      </c>
    </row>
    <row r="8" spans="1:10" x14ac:dyDescent="0.3">
      <c r="A8">
        <v>0</v>
      </c>
      <c r="B8">
        <v>3</v>
      </c>
      <c r="C8">
        <v>6</v>
      </c>
      <c r="D8">
        <v>25</v>
      </c>
      <c r="E8">
        <v>108</v>
      </c>
      <c r="F8">
        <v>0</v>
      </c>
      <c r="G8">
        <v>66.6666666666667</v>
      </c>
      <c r="H8">
        <v>0</v>
      </c>
      <c r="I8">
        <v>33.3333333333333</v>
      </c>
      <c r="J8">
        <v>1</v>
      </c>
    </row>
    <row r="9" spans="1:10" x14ac:dyDescent="0.3">
      <c r="A9">
        <v>17</v>
      </c>
      <c r="B9">
        <v>4</v>
      </c>
      <c r="C9">
        <v>6</v>
      </c>
      <c r="D9">
        <v>40</v>
      </c>
      <c r="E9">
        <v>66</v>
      </c>
      <c r="F9">
        <v>0</v>
      </c>
      <c r="G9">
        <v>100</v>
      </c>
      <c r="H9">
        <v>0</v>
      </c>
      <c r="I9">
        <v>0</v>
      </c>
      <c r="J9">
        <v>1</v>
      </c>
    </row>
    <row r="10" spans="1:10" x14ac:dyDescent="0.3">
      <c r="A10">
        <v>14</v>
      </c>
      <c r="B10">
        <v>2</v>
      </c>
      <c r="C10">
        <v>6</v>
      </c>
      <c r="D10">
        <v>35</v>
      </c>
      <c r="E10">
        <v>88</v>
      </c>
      <c r="F10">
        <v>66.6666666666667</v>
      </c>
      <c r="G10">
        <v>33.3333333333333</v>
      </c>
      <c r="H10">
        <v>0</v>
      </c>
      <c r="I10">
        <v>0</v>
      </c>
      <c r="J10">
        <v>2</v>
      </c>
    </row>
    <row r="11" spans="1:10" x14ac:dyDescent="0.3">
      <c r="A11">
        <v>41</v>
      </c>
      <c r="B11">
        <v>6</v>
      </c>
      <c r="C11">
        <v>14</v>
      </c>
      <c r="D11">
        <v>33</v>
      </c>
      <c r="E11">
        <v>85</v>
      </c>
      <c r="F11">
        <v>0</v>
      </c>
      <c r="G11">
        <v>0</v>
      </c>
      <c r="H11">
        <v>100</v>
      </c>
      <c r="I11">
        <v>0</v>
      </c>
      <c r="J11">
        <v>3</v>
      </c>
    </row>
    <row r="12" spans="1:10" x14ac:dyDescent="0.3">
      <c r="A12">
        <v>20</v>
      </c>
      <c r="B12">
        <v>5</v>
      </c>
      <c r="C12">
        <v>12</v>
      </c>
      <c r="D12">
        <v>24</v>
      </c>
      <c r="E12">
        <v>39</v>
      </c>
      <c r="F12">
        <v>0</v>
      </c>
      <c r="G12">
        <v>50</v>
      </c>
      <c r="H12">
        <v>50</v>
      </c>
      <c r="I12">
        <v>0</v>
      </c>
      <c r="J12">
        <v>1</v>
      </c>
    </row>
    <row r="13" spans="1:10" x14ac:dyDescent="0.3">
      <c r="A13">
        <v>29</v>
      </c>
      <c r="B13">
        <v>5</v>
      </c>
      <c r="C13">
        <v>5</v>
      </c>
      <c r="D13">
        <v>9</v>
      </c>
      <c r="E13">
        <v>57</v>
      </c>
      <c r="F13">
        <v>0</v>
      </c>
      <c r="G13">
        <v>0</v>
      </c>
      <c r="H13">
        <v>0</v>
      </c>
      <c r="I13">
        <v>100</v>
      </c>
      <c r="J13">
        <v>0</v>
      </c>
    </row>
    <row r="14" spans="1:10" x14ac:dyDescent="0.3">
      <c r="A14">
        <v>3</v>
      </c>
      <c r="B14">
        <v>5</v>
      </c>
      <c r="C14">
        <v>15</v>
      </c>
      <c r="D14">
        <v>9</v>
      </c>
      <c r="E14">
        <v>65</v>
      </c>
      <c r="F14">
        <v>33.3333333333333</v>
      </c>
      <c r="G14">
        <v>33.3333333333333</v>
      </c>
      <c r="H14">
        <v>0</v>
      </c>
      <c r="I14">
        <v>33.3333333333333</v>
      </c>
      <c r="J14">
        <v>3</v>
      </c>
    </row>
    <row r="15" spans="1:10" x14ac:dyDescent="0.3">
      <c r="A15">
        <v>7</v>
      </c>
      <c r="B15">
        <v>2</v>
      </c>
      <c r="C15">
        <v>13</v>
      </c>
      <c r="D15">
        <v>17</v>
      </c>
      <c r="E15">
        <v>23</v>
      </c>
      <c r="F15">
        <v>66.6666666666667</v>
      </c>
      <c r="G15">
        <v>0</v>
      </c>
      <c r="H15">
        <v>33.3333333333333</v>
      </c>
      <c r="I15">
        <v>0</v>
      </c>
      <c r="J15">
        <v>3</v>
      </c>
    </row>
    <row r="16" spans="1:10" x14ac:dyDescent="0.3">
      <c r="A16">
        <v>9</v>
      </c>
      <c r="B16">
        <v>2</v>
      </c>
      <c r="C16">
        <v>20</v>
      </c>
      <c r="D16">
        <v>9</v>
      </c>
      <c r="E16">
        <v>29</v>
      </c>
      <c r="F16">
        <v>33.3333333333333</v>
      </c>
      <c r="G16">
        <v>0</v>
      </c>
      <c r="H16">
        <v>33.3333333333333</v>
      </c>
      <c r="I16">
        <v>33.3333333333333</v>
      </c>
      <c r="J16">
        <v>1</v>
      </c>
    </row>
    <row r="17" spans="1:10" x14ac:dyDescent="0.3">
      <c r="A17">
        <v>5</v>
      </c>
      <c r="B17">
        <v>2</v>
      </c>
      <c r="C17">
        <v>13</v>
      </c>
      <c r="D17">
        <v>6</v>
      </c>
      <c r="E17">
        <v>105</v>
      </c>
      <c r="F17">
        <v>0</v>
      </c>
      <c r="G17">
        <v>100</v>
      </c>
      <c r="H17">
        <v>0</v>
      </c>
      <c r="I17">
        <v>0</v>
      </c>
      <c r="J17">
        <v>1</v>
      </c>
    </row>
    <row r="18" spans="1:10" x14ac:dyDescent="0.3">
      <c r="A18">
        <v>13</v>
      </c>
      <c r="B18">
        <v>4</v>
      </c>
      <c r="C18">
        <v>8</v>
      </c>
      <c r="D18">
        <v>45</v>
      </c>
      <c r="E18">
        <v>23</v>
      </c>
      <c r="F18">
        <v>25</v>
      </c>
      <c r="G18">
        <v>50</v>
      </c>
      <c r="H18">
        <v>0</v>
      </c>
      <c r="I18">
        <v>25</v>
      </c>
      <c r="J18">
        <v>2</v>
      </c>
    </row>
    <row r="19" spans="1:10" x14ac:dyDescent="0.3">
      <c r="A19">
        <v>26</v>
      </c>
      <c r="B19">
        <v>2</v>
      </c>
      <c r="C19">
        <v>9</v>
      </c>
      <c r="D19">
        <v>36</v>
      </c>
      <c r="E19">
        <v>65</v>
      </c>
      <c r="F19">
        <v>0</v>
      </c>
      <c r="G19">
        <v>0</v>
      </c>
      <c r="H19">
        <v>100</v>
      </c>
      <c r="I19">
        <v>0</v>
      </c>
      <c r="J19">
        <v>2</v>
      </c>
    </row>
    <row r="20" spans="1:10" x14ac:dyDescent="0.3">
      <c r="A20">
        <v>15</v>
      </c>
      <c r="B20">
        <v>4</v>
      </c>
      <c r="C20">
        <v>1</v>
      </c>
      <c r="D20">
        <v>10</v>
      </c>
      <c r="E20">
        <v>57</v>
      </c>
      <c r="F20">
        <v>50</v>
      </c>
      <c r="G20">
        <v>0</v>
      </c>
      <c r="H20">
        <v>0</v>
      </c>
      <c r="I20">
        <v>50</v>
      </c>
      <c r="J20">
        <v>1</v>
      </c>
    </row>
    <row r="21" spans="1:10" x14ac:dyDescent="0.3">
      <c r="A21">
        <v>41</v>
      </c>
      <c r="B21">
        <v>6</v>
      </c>
      <c r="C21">
        <v>12</v>
      </c>
      <c r="D21">
        <v>32</v>
      </c>
      <c r="E21">
        <v>70</v>
      </c>
      <c r="F21">
        <v>0</v>
      </c>
      <c r="G21">
        <v>0</v>
      </c>
      <c r="H21">
        <v>100</v>
      </c>
      <c r="I21">
        <v>0</v>
      </c>
      <c r="J21">
        <v>3</v>
      </c>
    </row>
    <row r="22" spans="1:10" x14ac:dyDescent="0.3">
      <c r="A22">
        <v>38</v>
      </c>
      <c r="B22">
        <v>2</v>
      </c>
      <c r="C22">
        <v>8</v>
      </c>
      <c r="D22">
        <v>11</v>
      </c>
      <c r="E22">
        <v>20</v>
      </c>
      <c r="F22">
        <v>20</v>
      </c>
      <c r="G22">
        <v>40</v>
      </c>
      <c r="H22">
        <v>40</v>
      </c>
      <c r="I22">
        <v>0</v>
      </c>
      <c r="J22">
        <v>3</v>
      </c>
    </row>
    <row r="23" spans="1:10" x14ac:dyDescent="0.3">
      <c r="A23">
        <v>33</v>
      </c>
      <c r="B23">
        <v>6</v>
      </c>
      <c r="C23">
        <v>8</v>
      </c>
      <c r="D23">
        <v>8</v>
      </c>
      <c r="E23">
        <v>35</v>
      </c>
      <c r="F23">
        <v>0</v>
      </c>
      <c r="G23">
        <v>25</v>
      </c>
      <c r="H23">
        <v>50</v>
      </c>
      <c r="I23">
        <v>25</v>
      </c>
      <c r="J23">
        <v>2</v>
      </c>
    </row>
    <row r="24" spans="1:10" x14ac:dyDescent="0.3">
      <c r="A24">
        <v>14</v>
      </c>
      <c r="B24">
        <v>2</v>
      </c>
      <c r="C24">
        <v>14</v>
      </c>
      <c r="D24">
        <v>31</v>
      </c>
      <c r="E24">
        <v>13</v>
      </c>
      <c r="F24">
        <v>66.6666666666667</v>
      </c>
      <c r="G24">
        <v>33.3333333333333</v>
      </c>
      <c r="H24">
        <v>0</v>
      </c>
      <c r="I24">
        <v>0</v>
      </c>
      <c r="J24">
        <v>2</v>
      </c>
    </row>
    <row r="25" spans="1:10" x14ac:dyDescent="0.3">
      <c r="A25">
        <v>35</v>
      </c>
      <c r="B25">
        <v>5</v>
      </c>
      <c r="C25">
        <v>18</v>
      </c>
      <c r="D25">
        <v>9</v>
      </c>
      <c r="E25">
        <v>74</v>
      </c>
      <c r="F25">
        <v>0</v>
      </c>
      <c r="G25">
        <v>33.3333333333333</v>
      </c>
      <c r="H25">
        <v>0</v>
      </c>
      <c r="I25">
        <v>66.6666666666667</v>
      </c>
      <c r="J25">
        <v>2</v>
      </c>
    </row>
    <row r="26" spans="1:10" x14ac:dyDescent="0.3">
      <c r="A26">
        <v>36</v>
      </c>
      <c r="B26">
        <v>6</v>
      </c>
      <c r="C26">
        <v>17</v>
      </c>
      <c r="D26">
        <v>39</v>
      </c>
      <c r="E26">
        <v>105</v>
      </c>
      <c r="F26">
        <v>0</v>
      </c>
      <c r="G26">
        <v>0</v>
      </c>
      <c r="H26">
        <v>100</v>
      </c>
      <c r="I26">
        <v>0</v>
      </c>
      <c r="J26">
        <v>1</v>
      </c>
    </row>
    <row r="27" spans="1:10" x14ac:dyDescent="0.3">
      <c r="A27">
        <v>42</v>
      </c>
      <c r="B27">
        <v>4</v>
      </c>
      <c r="C27">
        <v>19</v>
      </c>
      <c r="D27">
        <v>10</v>
      </c>
      <c r="E27">
        <v>85</v>
      </c>
      <c r="F27">
        <v>33.3333333333333</v>
      </c>
      <c r="G27">
        <v>33.3333333333333</v>
      </c>
      <c r="H27">
        <v>33.3333333333333</v>
      </c>
      <c r="I27">
        <v>0</v>
      </c>
      <c r="J27">
        <v>1</v>
      </c>
    </row>
    <row r="28" spans="1:10" x14ac:dyDescent="0.3">
      <c r="A28">
        <v>31</v>
      </c>
      <c r="B28">
        <v>5</v>
      </c>
      <c r="C28">
        <v>20</v>
      </c>
      <c r="D28">
        <v>19</v>
      </c>
      <c r="E28">
        <v>84</v>
      </c>
      <c r="F28">
        <v>0</v>
      </c>
      <c r="G28">
        <v>0</v>
      </c>
      <c r="H28">
        <v>0</v>
      </c>
      <c r="I28">
        <v>100</v>
      </c>
      <c r="J28">
        <v>0</v>
      </c>
    </row>
    <row r="29" spans="1:10" x14ac:dyDescent="0.3">
      <c r="A29">
        <v>30</v>
      </c>
      <c r="B29">
        <v>5</v>
      </c>
      <c r="C29">
        <v>6</v>
      </c>
      <c r="D29">
        <v>26</v>
      </c>
      <c r="E29">
        <v>100</v>
      </c>
      <c r="F29">
        <v>50</v>
      </c>
      <c r="G29">
        <v>0</v>
      </c>
      <c r="H29">
        <v>0</v>
      </c>
      <c r="I29">
        <v>50</v>
      </c>
      <c r="J29">
        <v>2</v>
      </c>
    </row>
    <row r="30" spans="1:10" x14ac:dyDescent="0.3">
      <c r="A30">
        <v>10</v>
      </c>
      <c r="B30">
        <v>1</v>
      </c>
      <c r="C30">
        <v>17</v>
      </c>
      <c r="D30">
        <v>12</v>
      </c>
      <c r="E30">
        <v>29</v>
      </c>
      <c r="F30">
        <v>0</v>
      </c>
      <c r="G30">
        <v>66.6666666666667</v>
      </c>
      <c r="H30">
        <v>0</v>
      </c>
      <c r="I30">
        <v>33.3333333333333</v>
      </c>
      <c r="J30">
        <v>1</v>
      </c>
    </row>
    <row r="31" spans="1:10" x14ac:dyDescent="0.3">
      <c r="A31">
        <v>9</v>
      </c>
      <c r="B31">
        <v>1</v>
      </c>
      <c r="C31">
        <v>8</v>
      </c>
      <c r="D31">
        <v>7</v>
      </c>
      <c r="E31">
        <v>94</v>
      </c>
      <c r="F31">
        <v>33.3333333333333</v>
      </c>
      <c r="G31">
        <v>0</v>
      </c>
      <c r="H31">
        <v>33.3333333333333</v>
      </c>
      <c r="I31">
        <v>33.3333333333333</v>
      </c>
      <c r="J31">
        <v>1</v>
      </c>
    </row>
    <row r="32" spans="1:10" x14ac:dyDescent="0.3">
      <c r="A32">
        <v>43</v>
      </c>
      <c r="B32">
        <v>1</v>
      </c>
      <c r="C32">
        <v>8</v>
      </c>
      <c r="D32">
        <v>25</v>
      </c>
      <c r="E32">
        <v>79</v>
      </c>
      <c r="F32">
        <v>33.3333333333333</v>
      </c>
      <c r="G32">
        <v>66.6666666666667</v>
      </c>
      <c r="H32">
        <v>0</v>
      </c>
      <c r="I32">
        <v>0</v>
      </c>
      <c r="J32">
        <v>1</v>
      </c>
    </row>
    <row r="33" spans="1:10" x14ac:dyDescent="0.3">
      <c r="A33">
        <v>4</v>
      </c>
      <c r="B33">
        <v>2</v>
      </c>
      <c r="C33">
        <v>3</v>
      </c>
      <c r="D33">
        <v>34</v>
      </c>
      <c r="E33">
        <v>45</v>
      </c>
      <c r="F33">
        <v>33.3333333333333</v>
      </c>
      <c r="G33">
        <v>0</v>
      </c>
      <c r="H33">
        <v>0</v>
      </c>
      <c r="I33">
        <v>66.6666666666667</v>
      </c>
      <c r="J33">
        <v>0</v>
      </c>
    </row>
    <row r="34" spans="1:10" x14ac:dyDescent="0.3">
      <c r="A34">
        <v>35</v>
      </c>
      <c r="B34">
        <v>5</v>
      </c>
      <c r="C34">
        <v>3</v>
      </c>
      <c r="D34">
        <v>9</v>
      </c>
      <c r="E34">
        <v>81</v>
      </c>
      <c r="F34">
        <v>0</v>
      </c>
      <c r="G34">
        <v>33.3333333333333</v>
      </c>
      <c r="H34">
        <v>0</v>
      </c>
      <c r="I34">
        <v>66.6666666666667</v>
      </c>
      <c r="J34">
        <v>2</v>
      </c>
    </row>
    <row r="35" spans="1:10" x14ac:dyDescent="0.3">
      <c r="A35">
        <v>42</v>
      </c>
      <c r="B35">
        <v>3</v>
      </c>
      <c r="C35">
        <v>10</v>
      </c>
      <c r="D35">
        <v>40</v>
      </c>
      <c r="E35">
        <v>33</v>
      </c>
      <c r="F35">
        <v>33.3333333333333</v>
      </c>
      <c r="G35">
        <v>33.3333333333333</v>
      </c>
      <c r="H35">
        <v>33.3333333333333</v>
      </c>
      <c r="I35">
        <v>0</v>
      </c>
      <c r="J35">
        <v>1</v>
      </c>
    </row>
    <row r="36" spans="1:10" x14ac:dyDescent="0.3">
      <c r="A36">
        <v>16</v>
      </c>
      <c r="B36">
        <v>6</v>
      </c>
      <c r="C36">
        <v>9</v>
      </c>
      <c r="D36">
        <v>4</v>
      </c>
      <c r="E36">
        <v>39</v>
      </c>
      <c r="F36">
        <v>60</v>
      </c>
      <c r="G36">
        <v>20</v>
      </c>
      <c r="H36">
        <v>20</v>
      </c>
      <c r="I36">
        <v>0</v>
      </c>
      <c r="J36">
        <v>3</v>
      </c>
    </row>
    <row r="37" spans="1:10" x14ac:dyDescent="0.3">
      <c r="A37">
        <v>28</v>
      </c>
      <c r="B37">
        <v>2</v>
      </c>
      <c r="C37">
        <v>10</v>
      </c>
      <c r="D37">
        <v>23</v>
      </c>
      <c r="E37">
        <v>107</v>
      </c>
      <c r="F37">
        <v>33.3333333333333</v>
      </c>
      <c r="G37">
        <v>33.3333333333333</v>
      </c>
      <c r="H37">
        <v>33.3333333333333</v>
      </c>
      <c r="I37">
        <v>0</v>
      </c>
      <c r="J37">
        <v>0</v>
      </c>
    </row>
    <row r="38" spans="1:10" x14ac:dyDescent="0.3">
      <c r="A38">
        <v>27</v>
      </c>
      <c r="B38">
        <v>3</v>
      </c>
      <c r="C38">
        <v>16</v>
      </c>
      <c r="D38">
        <v>21</v>
      </c>
      <c r="E38">
        <v>91</v>
      </c>
      <c r="F38">
        <v>0</v>
      </c>
      <c r="G38">
        <v>33.3333333333333</v>
      </c>
      <c r="H38">
        <v>33.3333333333333</v>
      </c>
      <c r="I38">
        <v>33.3333333333333</v>
      </c>
      <c r="J38">
        <v>4</v>
      </c>
    </row>
    <row r="39" spans="1:10" x14ac:dyDescent="0.3">
      <c r="A39">
        <v>12</v>
      </c>
      <c r="B39">
        <v>5</v>
      </c>
      <c r="C39">
        <v>16</v>
      </c>
      <c r="D39">
        <v>1</v>
      </c>
      <c r="E39">
        <v>56</v>
      </c>
      <c r="F39">
        <v>50</v>
      </c>
      <c r="G39">
        <v>0</v>
      </c>
      <c r="H39">
        <v>0</v>
      </c>
      <c r="I39">
        <v>50</v>
      </c>
      <c r="J39">
        <v>1</v>
      </c>
    </row>
    <row r="40" spans="1:10" x14ac:dyDescent="0.3">
      <c r="A40">
        <v>33</v>
      </c>
      <c r="B40">
        <v>2</v>
      </c>
      <c r="C40">
        <v>19</v>
      </c>
      <c r="D40">
        <v>30</v>
      </c>
      <c r="E40">
        <v>101</v>
      </c>
      <c r="F40">
        <v>0</v>
      </c>
      <c r="G40">
        <v>25</v>
      </c>
      <c r="H40">
        <v>50</v>
      </c>
      <c r="I40">
        <v>25</v>
      </c>
      <c r="J40">
        <v>2</v>
      </c>
    </row>
    <row r="41" spans="1:10" x14ac:dyDescent="0.3">
      <c r="A41">
        <v>33</v>
      </c>
      <c r="B41">
        <v>5</v>
      </c>
      <c r="C41">
        <v>20</v>
      </c>
      <c r="D41">
        <v>11</v>
      </c>
      <c r="E41">
        <v>7</v>
      </c>
      <c r="F41">
        <v>0</v>
      </c>
      <c r="G41">
        <v>25</v>
      </c>
      <c r="H41">
        <v>50</v>
      </c>
      <c r="I41">
        <v>25</v>
      </c>
      <c r="J41">
        <v>2</v>
      </c>
    </row>
    <row r="42" spans="1:10" x14ac:dyDescent="0.3">
      <c r="A42">
        <v>14</v>
      </c>
      <c r="B42">
        <v>5</v>
      </c>
      <c r="C42">
        <v>8</v>
      </c>
      <c r="D42">
        <v>26</v>
      </c>
      <c r="E42">
        <v>46</v>
      </c>
      <c r="F42">
        <v>66.6666666666667</v>
      </c>
      <c r="G42">
        <v>33.3333333333333</v>
      </c>
      <c r="H42">
        <v>0</v>
      </c>
      <c r="I42">
        <v>0</v>
      </c>
      <c r="J42">
        <v>2</v>
      </c>
    </row>
    <row r="43" spans="1:10" x14ac:dyDescent="0.3">
      <c r="A43">
        <v>9</v>
      </c>
      <c r="B43">
        <v>6</v>
      </c>
      <c r="C43">
        <v>17</v>
      </c>
      <c r="D43">
        <v>31</v>
      </c>
      <c r="E43">
        <v>96</v>
      </c>
      <c r="F43">
        <v>33.3333333333333</v>
      </c>
      <c r="G43">
        <v>0</v>
      </c>
      <c r="H43">
        <v>33.3333333333333</v>
      </c>
      <c r="I43">
        <v>33.3333333333333</v>
      </c>
      <c r="J43">
        <v>1</v>
      </c>
    </row>
    <row r="44" spans="1:10" x14ac:dyDescent="0.3">
      <c r="A44">
        <v>22</v>
      </c>
      <c r="B44">
        <v>3</v>
      </c>
      <c r="C44">
        <v>13</v>
      </c>
      <c r="D44">
        <v>3</v>
      </c>
      <c r="E44">
        <v>35</v>
      </c>
      <c r="F44">
        <v>100</v>
      </c>
      <c r="G44">
        <v>0</v>
      </c>
      <c r="H44">
        <v>0</v>
      </c>
      <c r="I44">
        <v>0</v>
      </c>
      <c r="J44">
        <v>1</v>
      </c>
    </row>
    <row r="45" spans="1:10" x14ac:dyDescent="0.3">
      <c r="A45">
        <v>10</v>
      </c>
      <c r="B45">
        <v>5</v>
      </c>
      <c r="C45">
        <v>1</v>
      </c>
      <c r="D45">
        <v>14</v>
      </c>
      <c r="E45">
        <v>79</v>
      </c>
      <c r="F45">
        <v>0</v>
      </c>
      <c r="G45">
        <v>66.6666666666667</v>
      </c>
      <c r="H45">
        <v>0</v>
      </c>
      <c r="I45">
        <v>33.3333333333333</v>
      </c>
      <c r="J45">
        <v>1</v>
      </c>
    </row>
    <row r="46" spans="1:10" x14ac:dyDescent="0.3">
      <c r="A46">
        <v>25</v>
      </c>
      <c r="B46">
        <v>5</v>
      </c>
      <c r="C46">
        <v>3</v>
      </c>
      <c r="D46">
        <v>42</v>
      </c>
      <c r="E46">
        <v>63</v>
      </c>
      <c r="F46">
        <v>0</v>
      </c>
      <c r="G46">
        <v>0</v>
      </c>
      <c r="H46">
        <v>100</v>
      </c>
      <c r="I46">
        <v>0</v>
      </c>
      <c r="J46">
        <v>0</v>
      </c>
    </row>
    <row r="47" spans="1:10" x14ac:dyDescent="0.3">
      <c r="A47">
        <v>42</v>
      </c>
      <c r="B47">
        <v>4</v>
      </c>
      <c r="C47">
        <v>3</v>
      </c>
      <c r="D47">
        <v>44</v>
      </c>
      <c r="E47">
        <v>54</v>
      </c>
      <c r="F47">
        <v>33.3333333333333</v>
      </c>
      <c r="G47">
        <v>33.3333333333333</v>
      </c>
      <c r="H47">
        <v>33.3333333333333</v>
      </c>
      <c r="I47">
        <v>0</v>
      </c>
      <c r="J47">
        <v>1</v>
      </c>
    </row>
    <row r="48" spans="1:10" x14ac:dyDescent="0.3">
      <c r="A48">
        <v>27</v>
      </c>
      <c r="B48">
        <v>1</v>
      </c>
      <c r="C48">
        <v>20</v>
      </c>
      <c r="D48">
        <v>20</v>
      </c>
      <c r="E48">
        <v>85</v>
      </c>
      <c r="F48">
        <v>0</v>
      </c>
      <c r="G48">
        <v>33.3333333333333</v>
      </c>
      <c r="H48">
        <v>33.3333333333333</v>
      </c>
      <c r="I48">
        <v>33.3333333333333</v>
      </c>
      <c r="J48">
        <v>4</v>
      </c>
    </row>
    <row r="49" spans="1:10" x14ac:dyDescent="0.3">
      <c r="A49">
        <v>38</v>
      </c>
      <c r="B49">
        <v>5</v>
      </c>
      <c r="C49">
        <v>12</v>
      </c>
      <c r="D49">
        <v>22</v>
      </c>
      <c r="E49">
        <v>72</v>
      </c>
      <c r="F49">
        <v>20</v>
      </c>
      <c r="G49">
        <v>40</v>
      </c>
      <c r="H49">
        <v>40</v>
      </c>
      <c r="I49">
        <v>0</v>
      </c>
      <c r="J49">
        <v>3</v>
      </c>
    </row>
    <row r="50" spans="1:10" x14ac:dyDescent="0.3">
      <c r="A50">
        <v>0</v>
      </c>
      <c r="B50">
        <v>1</v>
      </c>
      <c r="C50">
        <v>20</v>
      </c>
      <c r="D50">
        <v>35</v>
      </c>
      <c r="E50">
        <v>102</v>
      </c>
      <c r="F50">
        <v>0</v>
      </c>
      <c r="G50">
        <v>66.6666666666667</v>
      </c>
      <c r="H50">
        <v>0</v>
      </c>
      <c r="I50">
        <v>33.3333333333333</v>
      </c>
      <c r="J50">
        <v>1</v>
      </c>
    </row>
    <row r="51" spans="1:10" x14ac:dyDescent="0.3">
      <c r="A51">
        <v>7</v>
      </c>
      <c r="B51">
        <v>3</v>
      </c>
      <c r="C51">
        <v>16</v>
      </c>
      <c r="D51">
        <v>37</v>
      </c>
      <c r="E51">
        <v>77</v>
      </c>
      <c r="F51">
        <v>66.6666666666667</v>
      </c>
      <c r="G51">
        <v>0</v>
      </c>
      <c r="H51">
        <v>33.3333333333333</v>
      </c>
      <c r="I51">
        <v>0</v>
      </c>
      <c r="J51">
        <v>3</v>
      </c>
    </row>
    <row r="52" spans="1:10" x14ac:dyDescent="0.3">
      <c r="A52">
        <v>37</v>
      </c>
      <c r="B52">
        <v>6</v>
      </c>
      <c r="C52">
        <v>14</v>
      </c>
      <c r="D52">
        <v>3</v>
      </c>
      <c r="E52">
        <v>40</v>
      </c>
      <c r="F52">
        <v>100</v>
      </c>
      <c r="G52">
        <v>0</v>
      </c>
      <c r="H52">
        <v>0</v>
      </c>
      <c r="I52">
        <v>0</v>
      </c>
      <c r="J52">
        <v>1</v>
      </c>
    </row>
    <row r="53" spans="1:10" x14ac:dyDescent="0.3">
      <c r="A53">
        <v>45</v>
      </c>
      <c r="B53">
        <v>3</v>
      </c>
      <c r="C53">
        <v>9</v>
      </c>
      <c r="D53">
        <v>21</v>
      </c>
      <c r="E53">
        <v>37</v>
      </c>
      <c r="F53">
        <v>0</v>
      </c>
      <c r="G53">
        <v>0</v>
      </c>
      <c r="H53">
        <v>0</v>
      </c>
      <c r="I53">
        <v>100</v>
      </c>
      <c r="J53">
        <v>1</v>
      </c>
    </row>
    <row r="54" spans="1:10" x14ac:dyDescent="0.3">
      <c r="A54">
        <v>12</v>
      </c>
      <c r="B54">
        <v>4</v>
      </c>
      <c r="C54">
        <v>4</v>
      </c>
      <c r="D54">
        <v>9</v>
      </c>
      <c r="E54">
        <v>74</v>
      </c>
      <c r="F54">
        <v>50</v>
      </c>
      <c r="G54">
        <v>0</v>
      </c>
      <c r="H54">
        <v>0</v>
      </c>
      <c r="I54">
        <v>50</v>
      </c>
      <c r="J54">
        <v>1</v>
      </c>
    </row>
    <row r="55" spans="1:10" x14ac:dyDescent="0.3">
      <c r="A55">
        <v>32</v>
      </c>
      <c r="B55">
        <v>3</v>
      </c>
      <c r="C55">
        <v>18</v>
      </c>
      <c r="D55">
        <v>11</v>
      </c>
      <c r="E55">
        <v>106</v>
      </c>
      <c r="F55">
        <v>0</v>
      </c>
      <c r="G55">
        <v>0</v>
      </c>
      <c r="H55">
        <v>100</v>
      </c>
      <c r="I55">
        <v>0</v>
      </c>
      <c r="J55">
        <v>1</v>
      </c>
    </row>
    <row r="56" spans="1:10" x14ac:dyDescent="0.3">
      <c r="A56">
        <v>34</v>
      </c>
      <c r="B56">
        <v>3</v>
      </c>
      <c r="C56">
        <v>15</v>
      </c>
      <c r="D56">
        <v>15</v>
      </c>
      <c r="E56">
        <v>64</v>
      </c>
      <c r="F56">
        <v>0</v>
      </c>
      <c r="G56">
        <v>20</v>
      </c>
      <c r="H56">
        <v>60</v>
      </c>
      <c r="I56">
        <v>20</v>
      </c>
      <c r="J56">
        <v>3</v>
      </c>
    </row>
    <row r="57" spans="1:10" x14ac:dyDescent="0.3">
      <c r="A57">
        <v>4</v>
      </c>
      <c r="B57">
        <v>1</v>
      </c>
      <c r="C57">
        <v>4</v>
      </c>
      <c r="D57">
        <v>19</v>
      </c>
      <c r="E57">
        <v>51</v>
      </c>
      <c r="F57">
        <v>33.3333333333333</v>
      </c>
      <c r="G57">
        <v>0</v>
      </c>
      <c r="H57">
        <v>0</v>
      </c>
      <c r="I57">
        <v>66.6666666666667</v>
      </c>
      <c r="J57">
        <v>0</v>
      </c>
    </row>
    <row r="58" spans="1:10" x14ac:dyDescent="0.3">
      <c r="A58">
        <v>41</v>
      </c>
      <c r="B58">
        <v>1</v>
      </c>
      <c r="C58">
        <v>13</v>
      </c>
      <c r="D58">
        <v>36</v>
      </c>
      <c r="E58">
        <v>106</v>
      </c>
      <c r="F58">
        <v>0</v>
      </c>
      <c r="G58">
        <v>0</v>
      </c>
      <c r="H58">
        <v>100</v>
      </c>
      <c r="I58">
        <v>0</v>
      </c>
      <c r="J58">
        <v>3</v>
      </c>
    </row>
    <row r="59" spans="1:10" x14ac:dyDescent="0.3">
      <c r="A59">
        <v>27</v>
      </c>
      <c r="B59">
        <v>6</v>
      </c>
      <c r="C59">
        <v>1</v>
      </c>
      <c r="D59">
        <v>35</v>
      </c>
      <c r="E59">
        <v>39</v>
      </c>
      <c r="F59">
        <v>0</v>
      </c>
      <c r="G59">
        <v>33.3333333333333</v>
      </c>
      <c r="H59">
        <v>33.3333333333333</v>
      </c>
      <c r="I59">
        <v>33.3333333333333</v>
      </c>
      <c r="J59">
        <v>4</v>
      </c>
    </row>
    <row r="60" spans="1:10" x14ac:dyDescent="0.3">
      <c r="A60">
        <v>15</v>
      </c>
      <c r="B60">
        <v>2</v>
      </c>
      <c r="C60">
        <v>9</v>
      </c>
      <c r="D60">
        <v>14</v>
      </c>
      <c r="E60">
        <v>66</v>
      </c>
      <c r="F60">
        <v>50</v>
      </c>
      <c r="G60">
        <v>0</v>
      </c>
      <c r="H60">
        <v>0</v>
      </c>
      <c r="I60">
        <v>50</v>
      </c>
      <c r="J60">
        <v>1</v>
      </c>
    </row>
    <row r="61" spans="1:10" x14ac:dyDescent="0.3">
      <c r="A61">
        <v>4</v>
      </c>
      <c r="B61">
        <v>2</v>
      </c>
      <c r="C61">
        <v>3</v>
      </c>
      <c r="D61">
        <v>13</v>
      </c>
      <c r="E61">
        <v>78</v>
      </c>
      <c r="F61">
        <v>33.3333333333333</v>
      </c>
      <c r="G61">
        <v>0</v>
      </c>
      <c r="H61">
        <v>0</v>
      </c>
      <c r="I61">
        <v>66.6666666666667</v>
      </c>
      <c r="J61">
        <v>0</v>
      </c>
    </row>
    <row r="62" spans="1:10" x14ac:dyDescent="0.3">
      <c r="A62">
        <v>34</v>
      </c>
      <c r="B62">
        <v>2</v>
      </c>
      <c r="C62">
        <v>7</v>
      </c>
      <c r="D62">
        <v>42</v>
      </c>
      <c r="E62">
        <v>84</v>
      </c>
      <c r="F62">
        <v>0</v>
      </c>
      <c r="G62">
        <v>20</v>
      </c>
      <c r="H62">
        <v>60</v>
      </c>
      <c r="I62">
        <v>20</v>
      </c>
      <c r="J62">
        <v>3</v>
      </c>
    </row>
    <row r="63" spans="1:10" x14ac:dyDescent="0.3">
      <c r="A63">
        <v>44</v>
      </c>
      <c r="B63">
        <v>4</v>
      </c>
      <c r="C63">
        <v>18</v>
      </c>
      <c r="D63">
        <v>37</v>
      </c>
      <c r="E63">
        <v>49</v>
      </c>
      <c r="F63">
        <v>25</v>
      </c>
      <c r="G63">
        <v>25</v>
      </c>
      <c r="H63">
        <v>50</v>
      </c>
      <c r="I63">
        <v>0</v>
      </c>
      <c r="J63">
        <v>3</v>
      </c>
    </row>
    <row r="64" spans="1:10" x14ac:dyDescent="0.3">
      <c r="A64">
        <v>33</v>
      </c>
      <c r="B64">
        <v>3</v>
      </c>
      <c r="C64">
        <v>17</v>
      </c>
      <c r="D64">
        <v>21</v>
      </c>
      <c r="E64">
        <v>68</v>
      </c>
      <c r="F64">
        <v>0</v>
      </c>
      <c r="G64">
        <v>25</v>
      </c>
      <c r="H64">
        <v>50</v>
      </c>
      <c r="I64">
        <v>25</v>
      </c>
      <c r="J64">
        <v>2</v>
      </c>
    </row>
    <row r="65" spans="1:10" x14ac:dyDescent="0.3">
      <c r="A65">
        <v>38</v>
      </c>
      <c r="B65">
        <v>5</v>
      </c>
      <c r="C65">
        <v>4</v>
      </c>
      <c r="D65">
        <v>11</v>
      </c>
      <c r="E65">
        <v>28</v>
      </c>
      <c r="F65">
        <v>20</v>
      </c>
      <c r="G65">
        <v>40</v>
      </c>
      <c r="H65">
        <v>40</v>
      </c>
      <c r="I65">
        <v>0</v>
      </c>
      <c r="J65">
        <v>3</v>
      </c>
    </row>
    <row r="66" spans="1:10" x14ac:dyDescent="0.3">
      <c r="A66">
        <v>10</v>
      </c>
      <c r="B66">
        <v>2</v>
      </c>
      <c r="C66">
        <v>3</v>
      </c>
      <c r="D66">
        <v>40</v>
      </c>
      <c r="E66">
        <v>34</v>
      </c>
      <c r="F66">
        <v>0</v>
      </c>
      <c r="G66">
        <v>66.6666666666667</v>
      </c>
      <c r="H66">
        <v>0</v>
      </c>
      <c r="I66">
        <v>33.3333333333333</v>
      </c>
      <c r="J66">
        <v>1</v>
      </c>
    </row>
    <row r="67" spans="1:10" x14ac:dyDescent="0.3">
      <c r="A67">
        <v>13</v>
      </c>
      <c r="B67">
        <v>2</v>
      </c>
      <c r="C67">
        <v>20</v>
      </c>
      <c r="D67">
        <v>6</v>
      </c>
      <c r="E67">
        <v>35</v>
      </c>
      <c r="F67">
        <v>25</v>
      </c>
      <c r="G67">
        <v>50</v>
      </c>
      <c r="H67">
        <v>0</v>
      </c>
      <c r="I67">
        <v>25</v>
      </c>
      <c r="J67">
        <v>2</v>
      </c>
    </row>
    <row r="68" spans="1:10" x14ac:dyDescent="0.3">
      <c r="A68">
        <v>38</v>
      </c>
      <c r="B68">
        <v>3</v>
      </c>
      <c r="C68">
        <v>6</v>
      </c>
      <c r="D68">
        <v>41</v>
      </c>
      <c r="E68">
        <v>65</v>
      </c>
      <c r="F68">
        <v>20</v>
      </c>
      <c r="G68">
        <v>40</v>
      </c>
      <c r="H68">
        <v>40</v>
      </c>
      <c r="I68">
        <v>0</v>
      </c>
      <c r="J68">
        <v>3</v>
      </c>
    </row>
    <row r="69" spans="1:10" x14ac:dyDescent="0.3">
      <c r="A69">
        <v>28</v>
      </c>
      <c r="B69">
        <v>3</v>
      </c>
      <c r="C69">
        <v>7</v>
      </c>
      <c r="D69">
        <v>35</v>
      </c>
      <c r="E69">
        <v>64</v>
      </c>
      <c r="F69">
        <v>33.3333333333333</v>
      </c>
      <c r="G69">
        <v>33.3333333333333</v>
      </c>
      <c r="H69">
        <v>33.3333333333333</v>
      </c>
      <c r="I69">
        <v>0</v>
      </c>
      <c r="J69">
        <v>0</v>
      </c>
    </row>
    <row r="70" spans="1:10" x14ac:dyDescent="0.3">
      <c r="A70">
        <v>1</v>
      </c>
      <c r="B70">
        <v>6</v>
      </c>
      <c r="C70">
        <v>6</v>
      </c>
      <c r="D70">
        <v>42</v>
      </c>
      <c r="E70">
        <v>48</v>
      </c>
      <c r="F70">
        <v>50</v>
      </c>
      <c r="G70">
        <v>0</v>
      </c>
      <c r="H70">
        <v>50</v>
      </c>
      <c r="I70">
        <v>0</v>
      </c>
      <c r="J70">
        <v>2</v>
      </c>
    </row>
    <row r="71" spans="1:10" x14ac:dyDescent="0.3">
      <c r="A71">
        <v>40</v>
      </c>
      <c r="B71">
        <v>6</v>
      </c>
      <c r="C71">
        <v>20</v>
      </c>
      <c r="D71">
        <v>5</v>
      </c>
      <c r="E71">
        <v>21</v>
      </c>
      <c r="F71">
        <v>100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23</v>
      </c>
      <c r="B72">
        <v>2</v>
      </c>
      <c r="C72">
        <v>4</v>
      </c>
      <c r="D72">
        <v>38</v>
      </c>
      <c r="E72">
        <v>20</v>
      </c>
      <c r="F72">
        <v>0</v>
      </c>
      <c r="G72">
        <v>0</v>
      </c>
      <c r="H72">
        <v>100</v>
      </c>
      <c r="I72">
        <v>0</v>
      </c>
      <c r="J72">
        <v>0</v>
      </c>
    </row>
    <row r="73" spans="1:10" x14ac:dyDescent="0.3">
      <c r="A73">
        <v>16</v>
      </c>
      <c r="B73">
        <v>3</v>
      </c>
      <c r="C73">
        <v>1</v>
      </c>
      <c r="D73">
        <v>10</v>
      </c>
      <c r="E73">
        <v>53</v>
      </c>
      <c r="F73">
        <v>60</v>
      </c>
      <c r="G73">
        <v>20</v>
      </c>
      <c r="H73">
        <v>20</v>
      </c>
      <c r="I73">
        <v>0</v>
      </c>
      <c r="J73">
        <v>3</v>
      </c>
    </row>
    <row r="74" spans="1:10" x14ac:dyDescent="0.3">
      <c r="A74">
        <v>44</v>
      </c>
      <c r="B74">
        <v>4</v>
      </c>
      <c r="C74">
        <v>3</v>
      </c>
      <c r="D74">
        <v>30</v>
      </c>
      <c r="E74">
        <v>44</v>
      </c>
      <c r="F74">
        <v>25</v>
      </c>
      <c r="G74">
        <v>25</v>
      </c>
      <c r="H74">
        <v>50</v>
      </c>
      <c r="I74">
        <v>0</v>
      </c>
      <c r="J74">
        <v>3</v>
      </c>
    </row>
    <row r="75" spans="1:10" x14ac:dyDescent="0.3">
      <c r="A75">
        <v>13</v>
      </c>
      <c r="B75">
        <v>3</v>
      </c>
      <c r="C75">
        <v>6</v>
      </c>
      <c r="D75">
        <v>28</v>
      </c>
      <c r="E75">
        <v>41</v>
      </c>
      <c r="F75">
        <v>25</v>
      </c>
      <c r="G75">
        <v>50</v>
      </c>
      <c r="H75">
        <v>0</v>
      </c>
      <c r="I75">
        <v>25</v>
      </c>
      <c r="J75">
        <v>2</v>
      </c>
    </row>
    <row r="76" spans="1:10" x14ac:dyDescent="0.3">
      <c r="A76">
        <v>3</v>
      </c>
      <c r="B76">
        <v>3</v>
      </c>
      <c r="C76">
        <v>18</v>
      </c>
      <c r="D76">
        <v>31</v>
      </c>
      <c r="E76">
        <v>18</v>
      </c>
      <c r="F76">
        <v>33.3333333333333</v>
      </c>
      <c r="G76">
        <v>33.3333333333333</v>
      </c>
      <c r="H76">
        <v>0</v>
      </c>
      <c r="I76">
        <v>33.3333333333333</v>
      </c>
      <c r="J76">
        <v>3</v>
      </c>
    </row>
    <row r="77" spans="1:10" x14ac:dyDescent="0.3">
      <c r="A77">
        <v>34</v>
      </c>
      <c r="B77">
        <v>1</v>
      </c>
      <c r="C77">
        <v>3</v>
      </c>
      <c r="D77">
        <v>7</v>
      </c>
      <c r="E77">
        <v>89</v>
      </c>
      <c r="F77">
        <v>0</v>
      </c>
      <c r="G77">
        <v>20</v>
      </c>
      <c r="H77">
        <v>60</v>
      </c>
      <c r="I77">
        <v>20</v>
      </c>
      <c r="J77">
        <v>3</v>
      </c>
    </row>
    <row r="78" spans="1:10" x14ac:dyDescent="0.3">
      <c r="A78">
        <v>43</v>
      </c>
      <c r="B78">
        <v>5</v>
      </c>
      <c r="C78">
        <v>2</v>
      </c>
      <c r="D78">
        <v>18</v>
      </c>
      <c r="E78">
        <v>49</v>
      </c>
      <c r="F78">
        <v>33.3333333333333</v>
      </c>
      <c r="G78">
        <v>66.6666666666667</v>
      </c>
      <c r="H78">
        <v>0</v>
      </c>
      <c r="I78">
        <v>0</v>
      </c>
      <c r="J78">
        <v>1</v>
      </c>
    </row>
    <row r="79" spans="1:10" x14ac:dyDescent="0.3">
      <c r="A79">
        <v>21</v>
      </c>
      <c r="B79">
        <v>4</v>
      </c>
      <c r="C79">
        <v>1</v>
      </c>
      <c r="D79">
        <v>11</v>
      </c>
      <c r="E79">
        <v>6</v>
      </c>
      <c r="F79">
        <v>0</v>
      </c>
      <c r="G79">
        <v>0</v>
      </c>
      <c r="H79">
        <v>100</v>
      </c>
      <c r="I79">
        <v>0</v>
      </c>
      <c r="J79">
        <v>0</v>
      </c>
    </row>
    <row r="80" spans="1:10" x14ac:dyDescent="0.3">
      <c r="A80">
        <v>36</v>
      </c>
      <c r="B80">
        <v>2</v>
      </c>
      <c r="C80">
        <v>5</v>
      </c>
      <c r="D80">
        <v>44</v>
      </c>
      <c r="E80">
        <v>101</v>
      </c>
      <c r="F80">
        <v>0</v>
      </c>
      <c r="G80">
        <v>0</v>
      </c>
      <c r="H80">
        <v>100</v>
      </c>
      <c r="I80">
        <v>0</v>
      </c>
      <c r="J80">
        <v>1</v>
      </c>
    </row>
    <row r="81" spans="1:10" x14ac:dyDescent="0.3">
      <c r="A81">
        <v>34</v>
      </c>
      <c r="B81">
        <v>1</v>
      </c>
      <c r="C81">
        <v>13</v>
      </c>
      <c r="D81">
        <v>45</v>
      </c>
      <c r="E81">
        <v>16</v>
      </c>
      <c r="F81">
        <v>0</v>
      </c>
      <c r="G81">
        <v>20</v>
      </c>
      <c r="H81">
        <v>60</v>
      </c>
      <c r="I81">
        <v>20</v>
      </c>
      <c r="J81">
        <v>3</v>
      </c>
    </row>
    <row r="82" spans="1:10" x14ac:dyDescent="0.3">
      <c r="A82">
        <v>0</v>
      </c>
      <c r="B82">
        <v>3</v>
      </c>
      <c r="C82">
        <v>7</v>
      </c>
      <c r="D82">
        <v>9</v>
      </c>
      <c r="E82">
        <v>49</v>
      </c>
      <c r="F82">
        <v>0</v>
      </c>
      <c r="G82">
        <v>66.6666666666667</v>
      </c>
      <c r="H82">
        <v>0</v>
      </c>
      <c r="I82">
        <v>33.3333333333333</v>
      </c>
      <c r="J82">
        <v>1</v>
      </c>
    </row>
    <row r="83" spans="1:10" x14ac:dyDescent="0.3">
      <c r="A83">
        <v>26</v>
      </c>
      <c r="B83">
        <v>5</v>
      </c>
      <c r="C83">
        <v>12</v>
      </c>
      <c r="D83">
        <v>36</v>
      </c>
      <c r="E83">
        <v>41</v>
      </c>
      <c r="F83">
        <v>0</v>
      </c>
      <c r="G83">
        <v>0</v>
      </c>
      <c r="H83">
        <v>100</v>
      </c>
      <c r="I83">
        <v>0</v>
      </c>
      <c r="J83">
        <v>2</v>
      </c>
    </row>
    <row r="84" spans="1:10" x14ac:dyDescent="0.3">
      <c r="A84">
        <v>38</v>
      </c>
      <c r="B84">
        <v>3</v>
      </c>
      <c r="C84">
        <v>17</v>
      </c>
      <c r="D84">
        <v>25</v>
      </c>
      <c r="E84">
        <v>45</v>
      </c>
      <c r="F84">
        <v>20</v>
      </c>
      <c r="G84">
        <v>40</v>
      </c>
      <c r="H84">
        <v>40</v>
      </c>
      <c r="I84">
        <v>0</v>
      </c>
      <c r="J84">
        <v>3</v>
      </c>
    </row>
    <row r="85" spans="1:10" x14ac:dyDescent="0.3">
      <c r="A85">
        <v>27</v>
      </c>
      <c r="B85">
        <v>3</v>
      </c>
      <c r="C85">
        <v>19</v>
      </c>
      <c r="D85">
        <v>15</v>
      </c>
      <c r="E85">
        <v>1</v>
      </c>
      <c r="F85">
        <v>0</v>
      </c>
      <c r="G85">
        <v>33.3333333333333</v>
      </c>
      <c r="H85">
        <v>33.3333333333333</v>
      </c>
      <c r="I85">
        <v>33.3333333333333</v>
      </c>
      <c r="J85">
        <v>4</v>
      </c>
    </row>
    <row r="86" spans="1:10" x14ac:dyDescent="0.3">
      <c r="A86">
        <v>7</v>
      </c>
      <c r="B86">
        <v>4</v>
      </c>
      <c r="C86">
        <v>18</v>
      </c>
      <c r="D86">
        <v>3</v>
      </c>
      <c r="E86">
        <v>44</v>
      </c>
      <c r="F86">
        <v>66.6666666666667</v>
      </c>
      <c r="G86">
        <v>0</v>
      </c>
      <c r="H86">
        <v>33.3333333333333</v>
      </c>
      <c r="I86">
        <v>0</v>
      </c>
      <c r="J86">
        <v>3</v>
      </c>
    </row>
    <row r="87" spans="1:10" x14ac:dyDescent="0.3">
      <c r="A87">
        <v>27</v>
      </c>
      <c r="B87">
        <v>1</v>
      </c>
      <c r="C87">
        <v>9</v>
      </c>
      <c r="D87">
        <v>16</v>
      </c>
      <c r="E87">
        <v>12</v>
      </c>
      <c r="F87">
        <v>0</v>
      </c>
      <c r="G87">
        <v>33.3333333333333</v>
      </c>
      <c r="H87">
        <v>33.3333333333333</v>
      </c>
      <c r="I87">
        <v>33.3333333333333</v>
      </c>
      <c r="J87">
        <v>4</v>
      </c>
    </row>
    <row r="88" spans="1:10" x14ac:dyDescent="0.3">
      <c r="A88">
        <v>44</v>
      </c>
      <c r="B88">
        <v>5</v>
      </c>
      <c r="C88">
        <v>11</v>
      </c>
      <c r="D88">
        <v>17</v>
      </c>
      <c r="E88">
        <v>51</v>
      </c>
      <c r="F88">
        <v>25</v>
      </c>
      <c r="G88">
        <v>25</v>
      </c>
      <c r="H88">
        <v>50</v>
      </c>
      <c r="I88">
        <v>0</v>
      </c>
      <c r="J88">
        <v>3</v>
      </c>
    </row>
    <row r="89" spans="1:10" x14ac:dyDescent="0.3">
      <c r="A89">
        <v>44</v>
      </c>
      <c r="B89">
        <v>5</v>
      </c>
      <c r="C89">
        <v>13</v>
      </c>
      <c r="D89">
        <v>36</v>
      </c>
      <c r="E89">
        <v>95</v>
      </c>
      <c r="F89">
        <v>25</v>
      </c>
      <c r="G89">
        <v>25</v>
      </c>
      <c r="H89">
        <v>50</v>
      </c>
      <c r="I89">
        <v>0</v>
      </c>
      <c r="J89">
        <v>3</v>
      </c>
    </row>
    <row r="90" spans="1:10" x14ac:dyDescent="0.3">
      <c r="A90">
        <v>43</v>
      </c>
      <c r="B90">
        <v>5</v>
      </c>
      <c r="C90">
        <v>18</v>
      </c>
      <c r="D90">
        <v>43</v>
      </c>
      <c r="E90">
        <v>15</v>
      </c>
      <c r="F90">
        <v>33.3333333333333</v>
      </c>
      <c r="G90">
        <v>66.6666666666667</v>
      </c>
      <c r="H90">
        <v>0</v>
      </c>
      <c r="I90">
        <v>0</v>
      </c>
      <c r="J90">
        <v>1</v>
      </c>
    </row>
    <row r="91" spans="1:10" x14ac:dyDescent="0.3">
      <c r="A91">
        <v>1</v>
      </c>
      <c r="B91">
        <v>2</v>
      </c>
      <c r="C91">
        <v>6</v>
      </c>
      <c r="D91">
        <v>1</v>
      </c>
      <c r="E91">
        <v>23</v>
      </c>
      <c r="F91">
        <v>50</v>
      </c>
      <c r="G91">
        <v>0</v>
      </c>
      <c r="H91">
        <v>50</v>
      </c>
      <c r="I91">
        <v>0</v>
      </c>
      <c r="J91">
        <v>2</v>
      </c>
    </row>
    <row r="92" spans="1:10" x14ac:dyDescent="0.3">
      <c r="A92">
        <v>34</v>
      </c>
      <c r="B92">
        <v>6</v>
      </c>
      <c r="C92">
        <v>19</v>
      </c>
      <c r="D92">
        <v>7</v>
      </c>
      <c r="E92">
        <v>27</v>
      </c>
      <c r="F92">
        <v>0</v>
      </c>
      <c r="G92">
        <v>20</v>
      </c>
      <c r="H92">
        <v>60</v>
      </c>
      <c r="I92">
        <v>20</v>
      </c>
      <c r="J92">
        <v>3</v>
      </c>
    </row>
    <row r="93" spans="1:10" x14ac:dyDescent="0.3">
      <c r="A93">
        <v>16</v>
      </c>
      <c r="B93">
        <v>3</v>
      </c>
      <c r="C93">
        <v>5</v>
      </c>
      <c r="D93">
        <v>32</v>
      </c>
      <c r="E93">
        <v>33</v>
      </c>
      <c r="F93">
        <v>60</v>
      </c>
      <c r="G93">
        <v>20</v>
      </c>
      <c r="H93">
        <v>20</v>
      </c>
      <c r="I93">
        <v>0</v>
      </c>
      <c r="J93">
        <v>3</v>
      </c>
    </row>
    <row r="94" spans="1:10" x14ac:dyDescent="0.3">
      <c r="A94">
        <v>28</v>
      </c>
      <c r="B94">
        <v>1</v>
      </c>
      <c r="C94">
        <v>5</v>
      </c>
      <c r="D94">
        <v>32</v>
      </c>
      <c r="E94">
        <v>104</v>
      </c>
      <c r="F94">
        <v>33.3333333333333</v>
      </c>
      <c r="G94">
        <v>33.3333333333333</v>
      </c>
      <c r="H94">
        <v>33.3333333333333</v>
      </c>
      <c r="I94">
        <v>0</v>
      </c>
      <c r="J94">
        <v>0</v>
      </c>
    </row>
    <row r="95" spans="1:10" x14ac:dyDescent="0.3">
      <c r="A95">
        <v>18</v>
      </c>
      <c r="B95">
        <v>6</v>
      </c>
      <c r="C95">
        <v>15</v>
      </c>
      <c r="D95">
        <v>20</v>
      </c>
      <c r="E95">
        <v>62</v>
      </c>
      <c r="F95">
        <v>0</v>
      </c>
      <c r="G95">
        <v>0</v>
      </c>
      <c r="H95">
        <v>100</v>
      </c>
      <c r="I95">
        <v>0</v>
      </c>
      <c r="J95">
        <v>1</v>
      </c>
    </row>
    <row r="96" spans="1:10" x14ac:dyDescent="0.3">
      <c r="A96">
        <v>16</v>
      </c>
      <c r="B96">
        <v>2</v>
      </c>
      <c r="C96">
        <v>9</v>
      </c>
      <c r="D96">
        <v>13</v>
      </c>
      <c r="E96">
        <v>78</v>
      </c>
      <c r="F96">
        <v>60</v>
      </c>
      <c r="G96">
        <v>20</v>
      </c>
      <c r="H96">
        <v>20</v>
      </c>
      <c r="I96">
        <v>0</v>
      </c>
      <c r="J96">
        <v>3</v>
      </c>
    </row>
    <row r="97" spans="1:10" x14ac:dyDescent="0.3">
      <c r="A97">
        <v>3</v>
      </c>
      <c r="B97">
        <v>5</v>
      </c>
      <c r="C97">
        <v>6</v>
      </c>
      <c r="D97">
        <v>15</v>
      </c>
      <c r="E97">
        <v>78</v>
      </c>
      <c r="F97">
        <v>33.3333333333333</v>
      </c>
      <c r="G97">
        <v>33.3333333333333</v>
      </c>
      <c r="H97">
        <v>0</v>
      </c>
      <c r="I97">
        <v>33.3333333333333</v>
      </c>
      <c r="J97">
        <v>3</v>
      </c>
    </row>
    <row r="98" spans="1:10" x14ac:dyDescent="0.3">
      <c r="A98">
        <v>13</v>
      </c>
      <c r="B98">
        <v>3</v>
      </c>
      <c r="C98">
        <v>6</v>
      </c>
      <c r="D98">
        <v>35</v>
      </c>
      <c r="E98">
        <v>44</v>
      </c>
      <c r="F98">
        <v>25</v>
      </c>
      <c r="G98">
        <v>50</v>
      </c>
      <c r="H98">
        <v>0</v>
      </c>
      <c r="I98">
        <v>25</v>
      </c>
      <c r="J98">
        <v>2</v>
      </c>
    </row>
    <row r="99" spans="1:10" x14ac:dyDescent="0.3">
      <c r="A99">
        <v>20</v>
      </c>
      <c r="B99">
        <v>2</v>
      </c>
      <c r="C99">
        <v>7</v>
      </c>
      <c r="D99">
        <v>22</v>
      </c>
      <c r="E99">
        <v>79</v>
      </c>
      <c r="F99">
        <v>0</v>
      </c>
      <c r="G99">
        <v>50</v>
      </c>
      <c r="H99">
        <v>50</v>
      </c>
      <c r="I99">
        <v>0</v>
      </c>
      <c r="J99">
        <v>1</v>
      </c>
    </row>
    <row r="100" spans="1:10" x14ac:dyDescent="0.3">
      <c r="A100">
        <v>16</v>
      </c>
      <c r="B100">
        <v>1</v>
      </c>
      <c r="C100">
        <v>15</v>
      </c>
      <c r="D100">
        <v>26</v>
      </c>
      <c r="E100">
        <v>79</v>
      </c>
      <c r="F100">
        <v>60</v>
      </c>
      <c r="G100">
        <v>20</v>
      </c>
      <c r="H100">
        <v>20</v>
      </c>
      <c r="I100">
        <v>0</v>
      </c>
      <c r="J10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CD0A-DEDF-40B4-90BB-F9171BE83D04}">
  <dimension ref="A1:K109"/>
  <sheetViews>
    <sheetView workbookViewId="0">
      <selection activeCell="O17" sqref="O17"/>
    </sheetView>
  </sheetViews>
  <sheetFormatPr defaultRowHeight="14.4" x14ac:dyDescent="0.3"/>
  <cols>
    <col min="1" max="1" width="9" customWidth="1"/>
    <col min="2" max="2" width="30.33203125" customWidth="1"/>
    <col min="3" max="3" width="13.6640625" customWidth="1"/>
    <col min="6" max="6" width="18.6640625" customWidth="1"/>
    <col min="7" max="7" width="16.33203125" style="11" customWidth="1"/>
    <col min="8" max="8" width="13.77734375" customWidth="1"/>
    <col min="9" max="9" width="13.88671875" customWidth="1"/>
    <col min="10" max="10" width="11.109375" customWidth="1"/>
  </cols>
  <sheetData>
    <row r="1" spans="1:11" x14ac:dyDescent="0.3">
      <c r="A1" t="s">
        <v>271</v>
      </c>
      <c r="B1" t="s">
        <v>272</v>
      </c>
      <c r="C1" t="s">
        <v>273</v>
      </c>
      <c r="D1" t="s">
        <v>277</v>
      </c>
      <c r="E1" t="s">
        <v>274</v>
      </c>
      <c r="F1" t="s">
        <v>275</v>
      </c>
      <c r="G1" s="11" t="s">
        <v>276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3">
      <c r="A2">
        <v>1</v>
      </c>
      <c r="B2" s="6">
        <v>36904</v>
      </c>
      <c r="C2">
        <f t="shared" ref="C2:C33" si="0">YEAR(B2)</f>
        <v>2001</v>
      </c>
      <c r="D2">
        <f t="shared" ref="D2:D33" si="1">ROUNDUP(MONTH(B2)/3,0)</f>
        <v>1</v>
      </c>
      <c r="E2">
        <f t="shared" ref="E2:E33" si="2">MONTH(B2)</f>
        <v>1</v>
      </c>
      <c r="F2">
        <f t="shared" ref="F2:F33" si="3">WEEKNUM(B2)</f>
        <v>2</v>
      </c>
      <c r="G2" s="11">
        <f t="shared" ref="G2:G33" si="4">ROUND(WEEKNUM(B2,1)/4,0)</f>
        <v>1</v>
      </c>
      <c r="H2" t="str">
        <f t="shared" ref="H2:H33" si="5">TEXT(B2,"ddd")</f>
        <v>Sat</v>
      </c>
      <c r="I2">
        <f t="shared" ref="I2:I33" si="6">WEEKDAY(B2)</f>
        <v>7</v>
      </c>
      <c r="J2">
        <f t="shared" ref="J2:J33" si="7">DAY(B2)</f>
        <v>13</v>
      </c>
      <c r="K2">
        <f t="shared" ref="K2:K33" si="8">ROUND(B2-DATE(YEAR(B2),1,1)+1,0)</f>
        <v>13</v>
      </c>
    </row>
    <row r="3" spans="1:11" x14ac:dyDescent="0.3">
      <c r="A3">
        <v>2</v>
      </c>
      <c r="B3" s="6">
        <v>37414</v>
      </c>
      <c r="C3">
        <f t="shared" si="0"/>
        <v>2002</v>
      </c>
      <c r="D3">
        <f t="shared" si="1"/>
        <v>2</v>
      </c>
      <c r="E3">
        <f t="shared" si="2"/>
        <v>6</v>
      </c>
      <c r="F3">
        <f t="shared" si="3"/>
        <v>23</v>
      </c>
      <c r="G3" s="11">
        <f t="shared" si="4"/>
        <v>6</v>
      </c>
      <c r="H3" t="str">
        <f t="shared" si="5"/>
        <v>Fri</v>
      </c>
      <c r="I3">
        <f t="shared" si="6"/>
        <v>6</v>
      </c>
      <c r="J3">
        <f t="shared" si="7"/>
        <v>7</v>
      </c>
      <c r="K3">
        <f t="shared" si="8"/>
        <v>158</v>
      </c>
    </row>
    <row r="4" spans="1:11" x14ac:dyDescent="0.3">
      <c r="A4">
        <v>3</v>
      </c>
      <c r="B4" s="6">
        <v>37414</v>
      </c>
      <c r="C4">
        <f t="shared" si="0"/>
        <v>2002</v>
      </c>
      <c r="D4">
        <f t="shared" si="1"/>
        <v>2</v>
      </c>
      <c r="E4">
        <f t="shared" si="2"/>
        <v>6</v>
      </c>
      <c r="F4">
        <f t="shared" si="3"/>
        <v>23</v>
      </c>
      <c r="G4" s="11">
        <f t="shared" si="4"/>
        <v>6</v>
      </c>
      <c r="H4" t="str">
        <f t="shared" si="5"/>
        <v>Fri</v>
      </c>
      <c r="I4">
        <f t="shared" si="6"/>
        <v>6</v>
      </c>
      <c r="J4">
        <f t="shared" si="7"/>
        <v>7</v>
      </c>
      <c r="K4">
        <f t="shared" si="8"/>
        <v>158</v>
      </c>
    </row>
    <row r="5" spans="1:11" x14ac:dyDescent="0.3">
      <c r="A5">
        <v>4</v>
      </c>
      <c r="B5" s="6">
        <v>37414</v>
      </c>
      <c r="C5">
        <f t="shared" si="0"/>
        <v>2002</v>
      </c>
      <c r="D5">
        <f t="shared" si="1"/>
        <v>2</v>
      </c>
      <c r="E5">
        <f t="shared" si="2"/>
        <v>6</v>
      </c>
      <c r="F5">
        <f t="shared" si="3"/>
        <v>23</v>
      </c>
      <c r="G5" s="11">
        <f t="shared" si="4"/>
        <v>6</v>
      </c>
      <c r="H5" t="str">
        <f t="shared" si="5"/>
        <v>Fri</v>
      </c>
      <c r="I5">
        <f t="shared" si="6"/>
        <v>6</v>
      </c>
      <c r="J5">
        <f t="shared" si="7"/>
        <v>7</v>
      </c>
      <c r="K5">
        <f t="shared" si="8"/>
        <v>158</v>
      </c>
    </row>
    <row r="6" spans="1:11" x14ac:dyDescent="0.3">
      <c r="A6">
        <v>5</v>
      </c>
      <c r="B6" s="6">
        <v>37414</v>
      </c>
      <c r="C6">
        <f t="shared" si="0"/>
        <v>2002</v>
      </c>
      <c r="D6">
        <f t="shared" si="1"/>
        <v>2</v>
      </c>
      <c r="E6">
        <f t="shared" si="2"/>
        <v>6</v>
      </c>
      <c r="F6">
        <f t="shared" si="3"/>
        <v>23</v>
      </c>
      <c r="G6" s="11">
        <f t="shared" si="4"/>
        <v>6</v>
      </c>
      <c r="H6" t="str">
        <f t="shared" si="5"/>
        <v>Fri</v>
      </c>
      <c r="I6">
        <f t="shared" si="6"/>
        <v>6</v>
      </c>
      <c r="J6">
        <f t="shared" si="7"/>
        <v>7</v>
      </c>
      <c r="K6">
        <f t="shared" si="8"/>
        <v>158</v>
      </c>
    </row>
    <row r="7" spans="1:11" x14ac:dyDescent="0.3">
      <c r="A7">
        <v>6</v>
      </c>
      <c r="B7" s="6">
        <v>37484</v>
      </c>
      <c r="C7">
        <f t="shared" si="0"/>
        <v>2002</v>
      </c>
      <c r="D7">
        <f t="shared" si="1"/>
        <v>3</v>
      </c>
      <c r="E7">
        <f t="shared" si="2"/>
        <v>8</v>
      </c>
      <c r="F7">
        <f t="shared" si="3"/>
        <v>33</v>
      </c>
      <c r="G7" s="11">
        <f t="shared" si="4"/>
        <v>8</v>
      </c>
      <c r="H7" t="str">
        <f t="shared" si="5"/>
        <v>Fri</v>
      </c>
      <c r="I7">
        <f t="shared" si="6"/>
        <v>6</v>
      </c>
      <c r="J7">
        <f t="shared" si="7"/>
        <v>16</v>
      </c>
      <c r="K7">
        <f t="shared" si="8"/>
        <v>228</v>
      </c>
    </row>
    <row r="8" spans="1:11" x14ac:dyDescent="0.3">
      <c r="A8">
        <v>7</v>
      </c>
      <c r="B8" s="6">
        <v>37485</v>
      </c>
      <c r="C8">
        <f t="shared" si="0"/>
        <v>2002</v>
      </c>
      <c r="D8">
        <f t="shared" si="1"/>
        <v>3</v>
      </c>
      <c r="E8">
        <f t="shared" si="2"/>
        <v>8</v>
      </c>
      <c r="F8">
        <f t="shared" si="3"/>
        <v>33</v>
      </c>
      <c r="G8" s="11">
        <f t="shared" si="4"/>
        <v>8</v>
      </c>
      <c r="H8" t="str">
        <f t="shared" si="5"/>
        <v>Sat</v>
      </c>
      <c r="I8">
        <f t="shared" si="6"/>
        <v>7</v>
      </c>
      <c r="J8">
        <f t="shared" si="7"/>
        <v>17</v>
      </c>
      <c r="K8">
        <f t="shared" si="8"/>
        <v>229</v>
      </c>
    </row>
    <row r="9" spans="1:11" x14ac:dyDescent="0.3">
      <c r="A9">
        <v>8</v>
      </c>
      <c r="B9" s="6">
        <v>37597</v>
      </c>
      <c r="C9">
        <f t="shared" si="0"/>
        <v>2002</v>
      </c>
      <c r="D9">
        <f t="shared" si="1"/>
        <v>4</v>
      </c>
      <c r="E9">
        <f t="shared" si="2"/>
        <v>12</v>
      </c>
      <c r="F9">
        <f t="shared" si="3"/>
        <v>49</v>
      </c>
      <c r="G9" s="11">
        <f t="shared" si="4"/>
        <v>12</v>
      </c>
      <c r="H9" t="str">
        <f t="shared" si="5"/>
        <v>Sat</v>
      </c>
      <c r="I9">
        <f t="shared" si="6"/>
        <v>7</v>
      </c>
      <c r="J9">
        <f t="shared" si="7"/>
        <v>7</v>
      </c>
      <c r="K9">
        <f t="shared" si="8"/>
        <v>341</v>
      </c>
    </row>
    <row r="10" spans="1:11" x14ac:dyDescent="0.3">
      <c r="A10">
        <v>9</v>
      </c>
      <c r="B10" s="6">
        <v>37742</v>
      </c>
      <c r="C10">
        <f t="shared" si="0"/>
        <v>2003</v>
      </c>
      <c r="D10">
        <f t="shared" si="1"/>
        <v>2</v>
      </c>
      <c r="E10">
        <f t="shared" si="2"/>
        <v>5</v>
      </c>
      <c r="F10">
        <f t="shared" si="3"/>
        <v>18</v>
      </c>
      <c r="G10" s="11">
        <f t="shared" si="4"/>
        <v>5</v>
      </c>
      <c r="H10" t="str">
        <f t="shared" si="5"/>
        <v>Thu</v>
      </c>
      <c r="I10">
        <f t="shared" si="6"/>
        <v>5</v>
      </c>
      <c r="J10">
        <f t="shared" si="7"/>
        <v>1</v>
      </c>
      <c r="K10">
        <f t="shared" si="8"/>
        <v>121</v>
      </c>
    </row>
    <row r="11" spans="1:11" x14ac:dyDescent="0.3">
      <c r="A11">
        <v>10</v>
      </c>
      <c r="B11" s="6">
        <v>37759</v>
      </c>
      <c r="C11">
        <f t="shared" si="0"/>
        <v>2003</v>
      </c>
      <c r="D11">
        <f t="shared" si="1"/>
        <v>2</v>
      </c>
      <c r="E11">
        <f t="shared" si="2"/>
        <v>5</v>
      </c>
      <c r="F11">
        <f t="shared" si="3"/>
        <v>21</v>
      </c>
      <c r="G11" s="11">
        <f t="shared" si="4"/>
        <v>5</v>
      </c>
      <c r="H11" t="str">
        <f t="shared" si="5"/>
        <v>Sun</v>
      </c>
      <c r="I11">
        <f t="shared" si="6"/>
        <v>1</v>
      </c>
      <c r="J11">
        <f t="shared" si="7"/>
        <v>18</v>
      </c>
      <c r="K11">
        <f t="shared" si="8"/>
        <v>138</v>
      </c>
    </row>
    <row r="12" spans="1:11" x14ac:dyDescent="0.3">
      <c r="A12">
        <v>11</v>
      </c>
      <c r="B12" s="6">
        <v>37789</v>
      </c>
      <c r="C12">
        <f t="shared" si="0"/>
        <v>2003</v>
      </c>
      <c r="D12">
        <f t="shared" si="1"/>
        <v>2</v>
      </c>
      <c r="E12">
        <f t="shared" si="2"/>
        <v>6</v>
      </c>
      <c r="F12">
        <f t="shared" si="3"/>
        <v>25</v>
      </c>
      <c r="G12" s="11">
        <f t="shared" si="4"/>
        <v>6</v>
      </c>
      <c r="H12" t="str">
        <f t="shared" si="5"/>
        <v>Tue</v>
      </c>
      <c r="I12">
        <f t="shared" si="6"/>
        <v>3</v>
      </c>
      <c r="J12">
        <f t="shared" si="7"/>
        <v>17</v>
      </c>
      <c r="K12">
        <f t="shared" si="8"/>
        <v>168</v>
      </c>
    </row>
    <row r="13" spans="1:11" x14ac:dyDescent="0.3">
      <c r="A13">
        <v>12</v>
      </c>
      <c r="B13" s="6">
        <v>37816</v>
      </c>
      <c r="C13">
        <f t="shared" si="0"/>
        <v>2003</v>
      </c>
      <c r="D13">
        <f t="shared" si="1"/>
        <v>3</v>
      </c>
      <c r="E13">
        <f t="shared" si="2"/>
        <v>7</v>
      </c>
      <c r="F13">
        <f t="shared" si="3"/>
        <v>29</v>
      </c>
      <c r="G13" s="11">
        <f t="shared" si="4"/>
        <v>7</v>
      </c>
      <c r="H13" t="str">
        <f t="shared" si="5"/>
        <v>Mon</v>
      </c>
      <c r="I13">
        <f t="shared" si="6"/>
        <v>2</v>
      </c>
      <c r="J13">
        <f t="shared" si="7"/>
        <v>14</v>
      </c>
      <c r="K13">
        <f t="shared" si="8"/>
        <v>195</v>
      </c>
    </row>
    <row r="14" spans="1:11" x14ac:dyDescent="0.3">
      <c r="A14">
        <v>13</v>
      </c>
      <c r="B14" s="6">
        <v>37881</v>
      </c>
      <c r="C14">
        <f t="shared" si="0"/>
        <v>2003</v>
      </c>
      <c r="D14">
        <f t="shared" si="1"/>
        <v>3</v>
      </c>
      <c r="E14">
        <f t="shared" si="2"/>
        <v>9</v>
      </c>
      <c r="F14">
        <f t="shared" si="3"/>
        <v>38</v>
      </c>
      <c r="G14" s="11">
        <f t="shared" si="4"/>
        <v>10</v>
      </c>
      <c r="H14" t="str">
        <f t="shared" si="5"/>
        <v>Wed</v>
      </c>
      <c r="I14">
        <f t="shared" si="6"/>
        <v>4</v>
      </c>
      <c r="J14">
        <f t="shared" si="7"/>
        <v>17</v>
      </c>
      <c r="K14">
        <f t="shared" si="8"/>
        <v>260</v>
      </c>
    </row>
    <row r="15" spans="1:11" x14ac:dyDescent="0.3">
      <c r="A15">
        <v>14</v>
      </c>
      <c r="B15" s="6">
        <v>37911</v>
      </c>
      <c r="C15">
        <f t="shared" si="0"/>
        <v>2003</v>
      </c>
      <c r="D15">
        <f t="shared" si="1"/>
        <v>4</v>
      </c>
      <c r="E15">
        <f t="shared" si="2"/>
        <v>10</v>
      </c>
      <c r="F15">
        <f t="shared" si="3"/>
        <v>42</v>
      </c>
      <c r="G15" s="11">
        <f t="shared" si="4"/>
        <v>11</v>
      </c>
      <c r="H15" t="str">
        <f t="shared" si="5"/>
        <v>Fri</v>
      </c>
      <c r="I15">
        <f t="shared" si="6"/>
        <v>6</v>
      </c>
      <c r="J15">
        <f t="shared" si="7"/>
        <v>17</v>
      </c>
      <c r="K15">
        <f t="shared" si="8"/>
        <v>290</v>
      </c>
    </row>
    <row r="16" spans="1:11" x14ac:dyDescent="0.3">
      <c r="A16">
        <v>15</v>
      </c>
      <c r="B16" s="6">
        <v>38013</v>
      </c>
      <c r="C16">
        <f t="shared" si="0"/>
        <v>2004</v>
      </c>
      <c r="D16">
        <f t="shared" si="1"/>
        <v>1</v>
      </c>
      <c r="E16">
        <f t="shared" si="2"/>
        <v>1</v>
      </c>
      <c r="F16">
        <f t="shared" si="3"/>
        <v>5</v>
      </c>
      <c r="G16" s="11">
        <f t="shared" si="4"/>
        <v>1</v>
      </c>
      <c r="H16" t="str">
        <f t="shared" si="5"/>
        <v>Tue</v>
      </c>
      <c r="I16">
        <f t="shared" si="6"/>
        <v>3</v>
      </c>
      <c r="J16">
        <f t="shared" si="7"/>
        <v>27</v>
      </c>
      <c r="K16">
        <f t="shared" si="8"/>
        <v>27</v>
      </c>
    </row>
    <row r="17" spans="1:11" x14ac:dyDescent="0.3">
      <c r="A17">
        <v>16</v>
      </c>
      <c r="B17" s="6">
        <v>38016</v>
      </c>
      <c r="C17">
        <f t="shared" si="0"/>
        <v>2004</v>
      </c>
      <c r="D17">
        <f t="shared" si="1"/>
        <v>1</v>
      </c>
      <c r="E17">
        <f t="shared" si="2"/>
        <v>1</v>
      </c>
      <c r="F17">
        <f t="shared" si="3"/>
        <v>5</v>
      </c>
      <c r="G17" s="11">
        <f t="shared" si="4"/>
        <v>1</v>
      </c>
      <c r="H17" t="str">
        <f t="shared" si="5"/>
        <v>Fri</v>
      </c>
      <c r="I17">
        <f t="shared" si="6"/>
        <v>6</v>
      </c>
      <c r="J17">
        <f t="shared" si="7"/>
        <v>30</v>
      </c>
      <c r="K17">
        <f t="shared" si="8"/>
        <v>30</v>
      </c>
    </row>
    <row r="18" spans="1:11" x14ac:dyDescent="0.3">
      <c r="A18">
        <v>17</v>
      </c>
      <c r="B18" s="6">
        <v>38021</v>
      </c>
      <c r="C18">
        <f t="shared" si="0"/>
        <v>2004</v>
      </c>
      <c r="D18">
        <f t="shared" si="1"/>
        <v>1</v>
      </c>
      <c r="E18">
        <f t="shared" si="2"/>
        <v>2</v>
      </c>
      <c r="F18">
        <f t="shared" si="3"/>
        <v>6</v>
      </c>
      <c r="G18" s="11">
        <f t="shared" si="4"/>
        <v>2</v>
      </c>
      <c r="H18" t="str">
        <f t="shared" si="5"/>
        <v>Wed</v>
      </c>
      <c r="I18">
        <f t="shared" si="6"/>
        <v>4</v>
      </c>
      <c r="J18">
        <f t="shared" si="7"/>
        <v>4</v>
      </c>
      <c r="K18">
        <f t="shared" si="8"/>
        <v>35</v>
      </c>
    </row>
    <row r="19" spans="1:11" x14ac:dyDescent="0.3">
      <c r="A19">
        <v>18</v>
      </c>
      <c r="B19" s="6">
        <v>38034</v>
      </c>
      <c r="C19">
        <f t="shared" si="0"/>
        <v>2004</v>
      </c>
      <c r="D19">
        <f t="shared" si="1"/>
        <v>1</v>
      </c>
      <c r="E19">
        <f t="shared" si="2"/>
        <v>2</v>
      </c>
      <c r="F19">
        <f t="shared" si="3"/>
        <v>8</v>
      </c>
      <c r="G19" s="11">
        <f t="shared" si="4"/>
        <v>2</v>
      </c>
      <c r="H19" t="str">
        <f t="shared" si="5"/>
        <v>Tue</v>
      </c>
      <c r="I19">
        <f t="shared" si="6"/>
        <v>3</v>
      </c>
      <c r="J19">
        <f t="shared" si="7"/>
        <v>17</v>
      </c>
      <c r="K19">
        <f t="shared" si="8"/>
        <v>48</v>
      </c>
    </row>
    <row r="20" spans="1:11" x14ac:dyDescent="0.3">
      <c r="A20">
        <v>19</v>
      </c>
      <c r="B20" s="6">
        <v>38050</v>
      </c>
      <c r="C20">
        <f t="shared" si="0"/>
        <v>2004</v>
      </c>
      <c r="D20">
        <f t="shared" si="1"/>
        <v>1</v>
      </c>
      <c r="E20">
        <f t="shared" si="2"/>
        <v>3</v>
      </c>
      <c r="F20">
        <f t="shared" si="3"/>
        <v>10</v>
      </c>
      <c r="G20" s="11">
        <f t="shared" si="4"/>
        <v>3</v>
      </c>
      <c r="H20" t="str">
        <f t="shared" si="5"/>
        <v>Thu</v>
      </c>
      <c r="I20">
        <f t="shared" si="6"/>
        <v>5</v>
      </c>
      <c r="J20">
        <f t="shared" si="7"/>
        <v>4</v>
      </c>
      <c r="K20">
        <f t="shared" si="8"/>
        <v>64</v>
      </c>
    </row>
    <row r="21" spans="1:11" x14ac:dyDescent="0.3">
      <c r="A21">
        <v>20</v>
      </c>
      <c r="B21" s="6">
        <v>38118</v>
      </c>
      <c r="C21">
        <f t="shared" si="0"/>
        <v>2004</v>
      </c>
      <c r="D21">
        <f t="shared" si="1"/>
        <v>2</v>
      </c>
      <c r="E21">
        <f t="shared" si="2"/>
        <v>5</v>
      </c>
      <c r="F21">
        <f t="shared" si="3"/>
        <v>20</v>
      </c>
      <c r="G21" s="11">
        <f t="shared" si="4"/>
        <v>5</v>
      </c>
      <c r="H21" t="str">
        <f t="shared" si="5"/>
        <v>Tue</v>
      </c>
      <c r="I21">
        <f t="shared" si="6"/>
        <v>3</v>
      </c>
      <c r="J21">
        <f t="shared" si="7"/>
        <v>11</v>
      </c>
      <c r="K21">
        <f t="shared" si="8"/>
        <v>132</v>
      </c>
    </row>
    <row r="22" spans="1:11" x14ac:dyDescent="0.3">
      <c r="A22">
        <v>21</v>
      </c>
      <c r="B22" s="6">
        <v>38152</v>
      </c>
      <c r="C22">
        <f t="shared" si="0"/>
        <v>2004</v>
      </c>
      <c r="D22">
        <f t="shared" si="1"/>
        <v>2</v>
      </c>
      <c r="E22">
        <f t="shared" si="2"/>
        <v>6</v>
      </c>
      <c r="F22">
        <f t="shared" si="3"/>
        <v>25</v>
      </c>
      <c r="G22" s="11">
        <f t="shared" si="4"/>
        <v>6</v>
      </c>
      <c r="H22" t="str">
        <f t="shared" si="5"/>
        <v>Mon</v>
      </c>
      <c r="I22">
        <f t="shared" si="6"/>
        <v>2</v>
      </c>
      <c r="J22">
        <f t="shared" si="7"/>
        <v>14</v>
      </c>
      <c r="K22">
        <f t="shared" si="8"/>
        <v>166</v>
      </c>
    </row>
    <row r="23" spans="1:11" x14ac:dyDescent="0.3">
      <c r="A23">
        <v>22</v>
      </c>
      <c r="B23" s="6">
        <v>38186</v>
      </c>
      <c r="C23">
        <f t="shared" si="0"/>
        <v>2004</v>
      </c>
      <c r="D23">
        <f t="shared" si="1"/>
        <v>3</v>
      </c>
      <c r="E23">
        <f t="shared" si="2"/>
        <v>7</v>
      </c>
      <c r="F23">
        <f t="shared" si="3"/>
        <v>30</v>
      </c>
      <c r="G23" s="11">
        <f t="shared" si="4"/>
        <v>8</v>
      </c>
      <c r="H23" t="str">
        <f t="shared" si="5"/>
        <v>Sun</v>
      </c>
      <c r="I23">
        <f t="shared" si="6"/>
        <v>1</v>
      </c>
      <c r="J23">
        <f t="shared" si="7"/>
        <v>18</v>
      </c>
      <c r="K23">
        <f t="shared" si="8"/>
        <v>200</v>
      </c>
    </row>
    <row r="24" spans="1:11" x14ac:dyDescent="0.3">
      <c r="A24">
        <v>23</v>
      </c>
      <c r="B24" s="6">
        <v>38200</v>
      </c>
      <c r="C24">
        <f t="shared" si="0"/>
        <v>2004</v>
      </c>
      <c r="D24">
        <f t="shared" si="1"/>
        <v>3</v>
      </c>
      <c r="E24">
        <f t="shared" si="2"/>
        <v>8</v>
      </c>
      <c r="F24">
        <f t="shared" si="3"/>
        <v>32</v>
      </c>
      <c r="G24" s="11">
        <f t="shared" si="4"/>
        <v>8</v>
      </c>
      <c r="H24" t="str">
        <f t="shared" si="5"/>
        <v>Sun</v>
      </c>
      <c r="I24">
        <f t="shared" si="6"/>
        <v>1</v>
      </c>
      <c r="J24">
        <f t="shared" si="7"/>
        <v>1</v>
      </c>
      <c r="K24">
        <f t="shared" si="8"/>
        <v>214</v>
      </c>
    </row>
    <row r="25" spans="1:11" x14ac:dyDescent="0.3">
      <c r="A25">
        <v>24</v>
      </c>
      <c r="B25" s="6">
        <v>38261</v>
      </c>
      <c r="C25">
        <f t="shared" si="0"/>
        <v>2004</v>
      </c>
      <c r="D25">
        <f t="shared" si="1"/>
        <v>4</v>
      </c>
      <c r="E25">
        <f t="shared" si="2"/>
        <v>10</v>
      </c>
      <c r="F25">
        <f t="shared" si="3"/>
        <v>40</v>
      </c>
      <c r="G25" s="11">
        <f t="shared" si="4"/>
        <v>10</v>
      </c>
      <c r="H25" t="str">
        <f t="shared" si="5"/>
        <v>Fri</v>
      </c>
      <c r="I25">
        <f t="shared" si="6"/>
        <v>6</v>
      </c>
      <c r="J25">
        <f t="shared" si="7"/>
        <v>1</v>
      </c>
      <c r="K25">
        <f t="shared" si="8"/>
        <v>275</v>
      </c>
    </row>
    <row r="26" spans="1:11" x14ac:dyDescent="0.3">
      <c r="A26">
        <v>25</v>
      </c>
      <c r="B26" s="6">
        <v>38357</v>
      </c>
      <c r="C26">
        <f t="shared" si="0"/>
        <v>2005</v>
      </c>
      <c r="D26">
        <f t="shared" si="1"/>
        <v>1</v>
      </c>
      <c r="E26">
        <f t="shared" si="2"/>
        <v>1</v>
      </c>
      <c r="F26">
        <f t="shared" si="3"/>
        <v>2</v>
      </c>
      <c r="G26" s="11">
        <f t="shared" si="4"/>
        <v>1</v>
      </c>
      <c r="H26" t="str">
        <f t="shared" si="5"/>
        <v>Wed</v>
      </c>
      <c r="I26">
        <f t="shared" si="6"/>
        <v>4</v>
      </c>
      <c r="J26">
        <f t="shared" si="7"/>
        <v>5</v>
      </c>
      <c r="K26">
        <f t="shared" si="8"/>
        <v>5</v>
      </c>
    </row>
    <row r="27" spans="1:11" x14ac:dyDescent="0.3">
      <c r="A27">
        <v>26</v>
      </c>
      <c r="B27" s="6">
        <v>38381</v>
      </c>
      <c r="C27">
        <f t="shared" si="0"/>
        <v>2005</v>
      </c>
      <c r="D27">
        <f t="shared" si="1"/>
        <v>1</v>
      </c>
      <c r="E27">
        <f t="shared" si="2"/>
        <v>1</v>
      </c>
      <c r="F27">
        <f t="shared" si="3"/>
        <v>5</v>
      </c>
      <c r="G27" s="11">
        <f t="shared" si="4"/>
        <v>1</v>
      </c>
      <c r="H27" t="str">
        <f t="shared" si="5"/>
        <v>Sat</v>
      </c>
      <c r="I27">
        <f t="shared" si="6"/>
        <v>7</v>
      </c>
      <c r="J27">
        <f t="shared" si="7"/>
        <v>29</v>
      </c>
      <c r="K27">
        <f t="shared" si="8"/>
        <v>29</v>
      </c>
    </row>
    <row r="28" spans="1:11" x14ac:dyDescent="0.3">
      <c r="A28">
        <v>27</v>
      </c>
      <c r="B28" s="6">
        <v>38382</v>
      </c>
      <c r="C28">
        <f t="shared" si="0"/>
        <v>2005</v>
      </c>
      <c r="D28">
        <f t="shared" si="1"/>
        <v>1</v>
      </c>
      <c r="E28">
        <f t="shared" si="2"/>
        <v>1</v>
      </c>
      <c r="F28">
        <f t="shared" si="3"/>
        <v>6</v>
      </c>
      <c r="G28" s="11">
        <f t="shared" si="4"/>
        <v>2</v>
      </c>
      <c r="H28" t="str">
        <f t="shared" si="5"/>
        <v>Sun</v>
      </c>
      <c r="I28">
        <f t="shared" si="6"/>
        <v>1</v>
      </c>
      <c r="J28">
        <f t="shared" si="7"/>
        <v>30</v>
      </c>
      <c r="K28">
        <f t="shared" si="8"/>
        <v>30</v>
      </c>
    </row>
    <row r="29" spans="1:11" x14ac:dyDescent="0.3">
      <c r="A29">
        <v>28</v>
      </c>
      <c r="B29" s="6">
        <v>38399</v>
      </c>
      <c r="C29">
        <f t="shared" si="0"/>
        <v>2005</v>
      </c>
      <c r="D29">
        <f t="shared" si="1"/>
        <v>1</v>
      </c>
      <c r="E29">
        <f t="shared" si="2"/>
        <v>2</v>
      </c>
      <c r="F29">
        <f t="shared" si="3"/>
        <v>8</v>
      </c>
      <c r="G29" s="11">
        <f t="shared" si="4"/>
        <v>2</v>
      </c>
      <c r="H29" t="str">
        <f t="shared" si="5"/>
        <v>Wed</v>
      </c>
      <c r="I29">
        <f t="shared" si="6"/>
        <v>4</v>
      </c>
      <c r="J29">
        <f t="shared" si="7"/>
        <v>16</v>
      </c>
      <c r="K29">
        <f t="shared" si="8"/>
        <v>47</v>
      </c>
    </row>
    <row r="30" spans="1:11" x14ac:dyDescent="0.3">
      <c r="A30">
        <v>29</v>
      </c>
      <c r="B30" s="6">
        <v>38403</v>
      </c>
      <c r="C30">
        <f t="shared" si="0"/>
        <v>2005</v>
      </c>
      <c r="D30">
        <f t="shared" si="1"/>
        <v>1</v>
      </c>
      <c r="E30">
        <f t="shared" si="2"/>
        <v>2</v>
      </c>
      <c r="F30">
        <f t="shared" si="3"/>
        <v>9</v>
      </c>
      <c r="G30" s="11">
        <f t="shared" si="4"/>
        <v>2</v>
      </c>
      <c r="H30" t="str">
        <f t="shared" si="5"/>
        <v>Sun</v>
      </c>
      <c r="I30">
        <f t="shared" si="6"/>
        <v>1</v>
      </c>
      <c r="J30">
        <f t="shared" si="7"/>
        <v>20</v>
      </c>
      <c r="K30">
        <f t="shared" si="8"/>
        <v>51</v>
      </c>
    </row>
    <row r="31" spans="1:11" x14ac:dyDescent="0.3">
      <c r="A31">
        <v>30</v>
      </c>
      <c r="B31" s="6">
        <v>38414</v>
      </c>
      <c r="C31">
        <f t="shared" si="0"/>
        <v>2005</v>
      </c>
      <c r="D31">
        <f t="shared" si="1"/>
        <v>1</v>
      </c>
      <c r="E31">
        <f t="shared" si="2"/>
        <v>3</v>
      </c>
      <c r="F31">
        <f t="shared" si="3"/>
        <v>10</v>
      </c>
      <c r="G31" s="11">
        <f t="shared" si="4"/>
        <v>3</v>
      </c>
      <c r="H31" t="str">
        <f t="shared" si="5"/>
        <v>Thu</v>
      </c>
      <c r="I31">
        <f t="shared" si="6"/>
        <v>5</v>
      </c>
      <c r="J31">
        <f t="shared" si="7"/>
        <v>3</v>
      </c>
      <c r="K31">
        <f t="shared" si="8"/>
        <v>62</v>
      </c>
    </row>
    <row r="32" spans="1:11" x14ac:dyDescent="0.3">
      <c r="A32">
        <v>31</v>
      </c>
      <c r="B32" s="6">
        <v>38421</v>
      </c>
      <c r="C32">
        <f t="shared" si="0"/>
        <v>2005</v>
      </c>
      <c r="D32">
        <f t="shared" si="1"/>
        <v>1</v>
      </c>
      <c r="E32">
        <f t="shared" si="2"/>
        <v>3</v>
      </c>
      <c r="F32">
        <f t="shared" si="3"/>
        <v>11</v>
      </c>
      <c r="G32" s="11">
        <f t="shared" si="4"/>
        <v>3</v>
      </c>
      <c r="H32" t="str">
        <f t="shared" si="5"/>
        <v>Thu</v>
      </c>
      <c r="I32">
        <f t="shared" si="6"/>
        <v>5</v>
      </c>
      <c r="J32">
        <f t="shared" si="7"/>
        <v>10</v>
      </c>
      <c r="K32">
        <f t="shared" si="8"/>
        <v>69</v>
      </c>
    </row>
    <row r="33" spans="1:11" x14ac:dyDescent="0.3">
      <c r="A33">
        <v>32</v>
      </c>
      <c r="B33" s="6">
        <v>38421</v>
      </c>
      <c r="C33">
        <f t="shared" si="0"/>
        <v>2005</v>
      </c>
      <c r="D33">
        <f t="shared" si="1"/>
        <v>1</v>
      </c>
      <c r="E33">
        <f t="shared" si="2"/>
        <v>3</v>
      </c>
      <c r="F33">
        <f t="shared" si="3"/>
        <v>11</v>
      </c>
      <c r="G33" s="11">
        <f t="shared" si="4"/>
        <v>3</v>
      </c>
      <c r="H33" t="str">
        <f t="shared" si="5"/>
        <v>Thu</v>
      </c>
      <c r="I33">
        <f t="shared" si="6"/>
        <v>5</v>
      </c>
      <c r="J33">
        <f t="shared" si="7"/>
        <v>10</v>
      </c>
      <c r="K33">
        <f t="shared" si="8"/>
        <v>69</v>
      </c>
    </row>
    <row r="34" spans="1:11" x14ac:dyDescent="0.3">
      <c r="A34">
        <v>33</v>
      </c>
      <c r="B34" s="6">
        <v>38422</v>
      </c>
      <c r="C34">
        <f t="shared" ref="C34:C65" si="9">YEAR(B34)</f>
        <v>2005</v>
      </c>
      <c r="D34">
        <f t="shared" ref="D34:D65" si="10">ROUNDUP(MONTH(B34)/3,0)</f>
        <v>1</v>
      </c>
      <c r="E34">
        <f t="shared" ref="E34:E65" si="11">MONTH(B34)</f>
        <v>3</v>
      </c>
      <c r="F34">
        <f t="shared" ref="F34:F65" si="12">WEEKNUM(B34)</f>
        <v>11</v>
      </c>
      <c r="G34" s="11">
        <f t="shared" ref="G34:G65" si="13">ROUND(WEEKNUM(B34,1)/4,0)</f>
        <v>3</v>
      </c>
      <c r="H34" t="str">
        <f t="shared" ref="H34:H65" si="14">TEXT(B34,"ddd")</f>
        <v>Fri</v>
      </c>
      <c r="I34">
        <f t="shared" ref="I34:I65" si="15">WEEKDAY(B34)</f>
        <v>6</v>
      </c>
      <c r="J34">
        <f t="shared" ref="J34:J65" si="16">DAY(B34)</f>
        <v>11</v>
      </c>
      <c r="K34">
        <f t="shared" ref="K34:K65" si="17">ROUND(B34-DATE(YEAR(B34),1,1)+1,0)</f>
        <v>70</v>
      </c>
    </row>
    <row r="35" spans="1:11" x14ac:dyDescent="0.3">
      <c r="A35">
        <v>34</v>
      </c>
      <c r="B35" s="6">
        <v>38430</v>
      </c>
      <c r="C35">
        <f t="shared" si="9"/>
        <v>2005</v>
      </c>
      <c r="D35">
        <f t="shared" si="10"/>
        <v>1</v>
      </c>
      <c r="E35">
        <f t="shared" si="11"/>
        <v>3</v>
      </c>
      <c r="F35">
        <f t="shared" si="12"/>
        <v>12</v>
      </c>
      <c r="G35" s="11">
        <f t="shared" si="13"/>
        <v>3</v>
      </c>
      <c r="H35" t="str">
        <f t="shared" si="14"/>
        <v>Sat</v>
      </c>
      <c r="I35">
        <f t="shared" si="15"/>
        <v>7</v>
      </c>
      <c r="J35">
        <f t="shared" si="16"/>
        <v>19</v>
      </c>
      <c r="K35">
        <f t="shared" si="17"/>
        <v>78</v>
      </c>
    </row>
    <row r="36" spans="1:11" x14ac:dyDescent="0.3">
      <c r="A36">
        <v>35</v>
      </c>
      <c r="B36" s="6">
        <v>38435</v>
      </c>
      <c r="C36">
        <f t="shared" si="9"/>
        <v>2005</v>
      </c>
      <c r="D36">
        <f t="shared" si="10"/>
        <v>1</v>
      </c>
      <c r="E36">
        <f t="shared" si="11"/>
        <v>3</v>
      </c>
      <c r="F36">
        <f t="shared" si="12"/>
        <v>13</v>
      </c>
      <c r="G36" s="11">
        <f t="shared" si="13"/>
        <v>3</v>
      </c>
      <c r="H36" t="str">
        <f t="shared" si="14"/>
        <v>Thu</v>
      </c>
      <c r="I36">
        <f t="shared" si="15"/>
        <v>5</v>
      </c>
      <c r="J36">
        <f t="shared" si="16"/>
        <v>24</v>
      </c>
      <c r="K36">
        <f t="shared" si="17"/>
        <v>83</v>
      </c>
    </row>
    <row r="37" spans="1:11" x14ac:dyDescent="0.3">
      <c r="A37">
        <v>36</v>
      </c>
      <c r="B37" s="6">
        <v>38452</v>
      </c>
      <c r="C37">
        <f t="shared" si="9"/>
        <v>2005</v>
      </c>
      <c r="D37">
        <f t="shared" si="10"/>
        <v>2</v>
      </c>
      <c r="E37">
        <f t="shared" si="11"/>
        <v>4</v>
      </c>
      <c r="F37">
        <f t="shared" si="12"/>
        <v>16</v>
      </c>
      <c r="G37" s="11">
        <f t="shared" si="13"/>
        <v>4</v>
      </c>
      <c r="H37" t="str">
        <f t="shared" si="14"/>
        <v>Sun</v>
      </c>
      <c r="I37">
        <f t="shared" si="15"/>
        <v>1</v>
      </c>
      <c r="J37">
        <f t="shared" si="16"/>
        <v>10</v>
      </c>
      <c r="K37">
        <f t="shared" si="17"/>
        <v>100</v>
      </c>
    </row>
    <row r="38" spans="1:11" x14ac:dyDescent="0.3">
      <c r="A38">
        <v>37</v>
      </c>
      <c r="B38" s="6">
        <v>38517</v>
      </c>
      <c r="C38">
        <f t="shared" si="9"/>
        <v>2005</v>
      </c>
      <c r="D38">
        <f t="shared" si="10"/>
        <v>2</v>
      </c>
      <c r="E38">
        <f t="shared" si="11"/>
        <v>6</v>
      </c>
      <c r="F38">
        <f t="shared" si="12"/>
        <v>25</v>
      </c>
      <c r="G38" s="11">
        <f t="shared" si="13"/>
        <v>6</v>
      </c>
      <c r="H38" t="str">
        <f t="shared" si="14"/>
        <v>Tue</v>
      </c>
      <c r="I38">
        <f t="shared" si="15"/>
        <v>3</v>
      </c>
      <c r="J38">
        <f t="shared" si="16"/>
        <v>14</v>
      </c>
      <c r="K38">
        <f t="shared" si="17"/>
        <v>165</v>
      </c>
    </row>
    <row r="39" spans="1:11" x14ac:dyDescent="0.3">
      <c r="A39">
        <v>38</v>
      </c>
      <c r="B39" s="6">
        <v>38549</v>
      </c>
      <c r="C39">
        <f t="shared" si="9"/>
        <v>2005</v>
      </c>
      <c r="D39">
        <f t="shared" si="10"/>
        <v>3</v>
      </c>
      <c r="E39">
        <f t="shared" si="11"/>
        <v>7</v>
      </c>
      <c r="F39">
        <f t="shared" si="12"/>
        <v>29</v>
      </c>
      <c r="G39" s="11">
        <f t="shared" si="13"/>
        <v>7</v>
      </c>
      <c r="H39" t="str">
        <f t="shared" si="14"/>
        <v>Sat</v>
      </c>
      <c r="I39">
        <f t="shared" si="15"/>
        <v>7</v>
      </c>
      <c r="J39">
        <f t="shared" si="16"/>
        <v>16</v>
      </c>
      <c r="K39">
        <f t="shared" si="17"/>
        <v>197</v>
      </c>
    </row>
    <row r="40" spans="1:11" x14ac:dyDescent="0.3">
      <c r="A40">
        <v>39</v>
      </c>
      <c r="B40" s="6">
        <v>38557</v>
      </c>
      <c r="C40">
        <f t="shared" si="9"/>
        <v>2005</v>
      </c>
      <c r="D40">
        <f t="shared" si="10"/>
        <v>3</v>
      </c>
      <c r="E40">
        <f t="shared" si="11"/>
        <v>7</v>
      </c>
      <c r="F40">
        <f t="shared" si="12"/>
        <v>31</v>
      </c>
      <c r="G40" s="11">
        <f t="shared" si="13"/>
        <v>8</v>
      </c>
      <c r="H40" t="str">
        <f t="shared" si="14"/>
        <v>Sun</v>
      </c>
      <c r="I40">
        <f t="shared" si="15"/>
        <v>1</v>
      </c>
      <c r="J40">
        <f t="shared" si="16"/>
        <v>24</v>
      </c>
      <c r="K40">
        <f t="shared" si="17"/>
        <v>205</v>
      </c>
    </row>
    <row r="41" spans="1:11" x14ac:dyDescent="0.3">
      <c r="A41">
        <v>40</v>
      </c>
      <c r="B41" s="6">
        <v>38577</v>
      </c>
      <c r="C41">
        <f t="shared" si="9"/>
        <v>2005</v>
      </c>
      <c r="D41">
        <f t="shared" si="10"/>
        <v>3</v>
      </c>
      <c r="E41">
        <f t="shared" si="11"/>
        <v>8</v>
      </c>
      <c r="F41">
        <f t="shared" si="12"/>
        <v>33</v>
      </c>
      <c r="G41" s="11">
        <f t="shared" si="13"/>
        <v>8</v>
      </c>
      <c r="H41" t="str">
        <f t="shared" si="14"/>
        <v>Sat</v>
      </c>
      <c r="I41">
        <f t="shared" si="15"/>
        <v>7</v>
      </c>
      <c r="J41">
        <f t="shared" si="16"/>
        <v>13</v>
      </c>
      <c r="K41">
        <f t="shared" si="17"/>
        <v>225</v>
      </c>
    </row>
    <row r="42" spans="1:11" x14ac:dyDescent="0.3">
      <c r="A42">
        <v>41</v>
      </c>
      <c r="B42" s="6">
        <v>38581</v>
      </c>
      <c r="C42">
        <f t="shared" si="9"/>
        <v>2005</v>
      </c>
      <c r="D42">
        <f t="shared" si="10"/>
        <v>3</v>
      </c>
      <c r="E42">
        <f t="shared" si="11"/>
        <v>8</v>
      </c>
      <c r="F42">
        <f t="shared" si="12"/>
        <v>34</v>
      </c>
      <c r="G42" s="11">
        <f t="shared" si="13"/>
        <v>9</v>
      </c>
      <c r="H42" t="str">
        <f t="shared" si="14"/>
        <v>Wed</v>
      </c>
      <c r="I42">
        <f t="shared" si="15"/>
        <v>4</v>
      </c>
      <c r="J42">
        <f t="shared" si="16"/>
        <v>17</v>
      </c>
      <c r="K42">
        <f t="shared" si="17"/>
        <v>229</v>
      </c>
    </row>
    <row r="43" spans="1:11" x14ac:dyDescent="0.3">
      <c r="A43">
        <v>42</v>
      </c>
      <c r="B43" s="6">
        <v>38584</v>
      </c>
      <c r="C43">
        <f t="shared" si="9"/>
        <v>2005</v>
      </c>
      <c r="D43">
        <f t="shared" si="10"/>
        <v>3</v>
      </c>
      <c r="E43">
        <f t="shared" si="11"/>
        <v>8</v>
      </c>
      <c r="F43">
        <f t="shared" si="12"/>
        <v>34</v>
      </c>
      <c r="G43" s="11">
        <f t="shared" si="13"/>
        <v>9</v>
      </c>
      <c r="H43" t="str">
        <f t="shared" si="14"/>
        <v>Sat</v>
      </c>
      <c r="I43">
        <f t="shared" si="15"/>
        <v>7</v>
      </c>
      <c r="J43">
        <f t="shared" si="16"/>
        <v>20</v>
      </c>
      <c r="K43">
        <f t="shared" si="17"/>
        <v>232</v>
      </c>
    </row>
    <row r="44" spans="1:11" x14ac:dyDescent="0.3">
      <c r="A44">
        <v>43</v>
      </c>
      <c r="B44" s="6">
        <v>38584</v>
      </c>
      <c r="C44">
        <f t="shared" si="9"/>
        <v>2005</v>
      </c>
      <c r="D44">
        <f t="shared" si="10"/>
        <v>3</v>
      </c>
      <c r="E44">
        <f t="shared" si="11"/>
        <v>8</v>
      </c>
      <c r="F44">
        <f t="shared" si="12"/>
        <v>34</v>
      </c>
      <c r="G44" s="11">
        <f t="shared" si="13"/>
        <v>9</v>
      </c>
      <c r="H44" t="str">
        <f t="shared" si="14"/>
        <v>Sat</v>
      </c>
      <c r="I44">
        <f t="shared" si="15"/>
        <v>7</v>
      </c>
      <c r="J44">
        <f t="shared" si="16"/>
        <v>20</v>
      </c>
      <c r="K44">
        <f t="shared" si="17"/>
        <v>232</v>
      </c>
    </row>
    <row r="45" spans="1:11" x14ac:dyDescent="0.3">
      <c r="A45">
        <v>44</v>
      </c>
      <c r="B45" s="6">
        <v>38616</v>
      </c>
      <c r="C45">
        <f t="shared" si="9"/>
        <v>2005</v>
      </c>
      <c r="D45">
        <f t="shared" si="10"/>
        <v>3</v>
      </c>
      <c r="E45">
        <f t="shared" si="11"/>
        <v>9</v>
      </c>
      <c r="F45">
        <f t="shared" si="12"/>
        <v>39</v>
      </c>
      <c r="G45" s="11">
        <f t="shared" si="13"/>
        <v>10</v>
      </c>
      <c r="H45" t="str">
        <f t="shared" si="14"/>
        <v>Wed</v>
      </c>
      <c r="I45">
        <f t="shared" si="15"/>
        <v>4</v>
      </c>
      <c r="J45">
        <f t="shared" si="16"/>
        <v>21</v>
      </c>
      <c r="K45">
        <f t="shared" si="17"/>
        <v>264</v>
      </c>
    </row>
    <row r="46" spans="1:11" x14ac:dyDescent="0.3">
      <c r="A46">
        <v>45</v>
      </c>
      <c r="B46" s="6">
        <v>38623</v>
      </c>
      <c r="C46">
        <f t="shared" si="9"/>
        <v>2005</v>
      </c>
      <c r="D46">
        <f t="shared" si="10"/>
        <v>3</v>
      </c>
      <c r="E46">
        <f t="shared" si="11"/>
        <v>9</v>
      </c>
      <c r="F46">
        <f t="shared" si="12"/>
        <v>40</v>
      </c>
      <c r="G46" s="11">
        <f t="shared" si="13"/>
        <v>10</v>
      </c>
      <c r="H46" t="str">
        <f t="shared" si="14"/>
        <v>Wed</v>
      </c>
      <c r="I46">
        <f t="shared" si="15"/>
        <v>4</v>
      </c>
      <c r="J46">
        <f t="shared" si="16"/>
        <v>28</v>
      </c>
      <c r="K46">
        <f t="shared" si="17"/>
        <v>271</v>
      </c>
    </row>
    <row r="47" spans="1:11" x14ac:dyDescent="0.3">
      <c r="A47">
        <v>46</v>
      </c>
      <c r="B47" s="6">
        <v>38625</v>
      </c>
      <c r="C47">
        <f t="shared" si="9"/>
        <v>2005</v>
      </c>
      <c r="D47">
        <f t="shared" si="10"/>
        <v>3</v>
      </c>
      <c r="E47">
        <f t="shared" si="11"/>
        <v>9</v>
      </c>
      <c r="F47">
        <f t="shared" si="12"/>
        <v>40</v>
      </c>
      <c r="G47" s="11">
        <f t="shared" si="13"/>
        <v>10</v>
      </c>
      <c r="H47" t="str">
        <f t="shared" si="14"/>
        <v>Fri</v>
      </c>
      <c r="I47">
        <f t="shared" si="15"/>
        <v>6</v>
      </c>
      <c r="J47">
        <f t="shared" si="16"/>
        <v>30</v>
      </c>
      <c r="K47">
        <f t="shared" si="17"/>
        <v>273</v>
      </c>
    </row>
    <row r="48" spans="1:11" x14ac:dyDescent="0.3">
      <c r="A48">
        <v>47</v>
      </c>
      <c r="B48" s="6">
        <v>38635</v>
      </c>
      <c r="C48">
        <f t="shared" si="9"/>
        <v>2005</v>
      </c>
      <c r="D48">
        <f t="shared" si="10"/>
        <v>4</v>
      </c>
      <c r="E48">
        <f t="shared" si="11"/>
        <v>10</v>
      </c>
      <c r="F48">
        <f t="shared" si="12"/>
        <v>42</v>
      </c>
      <c r="G48" s="11">
        <f t="shared" si="13"/>
        <v>11</v>
      </c>
      <c r="H48" t="str">
        <f t="shared" si="14"/>
        <v>Mon</v>
      </c>
      <c r="I48">
        <f t="shared" si="15"/>
        <v>2</v>
      </c>
      <c r="J48">
        <f t="shared" si="16"/>
        <v>10</v>
      </c>
      <c r="K48">
        <f t="shared" si="17"/>
        <v>283</v>
      </c>
    </row>
    <row r="49" spans="1:11" x14ac:dyDescent="0.3">
      <c r="A49">
        <v>48</v>
      </c>
      <c r="B49" s="6">
        <v>38651</v>
      </c>
      <c r="C49">
        <f t="shared" si="9"/>
        <v>2005</v>
      </c>
      <c r="D49">
        <f t="shared" si="10"/>
        <v>4</v>
      </c>
      <c r="E49">
        <f t="shared" si="11"/>
        <v>10</v>
      </c>
      <c r="F49">
        <f t="shared" si="12"/>
        <v>44</v>
      </c>
      <c r="G49" s="11">
        <f t="shared" si="13"/>
        <v>11</v>
      </c>
      <c r="H49" t="str">
        <f t="shared" si="14"/>
        <v>Wed</v>
      </c>
      <c r="I49">
        <f t="shared" si="15"/>
        <v>4</v>
      </c>
      <c r="J49">
        <f t="shared" si="16"/>
        <v>26</v>
      </c>
      <c r="K49">
        <f t="shared" si="17"/>
        <v>299</v>
      </c>
    </row>
    <row r="50" spans="1:11" x14ac:dyDescent="0.3">
      <c r="A50">
        <v>49</v>
      </c>
      <c r="B50" s="6">
        <v>38655</v>
      </c>
      <c r="C50">
        <f t="shared" si="9"/>
        <v>2005</v>
      </c>
      <c r="D50">
        <f t="shared" si="10"/>
        <v>4</v>
      </c>
      <c r="E50">
        <f t="shared" si="11"/>
        <v>10</v>
      </c>
      <c r="F50">
        <f t="shared" si="12"/>
        <v>45</v>
      </c>
      <c r="G50" s="11">
        <f t="shared" si="13"/>
        <v>11</v>
      </c>
      <c r="H50" t="str">
        <f t="shared" si="14"/>
        <v>Sun</v>
      </c>
      <c r="I50">
        <f t="shared" si="15"/>
        <v>1</v>
      </c>
      <c r="J50">
        <f t="shared" si="16"/>
        <v>30</v>
      </c>
      <c r="K50">
        <f t="shared" si="17"/>
        <v>303</v>
      </c>
    </row>
    <row r="51" spans="1:11" x14ac:dyDescent="0.3">
      <c r="A51">
        <v>50</v>
      </c>
      <c r="B51" s="6">
        <v>38667</v>
      </c>
      <c r="C51">
        <f t="shared" si="9"/>
        <v>2005</v>
      </c>
      <c r="D51">
        <f t="shared" si="10"/>
        <v>4</v>
      </c>
      <c r="E51">
        <f t="shared" si="11"/>
        <v>11</v>
      </c>
      <c r="F51">
        <f t="shared" si="12"/>
        <v>46</v>
      </c>
      <c r="G51" s="11">
        <f t="shared" si="13"/>
        <v>12</v>
      </c>
      <c r="H51" t="str">
        <f t="shared" si="14"/>
        <v>Fri</v>
      </c>
      <c r="I51">
        <f t="shared" si="15"/>
        <v>6</v>
      </c>
      <c r="J51">
        <f t="shared" si="16"/>
        <v>11</v>
      </c>
      <c r="K51">
        <f t="shared" si="17"/>
        <v>315</v>
      </c>
    </row>
    <row r="52" spans="1:11" x14ac:dyDescent="0.3">
      <c r="A52">
        <v>51</v>
      </c>
      <c r="B52" s="6">
        <v>38701</v>
      </c>
      <c r="C52">
        <f t="shared" si="9"/>
        <v>2005</v>
      </c>
      <c r="D52">
        <f t="shared" si="10"/>
        <v>4</v>
      </c>
      <c r="E52">
        <f t="shared" si="11"/>
        <v>12</v>
      </c>
      <c r="F52">
        <f t="shared" si="12"/>
        <v>51</v>
      </c>
      <c r="G52" s="11">
        <f t="shared" si="13"/>
        <v>13</v>
      </c>
      <c r="H52" t="str">
        <f t="shared" si="14"/>
        <v>Thu</v>
      </c>
      <c r="I52">
        <f t="shared" si="15"/>
        <v>5</v>
      </c>
      <c r="J52">
        <f t="shared" si="16"/>
        <v>15</v>
      </c>
      <c r="K52">
        <f t="shared" si="17"/>
        <v>349</v>
      </c>
    </row>
    <row r="53" spans="1:11" x14ac:dyDescent="0.3">
      <c r="A53">
        <v>52</v>
      </c>
      <c r="B53" s="6">
        <v>38710</v>
      </c>
      <c r="C53">
        <f t="shared" si="9"/>
        <v>2005</v>
      </c>
      <c r="D53">
        <f t="shared" si="10"/>
        <v>4</v>
      </c>
      <c r="E53">
        <f t="shared" si="11"/>
        <v>12</v>
      </c>
      <c r="F53">
        <f t="shared" si="12"/>
        <v>52</v>
      </c>
      <c r="G53" s="11">
        <f t="shared" si="13"/>
        <v>13</v>
      </c>
      <c r="H53" t="str">
        <f t="shared" si="14"/>
        <v>Sat</v>
      </c>
      <c r="I53">
        <f t="shared" si="15"/>
        <v>7</v>
      </c>
      <c r="J53">
        <f t="shared" si="16"/>
        <v>24</v>
      </c>
      <c r="K53">
        <f t="shared" si="17"/>
        <v>358</v>
      </c>
    </row>
    <row r="54" spans="1:11" x14ac:dyDescent="0.3">
      <c r="A54">
        <v>53</v>
      </c>
      <c r="B54" s="6">
        <v>38720</v>
      </c>
      <c r="C54">
        <f t="shared" si="9"/>
        <v>2006</v>
      </c>
      <c r="D54">
        <f t="shared" si="10"/>
        <v>1</v>
      </c>
      <c r="E54">
        <f t="shared" si="11"/>
        <v>1</v>
      </c>
      <c r="F54">
        <f t="shared" si="12"/>
        <v>1</v>
      </c>
      <c r="G54" s="11">
        <f t="shared" si="13"/>
        <v>0</v>
      </c>
      <c r="H54" t="str">
        <f t="shared" si="14"/>
        <v>Tue</v>
      </c>
      <c r="I54">
        <f t="shared" si="15"/>
        <v>3</v>
      </c>
      <c r="J54">
        <f t="shared" si="16"/>
        <v>3</v>
      </c>
      <c r="K54">
        <f t="shared" si="17"/>
        <v>3</v>
      </c>
    </row>
    <row r="55" spans="1:11" x14ac:dyDescent="0.3">
      <c r="A55">
        <v>54</v>
      </c>
      <c r="B55" s="6">
        <v>38741</v>
      </c>
      <c r="C55">
        <f t="shared" si="9"/>
        <v>2006</v>
      </c>
      <c r="D55">
        <f t="shared" si="10"/>
        <v>1</v>
      </c>
      <c r="E55">
        <f t="shared" si="11"/>
        <v>1</v>
      </c>
      <c r="F55">
        <f t="shared" si="12"/>
        <v>4</v>
      </c>
      <c r="G55" s="11">
        <f t="shared" si="13"/>
        <v>1</v>
      </c>
      <c r="H55" t="str">
        <f t="shared" si="14"/>
        <v>Tue</v>
      </c>
      <c r="I55">
        <f t="shared" si="15"/>
        <v>3</v>
      </c>
      <c r="J55">
        <f t="shared" si="16"/>
        <v>24</v>
      </c>
      <c r="K55">
        <f t="shared" si="17"/>
        <v>24</v>
      </c>
    </row>
    <row r="56" spans="1:11" x14ac:dyDescent="0.3">
      <c r="A56">
        <v>55</v>
      </c>
      <c r="B56" s="6">
        <v>38741</v>
      </c>
      <c r="C56">
        <f t="shared" si="9"/>
        <v>2006</v>
      </c>
      <c r="D56">
        <f t="shared" si="10"/>
        <v>1</v>
      </c>
      <c r="E56">
        <f t="shared" si="11"/>
        <v>1</v>
      </c>
      <c r="F56">
        <f t="shared" si="12"/>
        <v>4</v>
      </c>
      <c r="G56" s="11">
        <f t="shared" si="13"/>
        <v>1</v>
      </c>
      <c r="H56" t="str">
        <f t="shared" si="14"/>
        <v>Tue</v>
      </c>
      <c r="I56">
        <f t="shared" si="15"/>
        <v>3</v>
      </c>
      <c r="J56">
        <f t="shared" si="16"/>
        <v>24</v>
      </c>
      <c r="K56">
        <f t="shared" si="17"/>
        <v>24</v>
      </c>
    </row>
    <row r="57" spans="1:11" x14ac:dyDescent="0.3">
      <c r="A57">
        <v>56</v>
      </c>
      <c r="B57" s="6">
        <v>38753</v>
      </c>
      <c r="C57">
        <f t="shared" si="9"/>
        <v>2006</v>
      </c>
      <c r="D57">
        <f t="shared" si="10"/>
        <v>1</v>
      </c>
      <c r="E57">
        <f t="shared" si="11"/>
        <v>2</v>
      </c>
      <c r="F57">
        <f t="shared" si="12"/>
        <v>6</v>
      </c>
      <c r="G57" s="11">
        <f t="shared" si="13"/>
        <v>2</v>
      </c>
      <c r="H57" t="str">
        <f t="shared" si="14"/>
        <v>Sun</v>
      </c>
      <c r="I57">
        <f t="shared" si="15"/>
        <v>1</v>
      </c>
      <c r="J57">
        <f t="shared" si="16"/>
        <v>5</v>
      </c>
      <c r="K57">
        <f t="shared" si="17"/>
        <v>36</v>
      </c>
    </row>
    <row r="58" spans="1:11" x14ac:dyDescent="0.3">
      <c r="A58">
        <v>57</v>
      </c>
      <c r="B58" s="6">
        <v>38760</v>
      </c>
      <c r="C58">
        <f t="shared" si="9"/>
        <v>2006</v>
      </c>
      <c r="D58">
        <f t="shared" si="10"/>
        <v>1</v>
      </c>
      <c r="E58">
        <f t="shared" si="11"/>
        <v>2</v>
      </c>
      <c r="F58">
        <f t="shared" si="12"/>
        <v>7</v>
      </c>
      <c r="G58" s="11">
        <f t="shared" si="13"/>
        <v>2</v>
      </c>
      <c r="H58" t="str">
        <f t="shared" si="14"/>
        <v>Sun</v>
      </c>
      <c r="I58">
        <f t="shared" si="15"/>
        <v>1</v>
      </c>
      <c r="J58">
        <f t="shared" si="16"/>
        <v>12</v>
      </c>
      <c r="K58">
        <f t="shared" si="17"/>
        <v>43</v>
      </c>
    </row>
    <row r="59" spans="1:11" x14ac:dyDescent="0.3">
      <c r="A59">
        <v>58</v>
      </c>
      <c r="B59" s="6">
        <v>38771</v>
      </c>
      <c r="C59">
        <f t="shared" si="9"/>
        <v>2006</v>
      </c>
      <c r="D59">
        <f t="shared" si="10"/>
        <v>1</v>
      </c>
      <c r="E59">
        <f t="shared" si="11"/>
        <v>2</v>
      </c>
      <c r="F59">
        <f t="shared" si="12"/>
        <v>8</v>
      </c>
      <c r="G59" s="11">
        <f t="shared" si="13"/>
        <v>2</v>
      </c>
      <c r="H59" t="str">
        <f t="shared" si="14"/>
        <v>Thu</v>
      </c>
      <c r="I59">
        <f t="shared" si="15"/>
        <v>5</v>
      </c>
      <c r="J59">
        <f t="shared" si="16"/>
        <v>23</v>
      </c>
      <c r="K59">
        <f t="shared" si="17"/>
        <v>54</v>
      </c>
    </row>
    <row r="60" spans="1:11" x14ac:dyDescent="0.3">
      <c r="A60">
        <v>59</v>
      </c>
      <c r="B60" s="6">
        <v>38783</v>
      </c>
      <c r="C60">
        <f t="shared" si="9"/>
        <v>2006</v>
      </c>
      <c r="D60">
        <f t="shared" si="10"/>
        <v>1</v>
      </c>
      <c r="E60">
        <f t="shared" si="11"/>
        <v>3</v>
      </c>
      <c r="F60">
        <f t="shared" si="12"/>
        <v>10</v>
      </c>
      <c r="G60" s="11">
        <f t="shared" si="13"/>
        <v>3</v>
      </c>
      <c r="H60" t="str">
        <f t="shared" si="14"/>
        <v>Tue</v>
      </c>
      <c r="I60">
        <f t="shared" si="15"/>
        <v>3</v>
      </c>
      <c r="J60">
        <f t="shared" si="16"/>
        <v>7</v>
      </c>
      <c r="K60">
        <f t="shared" si="17"/>
        <v>66</v>
      </c>
    </row>
    <row r="61" spans="1:11" x14ac:dyDescent="0.3">
      <c r="A61">
        <v>60</v>
      </c>
      <c r="B61" s="6">
        <v>38791</v>
      </c>
      <c r="C61">
        <f t="shared" si="9"/>
        <v>2006</v>
      </c>
      <c r="D61">
        <f t="shared" si="10"/>
        <v>1</v>
      </c>
      <c r="E61">
        <f t="shared" si="11"/>
        <v>3</v>
      </c>
      <c r="F61">
        <f t="shared" si="12"/>
        <v>11</v>
      </c>
      <c r="G61" s="11">
        <f t="shared" si="13"/>
        <v>3</v>
      </c>
      <c r="H61" t="str">
        <f t="shared" si="14"/>
        <v>Wed</v>
      </c>
      <c r="I61">
        <f t="shared" si="15"/>
        <v>4</v>
      </c>
      <c r="J61">
        <f t="shared" si="16"/>
        <v>15</v>
      </c>
      <c r="K61">
        <f t="shared" si="17"/>
        <v>74</v>
      </c>
    </row>
    <row r="62" spans="1:11" x14ac:dyDescent="0.3">
      <c r="A62">
        <v>61</v>
      </c>
      <c r="B62" s="6">
        <v>38799</v>
      </c>
      <c r="C62">
        <f t="shared" si="9"/>
        <v>2006</v>
      </c>
      <c r="D62">
        <f t="shared" si="10"/>
        <v>1</v>
      </c>
      <c r="E62">
        <f t="shared" si="11"/>
        <v>3</v>
      </c>
      <c r="F62">
        <f t="shared" si="12"/>
        <v>12</v>
      </c>
      <c r="G62" s="11">
        <f t="shared" si="13"/>
        <v>3</v>
      </c>
      <c r="H62" t="str">
        <f t="shared" si="14"/>
        <v>Thu</v>
      </c>
      <c r="I62">
        <f t="shared" si="15"/>
        <v>5</v>
      </c>
      <c r="J62">
        <f t="shared" si="16"/>
        <v>23</v>
      </c>
      <c r="K62">
        <f t="shared" si="17"/>
        <v>82</v>
      </c>
    </row>
    <row r="63" spans="1:11" x14ac:dyDescent="0.3">
      <c r="A63">
        <v>62</v>
      </c>
      <c r="B63" s="6">
        <v>38800</v>
      </c>
      <c r="C63">
        <f t="shared" si="9"/>
        <v>2006</v>
      </c>
      <c r="D63">
        <f t="shared" si="10"/>
        <v>1</v>
      </c>
      <c r="E63">
        <f t="shared" si="11"/>
        <v>3</v>
      </c>
      <c r="F63">
        <f t="shared" si="12"/>
        <v>12</v>
      </c>
      <c r="G63" s="11">
        <f t="shared" si="13"/>
        <v>3</v>
      </c>
      <c r="H63" t="str">
        <f t="shared" si="14"/>
        <v>Fri</v>
      </c>
      <c r="I63">
        <f t="shared" si="15"/>
        <v>6</v>
      </c>
      <c r="J63">
        <f t="shared" si="16"/>
        <v>24</v>
      </c>
      <c r="K63">
        <f t="shared" si="17"/>
        <v>83</v>
      </c>
    </row>
    <row r="64" spans="1:11" x14ac:dyDescent="0.3">
      <c r="A64">
        <v>63</v>
      </c>
      <c r="B64" s="6">
        <v>38806</v>
      </c>
      <c r="C64">
        <f t="shared" si="9"/>
        <v>2006</v>
      </c>
      <c r="D64">
        <f t="shared" si="10"/>
        <v>1</v>
      </c>
      <c r="E64">
        <f t="shared" si="11"/>
        <v>3</v>
      </c>
      <c r="F64">
        <f t="shared" si="12"/>
        <v>13</v>
      </c>
      <c r="G64" s="11">
        <f t="shared" si="13"/>
        <v>3</v>
      </c>
      <c r="H64" t="str">
        <f t="shared" si="14"/>
        <v>Thu</v>
      </c>
      <c r="I64">
        <f t="shared" si="15"/>
        <v>5</v>
      </c>
      <c r="J64">
        <f t="shared" si="16"/>
        <v>30</v>
      </c>
      <c r="K64">
        <f t="shared" si="17"/>
        <v>89</v>
      </c>
    </row>
    <row r="65" spans="1:11" x14ac:dyDescent="0.3">
      <c r="A65">
        <v>64</v>
      </c>
      <c r="B65" s="6">
        <v>38813</v>
      </c>
      <c r="C65">
        <f t="shared" si="9"/>
        <v>2006</v>
      </c>
      <c r="D65">
        <f t="shared" si="10"/>
        <v>2</v>
      </c>
      <c r="E65">
        <f t="shared" si="11"/>
        <v>4</v>
      </c>
      <c r="F65">
        <f t="shared" si="12"/>
        <v>14</v>
      </c>
      <c r="G65" s="11">
        <f t="shared" si="13"/>
        <v>4</v>
      </c>
      <c r="H65" t="str">
        <f t="shared" si="14"/>
        <v>Thu</v>
      </c>
      <c r="I65">
        <f t="shared" si="15"/>
        <v>5</v>
      </c>
      <c r="J65">
        <f t="shared" si="16"/>
        <v>6</v>
      </c>
      <c r="K65">
        <f t="shared" si="17"/>
        <v>96</v>
      </c>
    </row>
    <row r="66" spans="1:11" x14ac:dyDescent="0.3">
      <c r="A66">
        <v>65</v>
      </c>
      <c r="B66" s="6">
        <v>38830</v>
      </c>
      <c r="C66">
        <f t="shared" ref="C66:C97" si="18">YEAR(B66)</f>
        <v>2006</v>
      </c>
      <c r="D66">
        <f t="shared" ref="D66:D97" si="19">ROUNDUP(MONTH(B66)/3,0)</f>
        <v>2</v>
      </c>
      <c r="E66">
        <f t="shared" ref="E66:E97" si="20">MONTH(B66)</f>
        <v>4</v>
      </c>
      <c r="F66">
        <f t="shared" ref="F66:F97" si="21">WEEKNUM(B66)</f>
        <v>17</v>
      </c>
      <c r="G66" s="11">
        <f t="shared" ref="G66:G97" si="22">ROUND(WEEKNUM(B66,1)/4,0)</f>
        <v>4</v>
      </c>
      <c r="H66" t="str">
        <f t="shared" ref="H66:H97" si="23">TEXT(B66,"ddd")</f>
        <v>Sun</v>
      </c>
      <c r="I66">
        <f t="shared" ref="I66:I97" si="24">WEEKDAY(B66)</f>
        <v>1</v>
      </c>
      <c r="J66">
        <f t="shared" ref="J66:J97" si="25">DAY(B66)</f>
        <v>23</v>
      </c>
      <c r="K66">
        <f t="shared" ref="K66:K97" si="26">ROUND(B66-DATE(YEAR(B66),1,1)+1,0)</f>
        <v>113</v>
      </c>
    </row>
    <row r="67" spans="1:11" x14ac:dyDescent="0.3">
      <c r="A67">
        <v>66</v>
      </c>
      <c r="B67" s="6">
        <v>38831</v>
      </c>
      <c r="C67">
        <f t="shared" si="18"/>
        <v>2006</v>
      </c>
      <c r="D67">
        <f t="shared" si="19"/>
        <v>2</v>
      </c>
      <c r="E67">
        <f t="shared" si="20"/>
        <v>4</v>
      </c>
      <c r="F67">
        <f t="shared" si="21"/>
        <v>17</v>
      </c>
      <c r="G67" s="11">
        <f t="shared" si="22"/>
        <v>4</v>
      </c>
      <c r="H67" t="str">
        <f t="shared" si="23"/>
        <v>Mon</v>
      </c>
      <c r="I67">
        <f t="shared" si="24"/>
        <v>2</v>
      </c>
      <c r="J67">
        <f t="shared" si="25"/>
        <v>24</v>
      </c>
      <c r="K67">
        <f t="shared" si="26"/>
        <v>114</v>
      </c>
    </row>
    <row r="68" spans="1:11" x14ac:dyDescent="0.3">
      <c r="A68">
        <v>67</v>
      </c>
      <c r="B68" s="6">
        <v>38860</v>
      </c>
      <c r="C68">
        <f t="shared" si="18"/>
        <v>2006</v>
      </c>
      <c r="D68">
        <f t="shared" si="19"/>
        <v>2</v>
      </c>
      <c r="E68">
        <f t="shared" si="20"/>
        <v>5</v>
      </c>
      <c r="F68">
        <f t="shared" si="21"/>
        <v>21</v>
      </c>
      <c r="G68" s="11">
        <f t="shared" si="22"/>
        <v>5</v>
      </c>
      <c r="H68" t="str">
        <f t="shared" si="23"/>
        <v>Tue</v>
      </c>
      <c r="I68">
        <f t="shared" si="24"/>
        <v>3</v>
      </c>
      <c r="J68">
        <f t="shared" si="25"/>
        <v>23</v>
      </c>
      <c r="K68">
        <f t="shared" si="26"/>
        <v>143</v>
      </c>
    </row>
    <row r="69" spans="1:11" x14ac:dyDescent="0.3">
      <c r="A69">
        <v>68</v>
      </c>
      <c r="B69" s="6">
        <v>38892</v>
      </c>
      <c r="C69">
        <f t="shared" si="18"/>
        <v>2006</v>
      </c>
      <c r="D69">
        <f t="shared" si="19"/>
        <v>2</v>
      </c>
      <c r="E69">
        <f t="shared" si="20"/>
        <v>6</v>
      </c>
      <c r="F69">
        <f t="shared" si="21"/>
        <v>25</v>
      </c>
      <c r="G69" s="11">
        <f t="shared" si="22"/>
        <v>6</v>
      </c>
      <c r="H69" t="str">
        <f t="shared" si="23"/>
        <v>Sat</v>
      </c>
      <c r="I69">
        <f t="shared" si="24"/>
        <v>7</v>
      </c>
      <c r="J69">
        <f t="shared" si="25"/>
        <v>24</v>
      </c>
      <c r="K69">
        <f t="shared" si="26"/>
        <v>175</v>
      </c>
    </row>
    <row r="70" spans="1:11" x14ac:dyDescent="0.3">
      <c r="A70">
        <v>69</v>
      </c>
      <c r="B70" s="6">
        <v>38899</v>
      </c>
      <c r="C70">
        <f t="shared" si="18"/>
        <v>2006</v>
      </c>
      <c r="D70">
        <f t="shared" si="19"/>
        <v>3</v>
      </c>
      <c r="E70">
        <f t="shared" si="20"/>
        <v>7</v>
      </c>
      <c r="F70">
        <f t="shared" si="21"/>
        <v>26</v>
      </c>
      <c r="G70" s="11">
        <f t="shared" si="22"/>
        <v>7</v>
      </c>
      <c r="H70" t="str">
        <f t="shared" si="23"/>
        <v>Sat</v>
      </c>
      <c r="I70">
        <f t="shared" si="24"/>
        <v>7</v>
      </c>
      <c r="J70">
        <f t="shared" si="25"/>
        <v>1</v>
      </c>
      <c r="K70">
        <f t="shared" si="26"/>
        <v>182</v>
      </c>
    </row>
    <row r="71" spans="1:11" x14ac:dyDescent="0.3">
      <c r="A71">
        <v>70</v>
      </c>
      <c r="B71" s="6">
        <v>38907</v>
      </c>
      <c r="C71">
        <f t="shared" si="18"/>
        <v>2006</v>
      </c>
      <c r="D71">
        <f t="shared" si="19"/>
        <v>3</v>
      </c>
      <c r="E71">
        <f t="shared" si="20"/>
        <v>7</v>
      </c>
      <c r="F71">
        <f t="shared" si="21"/>
        <v>28</v>
      </c>
      <c r="G71" s="11">
        <f t="shared" si="22"/>
        <v>7</v>
      </c>
      <c r="H71" t="str">
        <f t="shared" si="23"/>
        <v>Sun</v>
      </c>
      <c r="I71">
        <f t="shared" si="24"/>
        <v>1</v>
      </c>
      <c r="J71">
        <f t="shared" si="25"/>
        <v>9</v>
      </c>
      <c r="K71">
        <f t="shared" si="26"/>
        <v>190</v>
      </c>
    </row>
    <row r="72" spans="1:11" x14ac:dyDescent="0.3">
      <c r="A72">
        <v>71</v>
      </c>
      <c r="B72" s="6">
        <v>38909</v>
      </c>
      <c r="C72">
        <f t="shared" si="18"/>
        <v>2006</v>
      </c>
      <c r="D72">
        <f t="shared" si="19"/>
        <v>3</v>
      </c>
      <c r="E72">
        <f t="shared" si="20"/>
        <v>7</v>
      </c>
      <c r="F72">
        <f t="shared" si="21"/>
        <v>28</v>
      </c>
      <c r="G72" s="11">
        <f t="shared" si="22"/>
        <v>7</v>
      </c>
      <c r="H72" t="str">
        <f t="shared" si="23"/>
        <v>Tue</v>
      </c>
      <c r="I72">
        <f t="shared" si="24"/>
        <v>3</v>
      </c>
      <c r="J72">
        <f t="shared" si="25"/>
        <v>11</v>
      </c>
      <c r="K72">
        <f t="shared" si="26"/>
        <v>192</v>
      </c>
    </row>
    <row r="73" spans="1:11" x14ac:dyDescent="0.3">
      <c r="A73">
        <v>72</v>
      </c>
      <c r="B73" s="6">
        <v>38955</v>
      </c>
      <c r="C73">
        <f t="shared" si="18"/>
        <v>2006</v>
      </c>
      <c r="D73">
        <f t="shared" si="19"/>
        <v>3</v>
      </c>
      <c r="E73">
        <f t="shared" si="20"/>
        <v>8</v>
      </c>
      <c r="F73">
        <f t="shared" si="21"/>
        <v>34</v>
      </c>
      <c r="G73" s="11">
        <f t="shared" si="22"/>
        <v>9</v>
      </c>
      <c r="H73" t="str">
        <f t="shared" si="23"/>
        <v>Sat</v>
      </c>
      <c r="I73">
        <f t="shared" si="24"/>
        <v>7</v>
      </c>
      <c r="J73">
        <f t="shared" si="25"/>
        <v>26</v>
      </c>
      <c r="K73">
        <f t="shared" si="26"/>
        <v>238</v>
      </c>
    </row>
    <row r="74" spans="1:11" x14ac:dyDescent="0.3">
      <c r="A74">
        <v>73</v>
      </c>
      <c r="B74" s="6">
        <v>38988</v>
      </c>
      <c r="C74">
        <f t="shared" si="18"/>
        <v>2006</v>
      </c>
      <c r="D74">
        <f t="shared" si="19"/>
        <v>3</v>
      </c>
      <c r="E74">
        <f t="shared" si="20"/>
        <v>9</v>
      </c>
      <c r="F74">
        <f t="shared" si="21"/>
        <v>39</v>
      </c>
      <c r="G74" s="11">
        <f t="shared" si="22"/>
        <v>10</v>
      </c>
      <c r="H74" t="str">
        <f t="shared" si="23"/>
        <v>Thu</v>
      </c>
      <c r="I74">
        <f t="shared" si="24"/>
        <v>5</v>
      </c>
      <c r="J74">
        <f t="shared" si="25"/>
        <v>28</v>
      </c>
      <c r="K74">
        <f t="shared" si="26"/>
        <v>271</v>
      </c>
    </row>
    <row r="75" spans="1:11" x14ac:dyDescent="0.3">
      <c r="A75">
        <v>74</v>
      </c>
      <c r="B75" s="6">
        <v>39024</v>
      </c>
      <c r="C75">
        <f t="shared" si="18"/>
        <v>2006</v>
      </c>
      <c r="D75">
        <f t="shared" si="19"/>
        <v>4</v>
      </c>
      <c r="E75">
        <f t="shared" si="20"/>
        <v>11</v>
      </c>
      <c r="F75">
        <f t="shared" si="21"/>
        <v>44</v>
      </c>
      <c r="G75" s="11">
        <f t="shared" si="22"/>
        <v>11</v>
      </c>
      <c r="H75" t="str">
        <f t="shared" si="23"/>
        <v>Fri</v>
      </c>
      <c r="I75">
        <f t="shared" si="24"/>
        <v>6</v>
      </c>
      <c r="J75">
        <f t="shared" si="25"/>
        <v>3</v>
      </c>
      <c r="K75">
        <f t="shared" si="26"/>
        <v>307</v>
      </c>
    </row>
    <row r="76" spans="1:11" x14ac:dyDescent="0.3">
      <c r="A76">
        <v>75</v>
      </c>
      <c r="B76" s="6">
        <v>39036</v>
      </c>
      <c r="C76">
        <f t="shared" si="18"/>
        <v>2006</v>
      </c>
      <c r="D76">
        <f t="shared" si="19"/>
        <v>4</v>
      </c>
      <c r="E76">
        <f t="shared" si="20"/>
        <v>11</v>
      </c>
      <c r="F76">
        <f t="shared" si="21"/>
        <v>46</v>
      </c>
      <c r="G76" s="11">
        <f t="shared" si="22"/>
        <v>12</v>
      </c>
      <c r="H76" t="str">
        <f t="shared" si="23"/>
        <v>Wed</v>
      </c>
      <c r="I76">
        <f t="shared" si="24"/>
        <v>4</v>
      </c>
      <c r="J76">
        <f t="shared" si="25"/>
        <v>15</v>
      </c>
      <c r="K76">
        <f t="shared" si="26"/>
        <v>319</v>
      </c>
    </row>
    <row r="77" spans="1:11" x14ac:dyDescent="0.3">
      <c r="A77">
        <v>76</v>
      </c>
      <c r="B77" s="6">
        <v>39060</v>
      </c>
      <c r="C77">
        <f t="shared" si="18"/>
        <v>2006</v>
      </c>
      <c r="D77">
        <f t="shared" si="19"/>
        <v>4</v>
      </c>
      <c r="E77">
        <f t="shared" si="20"/>
        <v>12</v>
      </c>
      <c r="F77">
        <f t="shared" si="21"/>
        <v>49</v>
      </c>
      <c r="G77" s="11">
        <f t="shared" si="22"/>
        <v>12</v>
      </c>
      <c r="H77" t="str">
        <f t="shared" si="23"/>
        <v>Sat</v>
      </c>
      <c r="I77">
        <f t="shared" si="24"/>
        <v>7</v>
      </c>
      <c r="J77">
        <f t="shared" si="25"/>
        <v>9</v>
      </c>
      <c r="K77">
        <f t="shared" si="26"/>
        <v>343</v>
      </c>
    </row>
    <row r="78" spans="1:11" x14ac:dyDescent="0.3">
      <c r="A78">
        <v>77</v>
      </c>
      <c r="B78" s="6">
        <v>39096</v>
      </c>
      <c r="C78">
        <f t="shared" si="18"/>
        <v>2007</v>
      </c>
      <c r="D78">
        <f t="shared" si="19"/>
        <v>1</v>
      </c>
      <c r="E78">
        <f t="shared" si="20"/>
        <v>1</v>
      </c>
      <c r="F78">
        <f t="shared" si="21"/>
        <v>3</v>
      </c>
      <c r="G78" s="11">
        <f t="shared" si="22"/>
        <v>1</v>
      </c>
      <c r="H78" t="str">
        <f t="shared" si="23"/>
        <v>Sun</v>
      </c>
      <c r="I78">
        <f t="shared" si="24"/>
        <v>1</v>
      </c>
      <c r="J78">
        <f t="shared" si="25"/>
        <v>14</v>
      </c>
      <c r="K78">
        <f t="shared" si="26"/>
        <v>14</v>
      </c>
    </row>
    <row r="79" spans="1:11" x14ac:dyDescent="0.3">
      <c r="A79">
        <v>78</v>
      </c>
      <c r="B79" s="6">
        <v>39120</v>
      </c>
      <c r="C79">
        <f t="shared" si="18"/>
        <v>2007</v>
      </c>
      <c r="D79">
        <f t="shared" si="19"/>
        <v>1</v>
      </c>
      <c r="E79">
        <f t="shared" si="20"/>
        <v>2</v>
      </c>
      <c r="F79">
        <f t="shared" si="21"/>
        <v>6</v>
      </c>
      <c r="G79" s="11">
        <f t="shared" si="22"/>
        <v>2</v>
      </c>
      <c r="H79" t="str">
        <f t="shared" si="23"/>
        <v>Wed</v>
      </c>
      <c r="I79">
        <f t="shared" si="24"/>
        <v>4</v>
      </c>
      <c r="J79">
        <f t="shared" si="25"/>
        <v>7</v>
      </c>
      <c r="K79">
        <f t="shared" si="26"/>
        <v>38</v>
      </c>
    </row>
    <row r="80" spans="1:11" x14ac:dyDescent="0.3">
      <c r="A80">
        <v>79</v>
      </c>
      <c r="B80" s="6">
        <v>39120</v>
      </c>
      <c r="C80">
        <f t="shared" si="18"/>
        <v>2007</v>
      </c>
      <c r="D80">
        <f t="shared" si="19"/>
        <v>1</v>
      </c>
      <c r="E80">
        <f t="shared" si="20"/>
        <v>2</v>
      </c>
      <c r="F80">
        <f t="shared" si="21"/>
        <v>6</v>
      </c>
      <c r="G80" s="11">
        <f t="shared" si="22"/>
        <v>2</v>
      </c>
      <c r="H80" t="str">
        <f t="shared" si="23"/>
        <v>Wed</v>
      </c>
      <c r="I80">
        <f t="shared" si="24"/>
        <v>4</v>
      </c>
      <c r="J80">
        <f t="shared" si="25"/>
        <v>7</v>
      </c>
      <c r="K80">
        <f t="shared" si="26"/>
        <v>38</v>
      </c>
    </row>
    <row r="81" spans="1:11" x14ac:dyDescent="0.3">
      <c r="A81">
        <v>80</v>
      </c>
      <c r="B81" s="6">
        <v>39136</v>
      </c>
      <c r="C81">
        <f t="shared" si="18"/>
        <v>2007</v>
      </c>
      <c r="D81">
        <f t="shared" si="19"/>
        <v>1</v>
      </c>
      <c r="E81">
        <f t="shared" si="20"/>
        <v>2</v>
      </c>
      <c r="F81">
        <f t="shared" si="21"/>
        <v>8</v>
      </c>
      <c r="G81" s="11">
        <f t="shared" si="22"/>
        <v>2</v>
      </c>
      <c r="H81" t="str">
        <f t="shared" si="23"/>
        <v>Fri</v>
      </c>
      <c r="I81">
        <f t="shared" si="24"/>
        <v>6</v>
      </c>
      <c r="J81">
        <f t="shared" si="25"/>
        <v>23</v>
      </c>
      <c r="K81">
        <f t="shared" si="26"/>
        <v>54</v>
      </c>
    </row>
    <row r="82" spans="1:11" x14ac:dyDescent="0.3">
      <c r="A82">
        <v>81</v>
      </c>
      <c r="B82" s="6">
        <v>39158</v>
      </c>
      <c r="C82">
        <f t="shared" si="18"/>
        <v>2007</v>
      </c>
      <c r="D82">
        <f t="shared" si="19"/>
        <v>1</v>
      </c>
      <c r="E82">
        <f t="shared" si="20"/>
        <v>3</v>
      </c>
      <c r="F82">
        <f t="shared" si="21"/>
        <v>11</v>
      </c>
      <c r="G82" s="11">
        <f t="shared" si="22"/>
        <v>3</v>
      </c>
      <c r="H82" t="str">
        <f t="shared" si="23"/>
        <v>Sat</v>
      </c>
      <c r="I82">
        <f t="shared" si="24"/>
        <v>7</v>
      </c>
      <c r="J82">
        <f t="shared" si="25"/>
        <v>17</v>
      </c>
      <c r="K82">
        <f t="shared" si="26"/>
        <v>76</v>
      </c>
    </row>
    <row r="83" spans="1:11" x14ac:dyDescent="0.3">
      <c r="A83">
        <v>82</v>
      </c>
      <c r="B83" s="6">
        <v>39160</v>
      </c>
      <c r="C83">
        <f t="shared" si="18"/>
        <v>2007</v>
      </c>
      <c r="D83">
        <f t="shared" si="19"/>
        <v>1</v>
      </c>
      <c r="E83">
        <f t="shared" si="20"/>
        <v>3</v>
      </c>
      <c r="F83">
        <f t="shared" si="21"/>
        <v>12</v>
      </c>
      <c r="G83" s="11">
        <f t="shared" si="22"/>
        <v>3</v>
      </c>
      <c r="H83" t="str">
        <f t="shared" si="23"/>
        <v>Mon</v>
      </c>
      <c r="I83">
        <f t="shared" si="24"/>
        <v>2</v>
      </c>
      <c r="J83">
        <f t="shared" si="25"/>
        <v>19</v>
      </c>
      <c r="K83">
        <f t="shared" si="26"/>
        <v>78</v>
      </c>
    </row>
    <row r="84" spans="1:11" x14ac:dyDescent="0.3">
      <c r="A84">
        <v>83</v>
      </c>
      <c r="B84" s="6">
        <v>39165</v>
      </c>
      <c r="C84">
        <f t="shared" si="18"/>
        <v>2007</v>
      </c>
      <c r="D84">
        <f t="shared" si="19"/>
        <v>1</v>
      </c>
      <c r="E84">
        <f t="shared" si="20"/>
        <v>3</v>
      </c>
      <c r="F84">
        <f t="shared" si="21"/>
        <v>12</v>
      </c>
      <c r="G84" s="11">
        <f t="shared" si="22"/>
        <v>3</v>
      </c>
      <c r="H84" t="str">
        <f t="shared" si="23"/>
        <v>Sat</v>
      </c>
      <c r="I84">
        <f t="shared" si="24"/>
        <v>7</v>
      </c>
      <c r="J84">
        <f t="shared" si="25"/>
        <v>24</v>
      </c>
      <c r="K84">
        <f t="shared" si="26"/>
        <v>83</v>
      </c>
    </row>
    <row r="85" spans="1:11" x14ac:dyDescent="0.3">
      <c r="A85">
        <v>84</v>
      </c>
      <c r="B85" s="6">
        <v>39182</v>
      </c>
      <c r="C85">
        <f t="shared" si="18"/>
        <v>2007</v>
      </c>
      <c r="D85">
        <f t="shared" si="19"/>
        <v>2</v>
      </c>
      <c r="E85">
        <f t="shared" si="20"/>
        <v>4</v>
      </c>
      <c r="F85">
        <f t="shared" si="21"/>
        <v>15</v>
      </c>
      <c r="G85" s="11">
        <f t="shared" si="22"/>
        <v>4</v>
      </c>
      <c r="H85" t="str">
        <f t="shared" si="23"/>
        <v>Tue</v>
      </c>
      <c r="I85">
        <f t="shared" si="24"/>
        <v>3</v>
      </c>
      <c r="J85">
        <f t="shared" si="25"/>
        <v>10</v>
      </c>
      <c r="K85">
        <f t="shared" si="26"/>
        <v>100</v>
      </c>
    </row>
    <row r="86" spans="1:11" x14ac:dyDescent="0.3">
      <c r="A86">
        <v>85</v>
      </c>
      <c r="B86" s="6">
        <v>39223</v>
      </c>
      <c r="C86">
        <f t="shared" si="18"/>
        <v>2007</v>
      </c>
      <c r="D86">
        <f t="shared" si="19"/>
        <v>2</v>
      </c>
      <c r="E86">
        <f t="shared" si="20"/>
        <v>5</v>
      </c>
      <c r="F86">
        <f t="shared" si="21"/>
        <v>21</v>
      </c>
      <c r="G86" s="11">
        <f t="shared" si="22"/>
        <v>5</v>
      </c>
      <c r="H86" t="str">
        <f t="shared" si="23"/>
        <v>Mon</v>
      </c>
      <c r="I86">
        <f t="shared" si="24"/>
        <v>2</v>
      </c>
      <c r="J86">
        <f t="shared" si="25"/>
        <v>21</v>
      </c>
      <c r="K86">
        <f t="shared" si="26"/>
        <v>141</v>
      </c>
    </row>
    <row r="87" spans="1:11" x14ac:dyDescent="0.3">
      <c r="A87">
        <v>86</v>
      </c>
      <c r="B87" s="6">
        <v>39226</v>
      </c>
      <c r="C87">
        <f t="shared" si="18"/>
        <v>2007</v>
      </c>
      <c r="D87">
        <f t="shared" si="19"/>
        <v>2</v>
      </c>
      <c r="E87">
        <f t="shared" si="20"/>
        <v>5</v>
      </c>
      <c r="F87">
        <f t="shared" si="21"/>
        <v>21</v>
      </c>
      <c r="G87" s="11">
        <f t="shared" si="22"/>
        <v>5</v>
      </c>
      <c r="H87" t="str">
        <f t="shared" si="23"/>
        <v>Thu</v>
      </c>
      <c r="I87">
        <f t="shared" si="24"/>
        <v>5</v>
      </c>
      <c r="J87">
        <f t="shared" si="25"/>
        <v>24</v>
      </c>
      <c r="K87">
        <f t="shared" si="26"/>
        <v>144</v>
      </c>
    </row>
    <row r="88" spans="1:11" x14ac:dyDescent="0.3">
      <c r="A88">
        <v>87</v>
      </c>
      <c r="B88" s="6">
        <v>39254</v>
      </c>
      <c r="C88">
        <f t="shared" si="18"/>
        <v>2007</v>
      </c>
      <c r="D88">
        <f t="shared" si="19"/>
        <v>2</v>
      </c>
      <c r="E88">
        <f t="shared" si="20"/>
        <v>6</v>
      </c>
      <c r="F88">
        <f t="shared" si="21"/>
        <v>25</v>
      </c>
      <c r="G88" s="11">
        <f t="shared" si="22"/>
        <v>6</v>
      </c>
      <c r="H88" t="str">
        <f t="shared" si="23"/>
        <v>Thu</v>
      </c>
      <c r="I88">
        <f t="shared" si="24"/>
        <v>5</v>
      </c>
      <c r="J88">
        <f t="shared" si="25"/>
        <v>21</v>
      </c>
      <c r="K88">
        <f t="shared" si="26"/>
        <v>172</v>
      </c>
    </row>
    <row r="89" spans="1:11" x14ac:dyDescent="0.3">
      <c r="A89">
        <v>88</v>
      </c>
      <c r="B89" s="6">
        <v>39254</v>
      </c>
      <c r="C89">
        <f t="shared" si="18"/>
        <v>2007</v>
      </c>
      <c r="D89">
        <f t="shared" si="19"/>
        <v>2</v>
      </c>
      <c r="E89">
        <f t="shared" si="20"/>
        <v>6</v>
      </c>
      <c r="F89">
        <f t="shared" si="21"/>
        <v>25</v>
      </c>
      <c r="G89" s="11">
        <f t="shared" si="22"/>
        <v>6</v>
      </c>
      <c r="H89" t="str">
        <f t="shared" si="23"/>
        <v>Thu</v>
      </c>
      <c r="I89">
        <f t="shared" si="24"/>
        <v>5</v>
      </c>
      <c r="J89">
        <f t="shared" si="25"/>
        <v>21</v>
      </c>
      <c r="K89">
        <f t="shared" si="26"/>
        <v>172</v>
      </c>
    </row>
    <row r="90" spans="1:11" x14ac:dyDescent="0.3">
      <c r="A90">
        <v>89</v>
      </c>
      <c r="B90" s="6">
        <v>39304</v>
      </c>
      <c r="C90">
        <f t="shared" si="18"/>
        <v>2007</v>
      </c>
      <c r="D90">
        <f t="shared" si="19"/>
        <v>3</v>
      </c>
      <c r="E90">
        <f t="shared" si="20"/>
        <v>8</v>
      </c>
      <c r="F90">
        <f t="shared" si="21"/>
        <v>32</v>
      </c>
      <c r="G90" s="11">
        <f t="shared" si="22"/>
        <v>8</v>
      </c>
      <c r="H90" t="str">
        <f t="shared" si="23"/>
        <v>Fri</v>
      </c>
      <c r="I90">
        <f t="shared" si="24"/>
        <v>6</v>
      </c>
      <c r="J90">
        <f t="shared" si="25"/>
        <v>10</v>
      </c>
      <c r="K90">
        <f t="shared" si="26"/>
        <v>222</v>
      </c>
    </row>
    <row r="91" spans="1:11" x14ac:dyDescent="0.3">
      <c r="A91">
        <v>90</v>
      </c>
      <c r="B91" s="6">
        <v>39370</v>
      </c>
      <c r="C91">
        <f t="shared" si="18"/>
        <v>2007</v>
      </c>
      <c r="D91">
        <f t="shared" si="19"/>
        <v>4</v>
      </c>
      <c r="E91">
        <f t="shared" si="20"/>
        <v>10</v>
      </c>
      <c r="F91">
        <f t="shared" si="21"/>
        <v>42</v>
      </c>
      <c r="G91" s="11">
        <f t="shared" si="22"/>
        <v>11</v>
      </c>
      <c r="H91" t="str">
        <f t="shared" si="23"/>
        <v>Mon</v>
      </c>
      <c r="I91">
        <f t="shared" si="24"/>
        <v>2</v>
      </c>
      <c r="J91">
        <f t="shared" si="25"/>
        <v>15</v>
      </c>
      <c r="K91">
        <f t="shared" si="26"/>
        <v>288</v>
      </c>
    </row>
    <row r="92" spans="1:11" x14ac:dyDescent="0.3">
      <c r="A92">
        <v>91</v>
      </c>
      <c r="B92" s="6">
        <v>39402</v>
      </c>
      <c r="C92">
        <f t="shared" si="18"/>
        <v>2007</v>
      </c>
      <c r="D92">
        <f t="shared" si="19"/>
        <v>4</v>
      </c>
      <c r="E92">
        <f t="shared" si="20"/>
        <v>11</v>
      </c>
      <c r="F92">
        <f t="shared" si="21"/>
        <v>46</v>
      </c>
      <c r="G92" s="11">
        <f t="shared" si="22"/>
        <v>12</v>
      </c>
      <c r="H92" t="str">
        <f t="shared" si="23"/>
        <v>Fri</v>
      </c>
      <c r="I92">
        <f t="shared" si="24"/>
        <v>6</v>
      </c>
      <c r="J92">
        <f t="shared" si="25"/>
        <v>16</v>
      </c>
      <c r="K92">
        <f t="shared" si="26"/>
        <v>320</v>
      </c>
    </row>
    <row r="93" spans="1:11" x14ac:dyDescent="0.3">
      <c r="A93">
        <v>92</v>
      </c>
      <c r="B93" s="6">
        <v>39409</v>
      </c>
      <c r="C93">
        <f t="shared" si="18"/>
        <v>2007</v>
      </c>
      <c r="D93">
        <f t="shared" si="19"/>
        <v>4</v>
      </c>
      <c r="E93">
        <f t="shared" si="20"/>
        <v>11</v>
      </c>
      <c r="F93">
        <f t="shared" si="21"/>
        <v>47</v>
      </c>
      <c r="G93" s="11">
        <f t="shared" si="22"/>
        <v>12</v>
      </c>
      <c r="H93" t="str">
        <f t="shared" si="23"/>
        <v>Fri</v>
      </c>
      <c r="I93">
        <f t="shared" si="24"/>
        <v>6</v>
      </c>
      <c r="J93">
        <f t="shared" si="25"/>
        <v>23</v>
      </c>
      <c r="K93">
        <f t="shared" si="26"/>
        <v>327</v>
      </c>
    </row>
    <row r="94" spans="1:11" x14ac:dyDescent="0.3">
      <c r="A94">
        <v>93</v>
      </c>
      <c r="B94" s="6">
        <v>39423</v>
      </c>
      <c r="C94">
        <f t="shared" si="18"/>
        <v>2007</v>
      </c>
      <c r="D94">
        <f t="shared" si="19"/>
        <v>4</v>
      </c>
      <c r="E94">
        <f t="shared" si="20"/>
        <v>12</v>
      </c>
      <c r="F94">
        <f t="shared" si="21"/>
        <v>49</v>
      </c>
      <c r="G94" s="11">
        <f t="shared" si="22"/>
        <v>12</v>
      </c>
      <c r="H94" t="str">
        <f t="shared" si="23"/>
        <v>Fri</v>
      </c>
      <c r="I94">
        <f t="shared" si="24"/>
        <v>6</v>
      </c>
      <c r="J94">
        <f t="shared" si="25"/>
        <v>7</v>
      </c>
      <c r="K94">
        <f t="shared" si="26"/>
        <v>341</v>
      </c>
    </row>
    <row r="95" spans="1:11" x14ac:dyDescent="0.3">
      <c r="A95">
        <v>94</v>
      </c>
      <c r="B95" s="6">
        <v>39428</v>
      </c>
      <c r="C95">
        <f t="shared" si="18"/>
        <v>2007</v>
      </c>
      <c r="D95">
        <f t="shared" si="19"/>
        <v>4</v>
      </c>
      <c r="E95">
        <f t="shared" si="20"/>
        <v>12</v>
      </c>
      <c r="F95">
        <f t="shared" si="21"/>
        <v>50</v>
      </c>
      <c r="G95" s="11">
        <f t="shared" si="22"/>
        <v>13</v>
      </c>
      <c r="H95" t="str">
        <f t="shared" si="23"/>
        <v>Wed</v>
      </c>
      <c r="I95">
        <f t="shared" si="24"/>
        <v>4</v>
      </c>
      <c r="J95">
        <f t="shared" si="25"/>
        <v>12</v>
      </c>
      <c r="K95">
        <f t="shared" si="26"/>
        <v>346</v>
      </c>
    </row>
    <row r="96" spans="1:11" x14ac:dyDescent="0.3">
      <c r="A96">
        <v>95</v>
      </c>
      <c r="B96" s="6">
        <v>39435</v>
      </c>
      <c r="C96">
        <f t="shared" si="18"/>
        <v>2007</v>
      </c>
      <c r="D96">
        <f t="shared" si="19"/>
        <v>4</v>
      </c>
      <c r="E96">
        <f t="shared" si="20"/>
        <v>12</v>
      </c>
      <c r="F96">
        <f t="shared" si="21"/>
        <v>51</v>
      </c>
      <c r="G96" s="11">
        <f t="shared" si="22"/>
        <v>13</v>
      </c>
      <c r="H96" t="str">
        <f t="shared" si="23"/>
        <v>Wed</v>
      </c>
      <c r="I96">
        <f t="shared" si="24"/>
        <v>4</v>
      </c>
      <c r="J96">
        <f t="shared" si="25"/>
        <v>19</v>
      </c>
      <c r="K96">
        <f t="shared" si="26"/>
        <v>353</v>
      </c>
    </row>
    <row r="97" spans="1:11" x14ac:dyDescent="0.3">
      <c r="A97">
        <v>96</v>
      </c>
      <c r="B97" s="6">
        <v>39451</v>
      </c>
      <c r="C97">
        <f t="shared" si="18"/>
        <v>2008</v>
      </c>
      <c r="D97">
        <f t="shared" si="19"/>
        <v>1</v>
      </c>
      <c r="E97">
        <f t="shared" si="20"/>
        <v>1</v>
      </c>
      <c r="F97">
        <f t="shared" si="21"/>
        <v>1</v>
      </c>
      <c r="G97" s="11">
        <f t="shared" si="22"/>
        <v>0</v>
      </c>
      <c r="H97" t="str">
        <f t="shared" si="23"/>
        <v>Fri</v>
      </c>
      <c r="I97">
        <f t="shared" si="24"/>
        <v>6</v>
      </c>
      <c r="J97">
        <f t="shared" si="25"/>
        <v>4</v>
      </c>
      <c r="K97">
        <f t="shared" si="26"/>
        <v>4</v>
      </c>
    </row>
    <row r="98" spans="1:11" x14ac:dyDescent="0.3">
      <c r="A98">
        <v>97</v>
      </c>
      <c r="B98" s="6">
        <v>39460</v>
      </c>
      <c r="C98">
        <f t="shared" ref="C98:C129" si="27">YEAR(B98)</f>
        <v>2008</v>
      </c>
      <c r="D98">
        <f t="shared" ref="D98:D109" si="28">ROUNDUP(MONTH(B98)/3,0)</f>
        <v>1</v>
      </c>
      <c r="E98">
        <f t="shared" ref="E98:E109" si="29">MONTH(B98)</f>
        <v>1</v>
      </c>
      <c r="F98">
        <f t="shared" ref="F98:F109" si="30">WEEKNUM(B98)</f>
        <v>3</v>
      </c>
      <c r="G98" s="11">
        <f t="shared" ref="G98:G109" si="31">ROUND(WEEKNUM(B98,1)/4,0)</f>
        <v>1</v>
      </c>
      <c r="H98" t="str">
        <f t="shared" ref="H98:H109" si="32">TEXT(B98,"ddd")</f>
        <v>Sun</v>
      </c>
      <c r="I98">
        <f t="shared" ref="I98:I109" si="33">WEEKDAY(B98)</f>
        <v>1</v>
      </c>
      <c r="J98">
        <f t="shared" ref="J98:J109" si="34">DAY(B98)</f>
        <v>13</v>
      </c>
      <c r="K98">
        <f t="shared" ref="K98:K109" si="35">ROUND(B98-DATE(YEAR(B98),1,1)+1,0)</f>
        <v>13</v>
      </c>
    </row>
    <row r="99" spans="1:11" x14ac:dyDescent="0.3">
      <c r="A99">
        <v>98</v>
      </c>
      <c r="B99" s="6">
        <v>39471</v>
      </c>
      <c r="C99">
        <f t="shared" si="27"/>
        <v>2008</v>
      </c>
      <c r="D99">
        <f t="shared" si="28"/>
        <v>1</v>
      </c>
      <c r="E99">
        <f t="shared" si="29"/>
        <v>1</v>
      </c>
      <c r="F99">
        <f t="shared" si="30"/>
        <v>4</v>
      </c>
      <c r="G99" s="11">
        <f t="shared" si="31"/>
        <v>1</v>
      </c>
      <c r="H99" t="str">
        <f t="shared" si="32"/>
        <v>Thu</v>
      </c>
      <c r="I99">
        <f t="shared" si="33"/>
        <v>5</v>
      </c>
      <c r="J99">
        <f t="shared" si="34"/>
        <v>24</v>
      </c>
      <c r="K99">
        <f t="shared" si="35"/>
        <v>24</v>
      </c>
    </row>
    <row r="100" spans="1:11" x14ac:dyDescent="0.3">
      <c r="A100">
        <v>99</v>
      </c>
      <c r="B100" s="6">
        <v>39476</v>
      </c>
      <c r="C100">
        <f t="shared" si="27"/>
        <v>2008</v>
      </c>
      <c r="D100">
        <f t="shared" si="28"/>
        <v>1</v>
      </c>
      <c r="E100">
        <f t="shared" si="29"/>
        <v>1</v>
      </c>
      <c r="F100">
        <f t="shared" si="30"/>
        <v>5</v>
      </c>
      <c r="G100" s="11">
        <f t="shared" si="31"/>
        <v>1</v>
      </c>
      <c r="H100" t="str">
        <f t="shared" si="32"/>
        <v>Tue</v>
      </c>
      <c r="I100">
        <f t="shared" si="33"/>
        <v>3</v>
      </c>
      <c r="J100">
        <f t="shared" si="34"/>
        <v>29</v>
      </c>
      <c r="K100">
        <f t="shared" si="35"/>
        <v>29</v>
      </c>
    </row>
    <row r="101" spans="1:11" x14ac:dyDescent="0.3">
      <c r="A101">
        <v>100</v>
      </c>
      <c r="B101" s="6">
        <v>39481</v>
      </c>
      <c r="C101">
        <f t="shared" si="27"/>
        <v>2008</v>
      </c>
      <c r="D101">
        <f t="shared" si="28"/>
        <v>1</v>
      </c>
      <c r="E101">
        <f t="shared" si="29"/>
        <v>2</v>
      </c>
      <c r="F101">
        <f t="shared" si="30"/>
        <v>6</v>
      </c>
      <c r="G101" s="11">
        <f t="shared" si="31"/>
        <v>2</v>
      </c>
      <c r="H101" t="str">
        <f t="shared" si="32"/>
        <v>Sun</v>
      </c>
      <c r="I101">
        <f t="shared" si="33"/>
        <v>1</v>
      </c>
      <c r="J101">
        <f t="shared" si="34"/>
        <v>3</v>
      </c>
      <c r="K101">
        <f t="shared" si="35"/>
        <v>34</v>
      </c>
    </row>
    <row r="102" spans="1:11" x14ac:dyDescent="0.3">
      <c r="A102">
        <v>101</v>
      </c>
      <c r="B102" s="6">
        <v>39484</v>
      </c>
      <c r="C102">
        <f t="shared" si="27"/>
        <v>2008</v>
      </c>
      <c r="D102">
        <f t="shared" si="28"/>
        <v>1</v>
      </c>
      <c r="E102">
        <f t="shared" si="29"/>
        <v>2</v>
      </c>
      <c r="F102">
        <f t="shared" si="30"/>
        <v>6</v>
      </c>
      <c r="G102" s="11">
        <f t="shared" si="31"/>
        <v>2</v>
      </c>
      <c r="H102" t="str">
        <f t="shared" si="32"/>
        <v>Wed</v>
      </c>
      <c r="I102">
        <f t="shared" si="33"/>
        <v>4</v>
      </c>
      <c r="J102">
        <f t="shared" si="34"/>
        <v>6</v>
      </c>
      <c r="K102">
        <f t="shared" si="35"/>
        <v>37</v>
      </c>
    </row>
    <row r="103" spans="1:11" x14ac:dyDescent="0.3">
      <c r="A103">
        <v>102</v>
      </c>
      <c r="B103" s="6">
        <v>39501</v>
      </c>
      <c r="C103">
        <f t="shared" si="27"/>
        <v>2008</v>
      </c>
      <c r="D103">
        <f t="shared" si="28"/>
        <v>1</v>
      </c>
      <c r="E103">
        <f t="shared" si="29"/>
        <v>2</v>
      </c>
      <c r="F103">
        <f t="shared" si="30"/>
        <v>8</v>
      </c>
      <c r="G103" s="11">
        <f t="shared" si="31"/>
        <v>2</v>
      </c>
      <c r="H103" t="str">
        <f t="shared" si="32"/>
        <v>Sat</v>
      </c>
      <c r="I103">
        <f t="shared" si="33"/>
        <v>7</v>
      </c>
      <c r="J103">
        <f t="shared" si="34"/>
        <v>23</v>
      </c>
      <c r="K103">
        <f t="shared" si="35"/>
        <v>54</v>
      </c>
    </row>
    <row r="104" spans="1:11" x14ac:dyDescent="0.3">
      <c r="A104">
        <v>103</v>
      </c>
      <c r="B104" s="6">
        <v>39515</v>
      </c>
      <c r="C104">
        <f t="shared" si="27"/>
        <v>2008</v>
      </c>
      <c r="D104">
        <f t="shared" si="28"/>
        <v>1</v>
      </c>
      <c r="E104">
        <f t="shared" si="29"/>
        <v>3</v>
      </c>
      <c r="F104">
        <f t="shared" si="30"/>
        <v>10</v>
      </c>
      <c r="G104" s="11">
        <f t="shared" si="31"/>
        <v>3</v>
      </c>
      <c r="H104" t="str">
        <f t="shared" si="32"/>
        <v>Sat</v>
      </c>
      <c r="I104">
        <f t="shared" si="33"/>
        <v>7</v>
      </c>
      <c r="J104">
        <f t="shared" si="34"/>
        <v>8</v>
      </c>
      <c r="K104">
        <f t="shared" si="35"/>
        <v>68</v>
      </c>
    </row>
    <row r="105" spans="1:11" x14ac:dyDescent="0.3">
      <c r="A105">
        <v>104</v>
      </c>
      <c r="B105" s="6">
        <v>39531</v>
      </c>
      <c r="C105">
        <f t="shared" si="27"/>
        <v>2008</v>
      </c>
      <c r="D105">
        <f t="shared" si="28"/>
        <v>1</v>
      </c>
      <c r="E105">
        <f t="shared" si="29"/>
        <v>3</v>
      </c>
      <c r="F105">
        <f t="shared" si="30"/>
        <v>13</v>
      </c>
      <c r="G105" s="11">
        <f t="shared" si="31"/>
        <v>3</v>
      </c>
      <c r="H105" t="str">
        <f t="shared" si="32"/>
        <v>Mon</v>
      </c>
      <c r="I105">
        <f t="shared" si="33"/>
        <v>2</v>
      </c>
      <c r="J105">
        <f t="shared" si="34"/>
        <v>24</v>
      </c>
      <c r="K105">
        <f t="shared" si="35"/>
        <v>84</v>
      </c>
    </row>
    <row r="106" spans="1:11" x14ac:dyDescent="0.3">
      <c r="A106">
        <v>105</v>
      </c>
      <c r="B106" s="6">
        <v>39559</v>
      </c>
      <c r="C106">
        <f t="shared" si="27"/>
        <v>2008</v>
      </c>
      <c r="D106">
        <f t="shared" si="28"/>
        <v>2</v>
      </c>
      <c r="E106">
        <f t="shared" si="29"/>
        <v>4</v>
      </c>
      <c r="F106">
        <f t="shared" si="30"/>
        <v>17</v>
      </c>
      <c r="G106" s="11">
        <f t="shared" si="31"/>
        <v>4</v>
      </c>
      <c r="H106" t="str">
        <f t="shared" si="32"/>
        <v>Mon</v>
      </c>
      <c r="I106">
        <f t="shared" si="33"/>
        <v>2</v>
      </c>
      <c r="J106">
        <f t="shared" si="34"/>
        <v>21</v>
      </c>
      <c r="K106">
        <f t="shared" si="35"/>
        <v>112</v>
      </c>
    </row>
    <row r="107" spans="1:11" x14ac:dyDescent="0.3">
      <c r="A107">
        <v>106</v>
      </c>
      <c r="B107" s="6">
        <v>39559</v>
      </c>
      <c r="C107">
        <f t="shared" si="27"/>
        <v>2008</v>
      </c>
      <c r="D107">
        <f t="shared" si="28"/>
        <v>2</v>
      </c>
      <c r="E107">
        <f t="shared" si="29"/>
        <v>4</v>
      </c>
      <c r="F107">
        <f t="shared" si="30"/>
        <v>17</v>
      </c>
      <c r="G107" s="11">
        <f t="shared" si="31"/>
        <v>4</v>
      </c>
      <c r="H107" t="str">
        <f t="shared" si="32"/>
        <v>Mon</v>
      </c>
      <c r="I107">
        <f t="shared" si="33"/>
        <v>2</v>
      </c>
      <c r="J107">
        <f t="shared" si="34"/>
        <v>21</v>
      </c>
      <c r="K107">
        <f t="shared" si="35"/>
        <v>112</v>
      </c>
    </row>
    <row r="108" spans="1:11" x14ac:dyDescent="0.3">
      <c r="A108">
        <v>107</v>
      </c>
      <c r="B108" s="6">
        <v>44521</v>
      </c>
      <c r="C108">
        <f t="shared" si="27"/>
        <v>2021</v>
      </c>
      <c r="D108">
        <f t="shared" si="28"/>
        <v>4</v>
      </c>
      <c r="E108">
        <f t="shared" si="29"/>
        <v>11</v>
      </c>
      <c r="F108">
        <f t="shared" si="30"/>
        <v>48</v>
      </c>
      <c r="G108" s="11">
        <f t="shared" si="31"/>
        <v>12</v>
      </c>
      <c r="H108" t="str">
        <f t="shared" si="32"/>
        <v>Sun</v>
      </c>
      <c r="I108">
        <f t="shared" si="33"/>
        <v>1</v>
      </c>
      <c r="J108">
        <f t="shared" si="34"/>
        <v>21</v>
      </c>
      <c r="K108">
        <f t="shared" si="35"/>
        <v>325</v>
      </c>
    </row>
    <row r="109" spans="1:11" x14ac:dyDescent="0.3">
      <c r="A109">
        <v>108</v>
      </c>
      <c r="B109" s="9">
        <v>44547.402546296296</v>
      </c>
      <c r="C109">
        <f t="shared" si="27"/>
        <v>2021</v>
      </c>
      <c r="D109">
        <f t="shared" si="28"/>
        <v>4</v>
      </c>
      <c r="E109">
        <f t="shared" si="29"/>
        <v>12</v>
      </c>
      <c r="F109">
        <f t="shared" si="30"/>
        <v>51</v>
      </c>
      <c r="G109" s="11">
        <f t="shared" si="31"/>
        <v>13</v>
      </c>
      <c r="H109" t="str">
        <f t="shared" si="32"/>
        <v>Fri</v>
      </c>
      <c r="I109">
        <f t="shared" si="33"/>
        <v>6</v>
      </c>
      <c r="J109">
        <f t="shared" si="34"/>
        <v>17</v>
      </c>
      <c r="K109">
        <f t="shared" si="35"/>
        <v>351</v>
      </c>
    </row>
  </sheetData>
  <sortState xmlns:xlrd2="http://schemas.microsoft.com/office/spreadsheetml/2017/richdata2" ref="A2:K109">
    <sortCondition ref="B2:B1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A866-0D24-4625-A72D-95CDBA5033CB}">
  <dimension ref="A1:F21"/>
  <sheetViews>
    <sheetView workbookViewId="0">
      <selection activeCell="F2" sqref="F2"/>
    </sheetView>
  </sheetViews>
  <sheetFormatPr defaultRowHeight="14.4" x14ac:dyDescent="0.3"/>
  <cols>
    <col min="5" max="5" width="15.33203125" customWidth="1"/>
  </cols>
  <sheetData>
    <row r="1" spans="1:6" x14ac:dyDescent="0.3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270</v>
      </c>
    </row>
    <row r="2" spans="1:6" x14ac:dyDescent="0.3">
      <c r="A2">
        <v>1</v>
      </c>
      <c r="B2" t="s">
        <v>247</v>
      </c>
      <c r="C2" t="s">
        <v>248</v>
      </c>
      <c r="D2">
        <v>1500</v>
      </c>
      <c r="E2">
        <v>25</v>
      </c>
      <c r="F2">
        <v>0</v>
      </c>
    </row>
    <row r="3" spans="1:6" x14ac:dyDescent="0.3">
      <c r="A3">
        <v>2</v>
      </c>
      <c r="B3" t="s">
        <v>249</v>
      </c>
      <c r="C3" t="s">
        <v>248</v>
      </c>
      <c r="D3">
        <v>1700</v>
      </c>
      <c r="E3">
        <v>106</v>
      </c>
      <c r="F3">
        <v>0</v>
      </c>
    </row>
    <row r="4" spans="1:6" x14ac:dyDescent="0.3">
      <c r="A4">
        <v>3</v>
      </c>
      <c r="B4" t="s">
        <v>250</v>
      </c>
      <c r="C4" t="s">
        <v>248</v>
      </c>
      <c r="D4">
        <v>1200</v>
      </c>
      <c r="E4">
        <v>77</v>
      </c>
      <c r="F4">
        <v>0</v>
      </c>
    </row>
    <row r="5" spans="1:6" x14ac:dyDescent="0.3">
      <c r="A5">
        <v>4</v>
      </c>
      <c r="B5" t="s">
        <v>251</v>
      </c>
      <c r="C5" t="s">
        <v>248</v>
      </c>
      <c r="D5">
        <v>1000</v>
      </c>
      <c r="E5">
        <v>35</v>
      </c>
      <c r="F5">
        <v>0</v>
      </c>
    </row>
    <row r="6" spans="1:6" x14ac:dyDescent="0.3">
      <c r="A6">
        <v>5</v>
      </c>
      <c r="B6" t="s">
        <v>252</v>
      </c>
      <c r="C6" t="s">
        <v>248</v>
      </c>
      <c r="D6">
        <v>1100</v>
      </c>
      <c r="E6">
        <v>80</v>
      </c>
      <c r="F6">
        <v>0</v>
      </c>
    </row>
    <row r="7" spans="1:6" x14ac:dyDescent="0.3">
      <c r="A7">
        <v>6</v>
      </c>
      <c r="B7" t="s">
        <v>253</v>
      </c>
      <c r="C7" t="s">
        <v>254</v>
      </c>
      <c r="D7">
        <v>4600</v>
      </c>
      <c r="E7">
        <v>10</v>
      </c>
      <c r="F7">
        <v>1</v>
      </c>
    </row>
    <row r="8" spans="1:6" x14ac:dyDescent="0.3">
      <c r="A8">
        <v>7</v>
      </c>
      <c r="B8" t="s">
        <v>255</v>
      </c>
      <c r="C8" t="s">
        <v>248</v>
      </c>
      <c r="D8">
        <v>1300</v>
      </c>
      <c r="E8">
        <v>13</v>
      </c>
      <c r="F8">
        <v>0</v>
      </c>
    </row>
    <row r="9" spans="1:6" x14ac:dyDescent="0.3">
      <c r="A9">
        <v>8</v>
      </c>
      <c r="B9" t="s">
        <v>256</v>
      </c>
      <c r="C9" t="s">
        <v>248</v>
      </c>
      <c r="D9">
        <v>900</v>
      </c>
      <c r="E9">
        <v>65</v>
      </c>
      <c r="F9">
        <v>0</v>
      </c>
    </row>
    <row r="10" spans="1:6" x14ac:dyDescent="0.3">
      <c r="A10">
        <v>9</v>
      </c>
      <c r="B10" t="s">
        <v>257</v>
      </c>
      <c r="C10" t="s">
        <v>258</v>
      </c>
      <c r="D10">
        <v>3200</v>
      </c>
      <c r="E10">
        <v>33</v>
      </c>
      <c r="F10">
        <v>1</v>
      </c>
    </row>
    <row r="11" spans="1:6" x14ac:dyDescent="0.3">
      <c r="A11">
        <v>10</v>
      </c>
      <c r="B11" t="s">
        <v>259</v>
      </c>
      <c r="C11" t="s">
        <v>248</v>
      </c>
      <c r="D11">
        <v>750</v>
      </c>
      <c r="E11">
        <v>29</v>
      </c>
      <c r="F11">
        <v>0</v>
      </c>
    </row>
    <row r="12" spans="1:6" x14ac:dyDescent="0.3">
      <c r="A12">
        <v>11</v>
      </c>
      <c r="B12" t="s">
        <v>260</v>
      </c>
      <c r="C12" t="s">
        <v>254</v>
      </c>
      <c r="D12">
        <v>4900</v>
      </c>
      <c r="E12">
        <v>24</v>
      </c>
      <c r="F12">
        <v>1</v>
      </c>
    </row>
    <row r="13" spans="1:6" x14ac:dyDescent="0.3">
      <c r="A13">
        <v>12</v>
      </c>
      <c r="B13" t="s">
        <v>261</v>
      </c>
      <c r="C13" t="s">
        <v>258</v>
      </c>
      <c r="D13">
        <v>5000</v>
      </c>
      <c r="E13">
        <v>20</v>
      </c>
      <c r="F13">
        <v>1</v>
      </c>
    </row>
    <row r="14" spans="1:6" x14ac:dyDescent="0.3">
      <c r="A14">
        <v>13</v>
      </c>
      <c r="B14" t="s">
        <v>262</v>
      </c>
      <c r="C14" t="s">
        <v>258</v>
      </c>
      <c r="D14">
        <v>5200</v>
      </c>
      <c r="E14">
        <v>16</v>
      </c>
      <c r="F14">
        <v>1</v>
      </c>
    </row>
    <row r="15" spans="1:6" x14ac:dyDescent="0.3">
      <c r="A15">
        <v>14</v>
      </c>
      <c r="B15" t="s">
        <v>263</v>
      </c>
      <c r="C15" t="s">
        <v>254</v>
      </c>
      <c r="D15">
        <v>4100</v>
      </c>
      <c r="E15">
        <v>12</v>
      </c>
      <c r="F15">
        <v>1</v>
      </c>
    </row>
    <row r="16" spans="1:6" x14ac:dyDescent="0.3">
      <c r="A16">
        <v>15</v>
      </c>
      <c r="B16" t="s">
        <v>264</v>
      </c>
      <c r="C16" t="s">
        <v>254</v>
      </c>
      <c r="D16">
        <v>4500</v>
      </c>
      <c r="E16">
        <v>8</v>
      </c>
      <c r="F16">
        <v>1</v>
      </c>
    </row>
    <row r="17" spans="1:6" x14ac:dyDescent="0.3">
      <c r="A17">
        <v>16</v>
      </c>
      <c r="B17" t="s">
        <v>265</v>
      </c>
      <c r="C17" t="s">
        <v>254</v>
      </c>
      <c r="D17">
        <v>4900</v>
      </c>
      <c r="E17">
        <v>4</v>
      </c>
      <c r="F17">
        <v>1</v>
      </c>
    </row>
    <row r="18" spans="1:6" x14ac:dyDescent="0.3">
      <c r="A18">
        <v>17</v>
      </c>
      <c r="B18" t="s">
        <v>266</v>
      </c>
      <c r="C18" t="s">
        <v>254</v>
      </c>
      <c r="D18">
        <v>2400</v>
      </c>
      <c r="E18">
        <v>1</v>
      </c>
      <c r="F18">
        <v>1</v>
      </c>
    </row>
    <row r="19" spans="1:6" x14ac:dyDescent="0.3">
      <c r="A19">
        <v>18</v>
      </c>
      <c r="B19" t="s">
        <v>267</v>
      </c>
      <c r="C19" t="s">
        <v>258</v>
      </c>
      <c r="D19">
        <v>3200</v>
      </c>
      <c r="E19">
        <v>35</v>
      </c>
      <c r="F19">
        <v>1</v>
      </c>
    </row>
    <row r="20" spans="1:6" x14ac:dyDescent="0.3">
      <c r="A20">
        <v>19</v>
      </c>
      <c r="B20" t="s">
        <v>268</v>
      </c>
      <c r="C20" t="s">
        <v>258</v>
      </c>
      <c r="D20">
        <v>3600</v>
      </c>
      <c r="E20">
        <v>36</v>
      </c>
      <c r="F20">
        <v>1</v>
      </c>
    </row>
    <row r="21" spans="1:6" x14ac:dyDescent="0.3">
      <c r="A21">
        <v>20</v>
      </c>
      <c r="B21" t="s">
        <v>269</v>
      </c>
      <c r="C21" t="s">
        <v>248</v>
      </c>
      <c r="D21">
        <v>900</v>
      </c>
      <c r="E21">
        <v>70</v>
      </c>
      <c r="F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E3F6-FFF1-4348-BEEA-1866BCF24300}">
  <dimension ref="A1:B6"/>
  <sheetViews>
    <sheetView workbookViewId="0">
      <selection activeCell="E37" sqref="E37"/>
    </sheetView>
  </sheetViews>
  <sheetFormatPr defaultRowHeight="14.4" x14ac:dyDescent="0.3"/>
  <sheetData>
    <row r="1" spans="1:2" ht="15.6" x14ac:dyDescent="0.3">
      <c r="A1" s="10" t="s">
        <v>235</v>
      </c>
      <c r="B1" s="10" t="s">
        <v>236</v>
      </c>
    </row>
    <row r="2" spans="1:2" ht="15.6" x14ac:dyDescent="0.3">
      <c r="A2" s="10">
        <v>10</v>
      </c>
      <c r="B2" s="10" t="s">
        <v>237</v>
      </c>
    </row>
    <row r="3" spans="1:2" ht="15.6" x14ac:dyDescent="0.3">
      <c r="A3" s="10">
        <v>20</v>
      </c>
      <c r="B3" s="10" t="s">
        <v>238</v>
      </c>
    </row>
    <row r="4" spans="1:2" ht="15.6" x14ac:dyDescent="0.3">
      <c r="A4" s="10">
        <v>30</v>
      </c>
      <c r="B4" s="10" t="s">
        <v>239</v>
      </c>
    </row>
    <row r="5" spans="1:2" ht="15.6" x14ac:dyDescent="0.3">
      <c r="A5" s="10">
        <v>40</v>
      </c>
      <c r="B5" s="10" t="s">
        <v>240</v>
      </c>
    </row>
    <row r="6" spans="1:2" ht="15.6" x14ac:dyDescent="0.3">
      <c r="A6" s="10">
        <v>50</v>
      </c>
      <c r="B6" s="10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F196-624D-4FBD-837F-7FA011D32D70}">
  <dimension ref="A1:G7"/>
  <sheetViews>
    <sheetView workbookViewId="0">
      <selection activeCell="A2" sqref="A2:A7"/>
    </sheetView>
  </sheetViews>
  <sheetFormatPr defaultRowHeight="14.4" x14ac:dyDescent="0.3"/>
  <cols>
    <col min="7" max="7" width="18.77734375" customWidth="1"/>
  </cols>
  <sheetData>
    <row r="1" spans="1:7" x14ac:dyDescent="0.3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</row>
    <row r="2" spans="1:7" x14ac:dyDescent="0.3">
      <c r="A2">
        <v>1</v>
      </c>
      <c r="B2" t="s">
        <v>218</v>
      </c>
      <c r="C2" t="s">
        <v>219</v>
      </c>
      <c r="D2" t="s">
        <v>220</v>
      </c>
      <c r="E2" s="6">
        <v>43907</v>
      </c>
      <c r="F2" s="6">
        <v>43968</v>
      </c>
      <c r="G2">
        <v>500</v>
      </c>
    </row>
    <row r="3" spans="1:7" x14ac:dyDescent="0.3">
      <c r="A3">
        <v>2</v>
      </c>
      <c r="B3" t="s">
        <v>221</v>
      </c>
      <c r="C3" t="s">
        <v>222</v>
      </c>
      <c r="D3" t="s">
        <v>223</v>
      </c>
      <c r="E3" s="6">
        <v>43842</v>
      </c>
      <c r="F3" s="6">
        <v>44197</v>
      </c>
      <c r="G3">
        <v>1500</v>
      </c>
    </row>
    <row r="4" spans="1:7" x14ac:dyDescent="0.3">
      <c r="A4">
        <v>3</v>
      </c>
      <c r="B4" t="s">
        <v>224</v>
      </c>
      <c r="C4" t="s">
        <v>225</v>
      </c>
      <c r="D4" t="s">
        <v>226</v>
      </c>
      <c r="E4" s="6">
        <v>44339</v>
      </c>
      <c r="F4" s="6">
        <v>44371</v>
      </c>
      <c r="G4">
        <v>300</v>
      </c>
    </row>
    <row r="5" spans="1:7" x14ac:dyDescent="0.3">
      <c r="A5">
        <v>4</v>
      </c>
      <c r="B5" t="s">
        <v>227</v>
      </c>
      <c r="C5" t="s">
        <v>228</v>
      </c>
      <c r="D5" t="s">
        <v>229</v>
      </c>
      <c r="E5" s="6">
        <v>44203</v>
      </c>
      <c r="F5" s="6">
        <v>44394</v>
      </c>
      <c r="G5">
        <v>100</v>
      </c>
    </row>
    <row r="6" spans="1:7" x14ac:dyDescent="0.3">
      <c r="A6">
        <v>5</v>
      </c>
      <c r="B6" t="s">
        <v>230</v>
      </c>
      <c r="C6" t="s">
        <v>231</v>
      </c>
      <c r="D6" t="s">
        <v>226</v>
      </c>
      <c r="E6" s="6">
        <v>44318</v>
      </c>
      <c r="F6" t="s">
        <v>232</v>
      </c>
      <c r="G6">
        <v>60</v>
      </c>
    </row>
    <row r="7" spans="1:7" x14ac:dyDescent="0.3">
      <c r="A7">
        <v>6</v>
      </c>
      <c r="B7" t="s">
        <v>233</v>
      </c>
      <c r="C7" t="s">
        <v>234</v>
      </c>
      <c r="D7" t="s">
        <v>226</v>
      </c>
      <c r="E7" s="6">
        <v>44290</v>
      </c>
      <c r="F7" s="6">
        <v>44291</v>
      </c>
      <c r="G7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951E-E620-4BFC-897E-B5545DF79B06}">
  <dimension ref="A1:D21"/>
  <sheetViews>
    <sheetView workbookViewId="0">
      <selection activeCell="A21" sqref="A21"/>
    </sheetView>
  </sheetViews>
  <sheetFormatPr defaultRowHeight="14.4" x14ac:dyDescent="0.3"/>
  <cols>
    <col min="1" max="1" width="17.88671875" customWidth="1"/>
  </cols>
  <sheetData>
    <row r="1" spans="1:4" ht="15.6" x14ac:dyDescent="0.3">
      <c r="A1" s="7" t="s">
        <v>194</v>
      </c>
      <c r="B1" s="7" t="s">
        <v>195</v>
      </c>
      <c r="C1" s="7" t="s">
        <v>196</v>
      </c>
      <c r="D1" s="7" t="s">
        <v>197</v>
      </c>
    </row>
    <row r="2" spans="1:4" ht="15.6" x14ac:dyDescent="0.3">
      <c r="A2" s="7">
        <v>1</v>
      </c>
      <c r="B2" s="7" t="s">
        <v>198</v>
      </c>
      <c r="C2" s="7" t="s">
        <v>199</v>
      </c>
      <c r="D2" s="7" t="s">
        <v>200</v>
      </c>
    </row>
    <row r="3" spans="1:4" ht="15.6" x14ac:dyDescent="0.3">
      <c r="A3" s="7">
        <v>2</v>
      </c>
      <c r="B3" s="7" t="s">
        <v>198</v>
      </c>
      <c r="C3" s="7" t="s">
        <v>201</v>
      </c>
      <c r="D3" s="7" t="s">
        <v>200</v>
      </c>
    </row>
    <row r="4" spans="1:4" ht="15.6" x14ac:dyDescent="0.3">
      <c r="A4" s="7">
        <v>3</v>
      </c>
      <c r="B4" s="7" t="s">
        <v>202</v>
      </c>
      <c r="C4" s="7" t="s">
        <v>203</v>
      </c>
      <c r="D4" s="7" t="s">
        <v>204</v>
      </c>
    </row>
    <row r="5" spans="1:4" ht="15.6" x14ac:dyDescent="0.3">
      <c r="A5" s="7">
        <v>4</v>
      </c>
      <c r="B5" s="7" t="s">
        <v>205</v>
      </c>
      <c r="C5" s="7" t="s">
        <v>199</v>
      </c>
      <c r="D5" s="7" t="s">
        <v>206</v>
      </c>
    </row>
    <row r="6" spans="1:4" ht="15.6" x14ac:dyDescent="0.3">
      <c r="A6" s="7">
        <v>5</v>
      </c>
      <c r="B6" s="7" t="s">
        <v>202</v>
      </c>
      <c r="C6" s="7" t="s">
        <v>203</v>
      </c>
      <c r="D6" s="7" t="s">
        <v>204</v>
      </c>
    </row>
    <row r="7" spans="1:4" ht="15.6" x14ac:dyDescent="0.3">
      <c r="A7" s="7">
        <v>6</v>
      </c>
      <c r="B7" s="7" t="s">
        <v>198</v>
      </c>
      <c r="C7" s="8" t="s">
        <v>201</v>
      </c>
      <c r="D7" s="7" t="s">
        <v>206</v>
      </c>
    </row>
    <row r="8" spans="1:4" ht="15.6" x14ac:dyDescent="0.3">
      <c r="A8" s="7">
        <v>7</v>
      </c>
      <c r="B8" s="7" t="s">
        <v>198</v>
      </c>
      <c r="C8" s="8" t="s">
        <v>201</v>
      </c>
      <c r="D8" s="7" t="s">
        <v>206</v>
      </c>
    </row>
    <row r="9" spans="1:4" ht="15.6" x14ac:dyDescent="0.3">
      <c r="A9" s="7">
        <v>8</v>
      </c>
      <c r="B9" s="7" t="s">
        <v>205</v>
      </c>
      <c r="C9" s="7" t="s">
        <v>207</v>
      </c>
      <c r="D9" s="7" t="s">
        <v>208</v>
      </c>
    </row>
    <row r="10" spans="1:4" ht="15.6" x14ac:dyDescent="0.3">
      <c r="A10" s="7">
        <v>9</v>
      </c>
      <c r="B10" s="7" t="s">
        <v>202</v>
      </c>
      <c r="C10" s="7" t="s">
        <v>203</v>
      </c>
      <c r="D10" s="7" t="s">
        <v>204</v>
      </c>
    </row>
    <row r="11" spans="1:4" ht="15.6" x14ac:dyDescent="0.3">
      <c r="A11" s="7">
        <v>10</v>
      </c>
      <c r="B11" s="7" t="s">
        <v>198</v>
      </c>
      <c r="C11" s="7" t="s">
        <v>201</v>
      </c>
      <c r="D11" s="7" t="s">
        <v>209</v>
      </c>
    </row>
    <row r="12" spans="1:4" ht="15.6" x14ac:dyDescent="0.3">
      <c r="A12" s="7">
        <v>11</v>
      </c>
      <c r="B12" s="7" t="s">
        <v>198</v>
      </c>
      <c r="C12" s="7" t="s">
        <v>201</v>
      </c>
      <c r="D12" s="7" t="s">
        <v>206</v>
      </c>
    </row>
    <row r="13" spans="1:4" ht="15.6" x14ac:dyDescent="0.3">
      <c r="A13" s="7">
        <v>12</v>
      </c>
      <c r="B13" s="7" t="s">
        <v>205</v>
      </c>
      <c r="C13" s="7" t="s">
        <v>207</v>
      </c>
      <c r="D13" s="7" t="s">
        <v>210</v>
      </c>
    </row>
    <row r="14" spans="1:4" ht="15.6" x14ac:dyDescent="0.3">
      <c r="A14" s="7">
        <v>13</v>
      </c>
      <c r="B14" s="7" t="s">
        <v>202</v>
      </c>
      <c r="C14" s="7" t="s">
        <v>207</v>
      </c>
      <c r="D14" s="7" t="s">
        <v>204</v>
      </c>
    </row>
    <row r="15" spans="1:4" ht="15.6" x14ac:dyDescent="0.3">
      <c r="A15" s="7">
        <v>14</v>
      </c>
      <c r="B15" s="7" t="s">
        <v>198</v>
      </c>
      <c r="C15" s="8" t="s">
        <v>201</v>
      </c>
      <c r="D15" s="7" t="s">
        <v>206</v>
      </c>
    </row>
    <row r="16" spans="1:4" ht="15.6" x14ac:dyDescent="0.3">
      <c r="A16" s="7">
        <v>15</v>
      </c>
      <c r="B16" s="7" t="s">
        <v>202</v>
      </c>
      <c r="C16" s="7" t="s">
        <v>207</v>
      </c>
      <c r="D16" s="7" t="s">
        <v>204</v>
      </c>
    </row>
    <row r="17" spans="1:4" ht="15.6" x14ac:dyDescent="0.3">
      <c r="A17" s="7">
        <v>16</v>
      </c>
      <c r="B17" s="8" t="s">
        <v>198</v>
      </c>
      <c r="C17" s="7" t="s">
        <v>207</v>
      </c>
      <c r="D17" s="7" t="s">
        <v>206</v>
      </c>
    </row>
    <row r="18" spans="1:4" ht="15.6" x14ac:dyDescent="0.3">
      <c r="A18" s="7">
        <v>17</v>
      </c>
      <c r="B18" s="7" t="s">
        <v>202</v>
      </c>
      <c r="C18" s="8" t="s">
        <v>207</v>
      </c>
      <c r="D18" s="7" t="s">
        <v>204</v>
      </c>
    </row>
    <row r="19" spans="1:4" ht="15.6" x14ac:dyDescent="0.3">
      <c r="A19" s="7">
        <v>18</v>
      </c>
      <c r="B19" s="7" t="s">
        <v>205</v>
      </c>
      <c r="C19" s="7" t="s">
        <v>199</v>
      </c>
      <c r="D19" s="7" t="s">
        <v>208</v>
      </c>
    </row>
    <row r="20" spans="1:4" ht="15.6" x14ac:dyDescent="0.3">
      <c r="A20" s="7">
        <v>19</v>
      </c>
      <c r="B20" s="7" t="s">
        <v>198</v>
      </c>
      <c r="C20" s="7" t="s">
        <v>201</v>
      </c>
      <c r="D20" s="7" t="s">
        <v>206</v>
      </c>
    </row>
    <row r="21" spans="1:4" ht="15.6" x14ac:dyDescent="0.3">
      <c r="A21" s="7">
        <v>20</v>
      </c>
      <c r="B21" s="7" t="s">
        <v>202</v>
      </c>
      <c r="C21" s="7" t="s">
        <v>201</v>
      </c>
      <c r="D21" s="7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521A-7B60-446E-BAA3-D71A39D2FA8C}">
  <dimension ref="A1:I46"/>
  <sheetViews>
    <sheetView workbookViewId="0">
      <selection activeCell="C2" sqref="C2"/>
    </sheetView>
  </sheetViews>
  <sheetFormatPr defaultRowHeight="14.4" x14ac:dyDescent="0.3"/>
  <sheetData>
    <row r="1" spans="1:9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3">
      <c r="A2">
        <v>1</v>
      </c>
      <c r="B2">
        <v>10026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>
        <v>1960</v>
      </c>
      <c r="I2">
        <f ca="1">RANDBETWEEN(1,10000)</f>
        <v>1859</v>
      </c>
    </row>
    <row r="3" spans="1:9" x14ac:dyDescent="0.3">
      <c r="A3">
        <v>2</v>
      </c>
      <c r="B3">
        <v>10084</v>
      </c>
      <c r="C3" t="s">
        <v>93</v>
      </c>
      <c r="D3" t="s">
        <v>94</v>
      </c>
      <c r="E3" t="s">
        <v>95</v>
      </c>
      <c r="F3" t="s">
        <v>96</v>
      </c>
      <c r="G3" t="s">
        <v>97</v>
      </c>
      <c r="H3">
        <v>2148</v>
      </c>
      <c r="I3">
        <f t="shared" ref="I3:I46" ca="1" si="0">RANDBETWEEN(1,10000)</f>
        <v>4714</v>
      </c>
    </row>
    <row r="4" spans="1:9" x14ac:dyDescent="0.3">
      <c r="A4">
        <v>3</v>
      </c>
      <c r="B4">
        <v>10196</v>
      </c>
      <c r="C4" t="s">
        <v>88</v>
      </c>
      <c r="D4" t="s">
        <v>98</v>
      </c>
      <c r="E4" t="s">
        <v>90</v>
      </c>
      <c r="F4" t="s">
        <v>99</v>
      </c>
      <c r="G4" t="s">
        <v>100</v>
      </c>
      <c r="H4">
        <v>1810</v>
      </c>
      <c r="I4">
        <f t="shared" ca="1" si="0"/>
        <v>5270</v>
      </c>
    </row>
    <row r="5" spans="1:9" x14ac:dyDescent="0.3">
      <c r="A5">
        <v>4</v>
      </c>
      <c r="B5">
        <v>10088</v>
      </c>
      <c r="C5" t="s">
        <v>93</v>
      </c>
      <c r="D5" t="s">
        <v>101</v>
      </c>
      <c r="E5" t="s">
        <v>90</v>
      </c>
      <c r="F5" t="s">
        <v>102</v>
      </c>
      <c r="G5" t="s">
        <v>103</v>
      </c>
      <c r="H5">
        <v>1886</v>
      </c>
      <c r="I5">
        <f t="shared" ca="1" si="0"/>
        <v>8483</v>
      </c>
    </row>
    <row r="6" spans="1:9" x14ac:dyDescent="0.3">
      <c r="A6">
        <v>5</v>
      </c>
      <c r="B6">
        <v>10069</v>
      </c>
      <c r="C6" t="s">
        <v>88</v>
      </c>
      <c r="D6" t="s">
        <v>104</v>
      </c>
      <c r="E6" t="s">
        <v>105</v>
      </c>
      <c r="F6" t="s">
        <v>105</v>
      </c>
      <c r="G6" t="s">
        <v>106</v>
      </c>
      <c r="H6">
        <v>2169</v>
      </c>
      <c r="I6">
        <f t="shared" ca="1" si="0"/>
        <v>2229</v>
      </c>
    </row>
    <row r="7" spans="1:9" x14ac:dyDescent="0.3">
      <c r="A7">
        <v>6</v>
      </c>
      <c r="B7">
        <v>10002</v>
      </c>
      <c r="C7" t="s">
        <v>93</v>
      </c>
      <c r="D7" t="s">
        <v>107</v>
      </c>
      <c r="E7" t="s">
        <v>90</v>
      </c>
      <c r="F7" t="s">
        <v>108</v>
      </c>
      <c r="G7" t="s">
        <v>109</v>
      </c>
      <c r="H7">
        <v>1844</v>
      </c>
      <c r="I7">
        <f t="shared" ca="1" si="0"/>
        <v>2520</v>
      </c>
    </row>
    <row r="8" spans="1:9" x14ac:dyDescent="0.3">
      <c r="A8">
        <v>7</v>
      </c>
      <c r="B8">
        <v>10194</v>
      </c>
      <c r="C8" t="s">
        <v>110</v>
      </c>
      <c r="D8" t="s">
        <v>111</v>
      </c>
      <c r="E8" t="s">
        <v>90</v>
      </c>
      <c r="F8" t="s">
        <v>112</v>
      </c>
      <c r="G8" t="s">
        <v>113</v>
      </c>
      <c r="H8">
        <v>2110</v>
      </c>
      <c r="I8">
        <f t="shared" ca="1" si="0"/>
        <v>1867</v>
      </c>
    </row>
    <row r="9" spans="1:9" x14ac:dyDescent="0.3">
      <c r="A9">
        <v>8</v>
      </c>
      <c r="B9">
        <v>10062</v>
      </c>
      <c r="C9" t="s">
        <v>110</v>
      </c>
      <c r="D9" t="s">
        <v>114</v>
      </c>
      <c r="E9" t="s">
        <v>115</v>
      </c>
      <c r="F9" t="s">
        <v>115</v>
      </c>
      <c r="G9" t="s">
        <v>116</v>
      </c>
      <c r="H9">
        <v>2199</v>
      </c>
      <c r="I9">
        <f t="shared" ca="1" si="0"/>
        <v>8630</v>
      </c>
    </row>
    <row r="10" spans="1:9" x14ac:dyDescent="0.3">
      <c r="A10">
        <v>9</v>
      </c>
      <c r="B10">
        <v>10114</v>
      </c>
      <c r="C10" t="s">
        <v>117</v>
      </c>
      <c r="D10" t="s">
        <v>118</v>
      </c>
      <c r="E10" t="s">
        <v>90</v>
      </c>
      <c r="F10" t="s">
        <v>119</v>
      </c>
      <c r="G10" t="s">
        <v>120</v>
      </c>
      <c r="H10">
        <v>1902</v>
      </c>
      <c r="I10">
        <f t="shared" ca="1" si="0"/>
        <v>8837</v>
      </c>
    </row>
    <row r="11" spans="1:9" x14ac:dyDescent="0.3">
      <c r="A11">
        <v>10</v>
      </c>
      <c r="B11">
        <v>10250</v>
      </c>
      <c r="C11" t="s">
        <v>88</v>
      </c>
      <c r="D11" t="s">
        <v>121</v>
      </c>
      <c r="E11" t="s">
        <v>122</v>
      </c>
      <c r="F11" t="s">
        <v>122</v>
      </c>
      <c r="G11" t="s">
        <v>97</v>
      </c>
      <c r="H11">
        <v>1886</v>
      </c>
      <c r="I11">
        <f t="shared" ca="1" si="0"/>
        <v>8807</v>
      </c>
    </row>
    <row r="12" spans="1:9" x14ac:dyDescent="0.3">
      <c r="A12">
        <v>11</v>
      </c>
      <c r="B12">
        <v>10252</v>
      </c>
      <c r="C12" t="s">
        <v>110</v>
      </c>
      <c r="D12" t="s">
        <v>123</v>
      </c>
      <c r="E12" t="s">
        <v>90</v>
      </c>
      <c r="F12" t="s">
        <v>124</v>
      </c>
      <c r="G12" t="s">
        <v>100</v>
      </c>
      <c r="H12">
        <v>1902</v>
      </c>
      <c r="I12">
        <f t="shared" ca="1" si="0"/>
        <v>570</v>
      </c>
    </row>
    <row r="13" spans="1:9" x14ac:dyDescent="0.3">
      <c r="A13">
        <v>12</v>
      </c>
      <c r="B13">
        <v>10242</v>
      </c>
      <c r="C13" t="s">
        <v>93</v>
      </c>
      <c r="D13" t="s">
        <v>125</v>
      </c>
      <c r="E13" t="s">
        <v>90</v>
      </c>
      <c r="F13" t="s">
        <v>126</v>
      </c>
      <c r="G13" t="s">
        <v>127</v>
      </c>
      <c r="H13">
        <v>2062</v>
      </c>
      <c r="I13">
        <f t="shared" ca="1" si="0"/>
        <v>878</v>
      </c>
    </row>
    <row r="14" spans="1:9" x14ac:dyDescent="0.3">
      <c r="A14">
        <v>13</v>
      </c>
      <c r="B14">
        <v>10012</v>
      </c>
      <c r="C14" t="s">
        <v>88</v>
      </c>
      <c r="D14" t="s">
        <v>128</v>
      </c>
      <c r="E14" t="s">
        <v>95</v>
      </c>
      <c r="F14" t="s">
        <v>96</v>
      </c>
      <c r="G14" t="s">
        <v>92</v>
      </c>
      <c r="H14">
        <v>78230</v>
      </c>
      <c r="I14">
        <f t="shared" ca="1" si="0"/>
        <v>5876</v>
      </c>
    </row>
    <row r="15" spans="1:9" x14ac:dyDescent="0.3">
      <c r="A15">
        <v>14</v>
      </c>
      <c r="B15">
        <v>10265</v>
      </c>
      <c r="C15" t="s">
        <v>117</v>
      </c>
      <c r="D15" t="s">
        <v>129</v>
      </c>
      <c r="E15" t="s">
        <v>90</v>
      </c>
      <c r="F15" t="s">
        <v>130</v>
      </c>
      <c r="G15" t="s">
        <v>97</v>
      </c>
      <c r="H15">
        <v>1810</v>
      </c>
      <c r="I15">
        <f t="shared" ca="1" si="0"/>
        <v>2198</v>
      </c>
    </row>
    <row r="16" spans="1:9" x14ac:dyDescent="0.3">
      <c r="A16">
        <v>15</v>
      </c>
      <c r="B16">
        <v>10066</v>
      </c>
      <c r="C16" t="s">
        <v>93</v>
      </c>
      <c r="D16" t="s">
        <v>131</v>
      </c>
      <c r="E16" t="s">
        <v>90</v>
      </c>
      <c r="F16" t="s">
        <v>132</v>
      </c>
      <c r="G16" t="s">
        <v>100</v>
      </c>
      <c r="H16">
        <v>2747</v>
      </c>
      <c r="I16">
        <f t="shared" ca="1" si="0"/>
        <v>401</v>
      </c>
    </row>
    <row r="17" spans="1:9" x14ac:dyDescent="0.3">
      <c r="A17">
        <v>16</v>
      </c>
      <c r="B17">
        <v>10061</v>
      </c>
      <c r="C17" t="s">
        <v>117</v>
      </c>
      <c r="D17" t="s">
        <v>133</v>
      </c>
      <c r="E17" t="s">
        <v>90</v>
      </c>
      <c r="F17" t="s">
        <v>134</v>
      </c>
      <c r="G17" t="s">
        <v>92</v>
      </c>
      <c r="H17">
        <v>2050</v>
      </c>
      <c r="I17">
        <f t="shared" ca="1" si="0"/>
        <v>3402</v>
      </c>
    </row>
    <row r="18" spans="1:9" x14ac:dyDescent="0.3">
      <c r="A18">
        <v>17</v>
      </c>
      <c r="B18">
        <v>10023</v>
      </c>
      <c r="C18" t="s">
        <v>110</v>
      </c>
      <c r="D18" t="s">
        <v>135</v>
      </c>
      <c r="E18" t="s">
        <v>105</v>
      </c>
      <c r="F18" t="s">
        <v>105</v>
      </c>
      <c r="G18" t="s">
        <v>97</v>
      </c>
      <c r="H18">
        <v>2145</v>
      </c>
      <c r="I18">
        <f t="shared" ca="1" si="0"/>
        <v>6173</v>
      </c>
    </row>
    <row r="19" spans="1:9" x14ac:dyDescent="0.3">
      <c r="A19">
        <v>18</v>
      </c>
      <c r="B19">
        <v>10055</v>
      </c>
      <c r="C19" t="s">
        <v>88</v>
      </c>
      <c r="D19" t="s">
        <v>136</v>
      </c>
      <c r="E19" t="s">
        <v>105</v>
      </c>
      <c r="F19" t="s">
        <v>105</v>
      </c>
      <c r="G19" t="s">
        <v>100</v>
      </c>
      <c r="H19">
        <v>1915</v>
      </c>
      <c r="I19">
        <f t="shared" ca="1" si="0"/>
        <v>3943</v>
      </c>
    </row>
    <row r="20" spans="1:9" x14ac:dyDescent="0.3">
      <c r="A20">
        <v>19</v>
      </c>
      <c r="B20">
        <v>10245</v>
      </c>
      <c r="C20" t="s">
        <v>117</v>
      </c>
      <c r="D20" t="s">
        <v>137</v>
      </c>
      <c r="E20" t="s">
        <v>90</v>
      </c>
      <c r="F20" t="s">
        <v>138</v>
      </c>
      <c r="G20" t="s">
        <v>139</v>
      </c>
      <c r="H20">
        <v>2026</v>
      </c>
      <c r="I20">
        <f t="shared" ca="1" si="0"/>
        <v>2156</v>
      </c>
    </row>
    <row r="21" spans="1:9" x14ac:dyDescent="0.3">
      <c r="A21">
        <v>20</v>
      </c>
      <c r="B21">
        <v>10277</v>
      </c>
      <c r="C21" t="s">
        <v>110</v>
      </c>
      <c r="D21" t="s">
        <v>140</v>
      </c>
      <c r="E21" t="s">
        <v>90</v>
      </c>
      <c r="F21" t="s">
        <v>141</v>
      </c>
      <c r="G21" t="s">
        <v>142</v>
      </c>
      <c r="H21">
        <v>2452</v>
      </c>
      <c r="I21">
        <f t="shared" ca="1" si="0"/>
        <v>4544</v>
      </c>
    </row>
    <row r="22" spans="1:9" x14ac:dyDescent="0.3">
      <c r="A22">
        <v>21</v>
      </c>
      <c r="B22">
        <v>10046</v>
      </c>
      <c r="C22" t="s">
        <v>117</v>
      </c>
      <c r="D22" t="s">
        <v>143</v>
      </c>
      <c r="E22" t="s">
        <v>95</v>
      </c>
      <c r="F22" t="s">
        <v>96</v>
      </c>
      <c r="G22" t="s">
        <v>97</v>
      </c>
      <c r="H22">
        <v>2072</v>
      </c>
      <c r="I22">
        <f t="shared" ca="1" si="0"/>
        <v>2724</v>
      </c>
    </row>
    <row r="23" spans="1:9" x14ac:dyDescent="0.3">
      <c r="A23">
        <v>22</v>
      </c>
      <c r="B23">
        <v>10226</v>
      </c>
      <c r="C23" t="s">
        <v>93</v>
      </c>
      <c r="D23" t="s">
        <v>144</v>
      </c>
      <c r="E23" t="s">
        <v>95</v>
      </c>
      <c r="F23" t="s">
        <v>145</v>
      </c>
      <c r="G23" t="s">
        <v>100</v>
      </c>
      <c r="H23">
        <v>2027</v>
      </c>
      <c r="I23">
        <f t="shared" ca="1" si="0"/>
        <v>8107</v>
      </c>
    </row>
    <row r="24" spans="1:9" x14ac:dyDescent="0.3">
      <c r="A24">
        <v>23</v>
      </c>
      <c r="B24">
        <v>10003</v>
      </c>
      <c r="C24" t="s">
        <v>88</v>
      </c>
      <c r="D24" t="s">
        <v>146</v>
      </c>
      <c r="E24" t="s">
        <v>147</v>
      </c>
      <c r="F24" t="s">
        <v>148</v>
      </c>
      <c r="G24" t="s">
        <v>149</v>
      </c>
      <c r="H24">
        <v>2031</v>
      </c>
      <c r="I24">
        <f t="shared" ca="1" si="0"/>
        <v>253</v>
      </c>
    </row>
    <row r="25" spans="1:9" x14ac:dyDescent="0.3">
      <c r="A25">
        <v>24</v>
      </c>
      <c r="B25">
        <v>10294</v>
      </c>
      <c r="C25" t="s">
        <v>110</v>
      </c>
      <c r="D25" t="s">
        <v>150</v>
      </c>
      <c r="E25" t="s">
        <v>147</v>
      </c>
      <c r="F25" t="s">
        <v>151</v>
      </c>
      <c r="G25" t="s">
        <v>152</v>
      </c>
      <c r="H25">
        <v>2171</v>
      </c>
      <c r="I25">
        <f t="shared" ca="1" si="0"/>
        <v>2337</v>
      </c>
    </row>
    <row r="26" spans="1:9" x14ac:dyDescent="0.3">
      <c r="A26">
        <v>25</v>
      </c>
      <c r="B26">
        <v>10267</v>
      </c>
      <c r="C26" t="s">
        <v>93</v>
      </c>
      <c r="D26" t="s">
        <v>153</v>
      </c>
      <c r="E26" t="s">
        <v>154</v>
      </c>
      <c r="F26" t="s">
        <v>155</v>
      </c>
      <c r="G26" t="s">
        <v>156</v>
      </c>
      <c r="H26">
        <v>2210</v>
      </c>
      <c r="I26">
        <f t="shared" ca="1" si="0"/>
        <v>2596</v>
      </c>
    </row>
    <row r="27" spans="1:9" x14ac:dyDescent="0.3">
      <c r="A27">
        <v>26</v>
      </c>
      <c r="B27">
        <v>10199</v>
      </c>
      <c r="C27" t="s">
        <v>88</v>
      </c>
      <c r="D27" t="s">
        <v>157</v>
      </c>
      <c r="E27" t="s">
        <v>90</v>
      </c>
      <c r="F27" t="s">
        <v>138</v>
      </c>
      <c r="G27" t="s">
        <v>158</v>
      </c>
      <c r="H27">
        <v>6033</v>
      </c>
      <c r="I27">
        <f t="shared" ca="1" si="0"/>
        <v>6941</v>
      </c>
    </row>
    <row r="28" spans="1:9" x14ac:dyDescent="0.3">
      <c r="A28">
        <v>27</v>
      </c>
      <c r="B28">
        <v>10081</v>
      </c>
      <c r="C28" t="s">
        <v>117</v>
      </c>
      <c r="D28" t="s">
        <v>159</v>
      </c>
      <c r="E28" t="s">
        <v>90</v>
      </c>
      <c r="F28" t="s">
        <v>141</v>
      </c>
      <c r="G28" t="s">
        <v>160</v>
      </c>
      <c r="H28">
        <v>2468</v>
      </c>
      <c r="I28">
        <f t="shared" ca="1" si="0"/>
        <v>3750</v>
      </c>
    </row>
    <row r="29" spans="1:9" x14ac:dyDescent="0.3">
      <c r="A29">
        <v>28</v>
      </c>
      <c r="B29">
        <v>10175</v>
      </c>
      <c r="C29" t="s">
        <v>88</v>
      </c>
      <c r="D29" t="s">
        <v>161</v>
      </c>
      <c r="E29" t="s">
        <v>95</v>
      </c>
      <c r="F29" t="s">
        <v>96</v>
      </c>
      <c r="G29" t="s">
        <v>162</v>
      </c>
      <c r="H29">
        <v>1901</v>
      </c>
      <c r="I29">
        <f t="shared" ca="1" si="0"/>
        <v>2132</v>
      </c>
    </row>
    <row r="30" spans="1:9" x14ac:dyDescent="0.3">
      <c r="A30">
        <v>29</v>
      </c>
      <c r="B30">
        <v>10177</v>
      </c>
      <c r="C30" t="s">
        <v>110</v>
      </c>
      <c r="D30" t="s">
        <v>163</v>
      </c>
      <c r="E30" t="s">
        <v>95</v>
      </c>
      <c r="F30" t="s">
        <v>145</v>
      </c>
      <c r="G30" t="s">
        <v>164</v>
      </c>
      <c r="H30">
        <v>1701</v>
      </c>
      <c r="I30">
        <f t="shared" ca="1" si="0"/>
        <v>842</v>
      </c>
    </row>
    <row r="31" spans="1:9" x14ac:dyDescent="0.3">
      <c r="A31">
        <v>30</v>
      </c>
      <c r="B31">
        <v>10238</v>
      </c>
      <c r="C31" t="s">
        <v>93</v>
      </c>
      <c r="D31" t="s">
        <v>165</v>
      </c>
      <c r="E31" t="s">
        <v>90</v>
      </c>
      <c r="F31" t="s">
        <v>141</v>
      </c>
      <c r="G31" t="s">
        <v>100</v>
      </c>
      <c r="H31">
        <v>1450</v>
      </c>
      <c r="I31">
        <f t="shared" ca="1" si="0"/>
        <v>8102</v>
      </c>
    </row>
    <row r="32" spans="1:9" x14ac:dyDescent="0.3">
      <c r="A32">
        <v>31</v>
      </c>
      <c r="B32">
        <v>10184</v>
      </c>
      <c r="C32" t="s">
        <v>88</v>
      </c>
      <c r="D32" t="s">
        <v>166</v>
      </c>
      <c r="E32" t="s">
        <v>95</v>
      </c>
      <c r="F32" t="s">
        <v>96</v>
      </c>
      <c r="G32" t="s">
        <v>149</v>
      </c>
      <c r="H32">
        <v>1013</v>
      </c>
      <c r="I32">
        <f t="shared" ca="1" si="0"/>
        <v>2605</v>
      </c>
    </row>
    <row r="33" spans="1:9" x14ac:dyDescent="0.3">
      <c r="A33">
        <v>32</v>
      </c>
      <c r="B33">
        <v>10203</v>
      </c>
      <c r="C33" t="s">
        <v>110</v>
      </c>
      <c r="D33" t="s">
        <v>167</v>
      </c>
      <c r="E33" t="s">
        <v>95</v>
      </c>
      <c r="F33" t="s">
        <v>168</v>
      </c>
      <c r="G33" t="s">
        <v>152</v>
      </c>
      <c r="H33">
        <v>2043</v>
      </c>
      <c r="I33">
        <f t="shared" ca="1" si="0"/>
        <v>5188</v>
      </c>
    </row>
    <row r="34" spans="1:9" x14ac:dyDescent="0.3">
      <c r="A34">
        <v>33</v>
      </c>
      <c r="B34">
        <v>10188</v>
      </c>
      <c r="C34" t="s">
        <v>110</v>
      </c>
      <c r="D34" t="s">
        <v>169</v>
      </c>
      <c r="E34" t="s">
        <v>95</v>
      </c>
      <c r="F34" t="s">
        <v>170</v>
      </c>
      <c r="G34" t="s">
        <v>156</v>
      </c>
      <c r="H34">
        <v>21851</v>
      </c>
      <c r="I34">
        <f t="shared" ca="1" si="0"/>
        <v>1058</v>
      </c>
    </row>
    <row r="35" spans="1:9" x14ac:dyDescent="0.3">
      <c r="A35">
        <v>34</v>
      </c>
      <c r="B35">
        <v>10107</v>
      </c>
      <c r="C35" t="s">
        <v>117</v>
      </c>
      <c r="D35" t="s">
        <v>171</v>
      </c>
      <c r="E35" t="s">
        <v>95</v>
      </c>
      <c r="F35" t="s">
        <v>172</v>
      </c>
      <c r="G35" t="s">
        <v>158</v>
      </c>
      <c r="H35">
        <v>2148</v>
      </c>
      <c r="I35">
        <f t="shared" ca="1" si="0"/>
        <v>8861</v>
      </c>
    </row>
    <row r="36" spans="1:9" x14ac:dyDescent="0.3">
      <c r="A36">
        <v>35</v>
      </c>
      <c r="B36">
        <v>10181</v>
      </c>
      <c r="C36" t="s">
        <v>93</v>
      </c>
      <c r="D36" t="s">
        <v>173</v>
      </c>
      <c r="E36" t="s">
        <v>90</v>
      </c>
      <c r="F36" t="s">
        <v>130</v>
      </c>
      <c r="G36" t="s">
        <v>160</v>
      </c>
      <c r="H36">
        <v>1890</v>
      </c>
      <c r="I36">
        <f t="shared" ca="1" si="0"/>
        <v>5247</v>
      </c>
    </row>
    <row r="37" spans="1:9" x14ac:dyDescent="0.3">
      <c r="A37">
        <v>36</v>
      </c>
      <c r="B37">
        <v>10150</v>
      </c>
      <c r="C37" t="s">
        <v>110</v>
      </c>
      <c r="D37" t="s">
        <v>174</v>
      </c>
      <c r="E37" t="s">
        <v>95</v>
      </c>
      <c r="F37" t="s">
        <v>96</v>
      </c>
      <c r="G37" t="s">
        <v>162</v>
      </c>
      <c r="H37">
        <v>2184</v>
      </c>
      <c r="I37">
        <f t="shared" ca="1" si="0"/>
        <v>3589</v>
      </c>
    </row>
    <row r="38" spans="1:9" x14ac:dyDescent="0.3">
      <c r="A38">
        <v>37</v>
      </c>
      <c r="B38">
        <v>10001</v>
      </c>
      <c r="C38" t="s">
        <v>88</v>
      </c>
      <c r="D38" t="s">
        <v>175</v>
      </c>
      <c r="E38" t="s">
        <v>95</v>
      </c>
      <c r="F38" t="s">
        <v>168</v>
      </c>
      <c r="G38" t="s">
        <v>164</v>
      </c>
      <c r="H38">
        <v>2169</v>
      </c>
      <c r="I38">
        <f t="shared" ca="1" si="0"/>
        <v>7201</v>
      </c>
    </row>
    <row r="39" spans="1:9" x14ac:dyDescent="0.3">
      <c r="A39">
        <v>38</v>
      </c>
      <c r="B39">
        <v>10085</v>
      </c>
      <c r="C39" t="s">
        <v>110</v>
      </c>
      <c r="D39" t="s">
        <v>176</v>
      </c>
      <c r="E39" t="s">
        <v>95</v>
      </c>
      <c r="F39" t="s">
        <v>170</v>
      </c>
      <c r="G39" t="s">
        <v>100</v>
      </c>
      <c r="H39">
        <v>2132</v>
      </c>
      <c r="I39">
        <f t="shared" ca="1" si="0"/>
        <v>2946</v>
      </c>
    </row>
    <row r="40" spans="1:9" x14ac:dyDescent="0.3">
      <c r="A40">
        <v>39</v>
      </c>
      <c r="B40">
        <v>10115</v>
      </c>
      <c r="C40" t="s">
        <v>110</v>
      </c>
      <c r="D40" t="s">
        <v>177</v>
      </c>
      <c r="E40" t="s">
        <v>178</v>
      </c>
      <c r="F40" t="s">
        <v>179</v>
      </c>
      <c r="G40" t="s">
        <v>149</v>
      </c>
      <c r="H40">
        <v>12655</v>
      </c>
      <c r="I40">
        <f t="shared" ca="1" si="0"/>
        <v>7975</v>
      </c>
    </row>
    <row r="41" spans="1:9" x14ac:dyDescent="0.3">
      <c r="A41">
        <v>40</v>
      </c>
      <c r="B41">
        <v>10082</v>
      </c>
      <c r="C41" t="s">
        <v>93</v>
      </c>
      <c r="D41" t="s">
        <v>180</v>
      </c>
      <c r="E41" t="s">
        <v>181</v>
      </c>
      <c r="F41" t="s">
        <v>182</v>
      </c>
      <c r="G41" t="s">
        <v>152</v>
      </c>
      <c r="H41">
        <v>1886</v>
      </c>
      <c r="I41">
        <f t="shared" ca="1" si="0"/>
        <v>954</v>
      </c>
    </row>
    <row r="42" spans="1:9" x14ac:dyDescent="0.3">
      <c r="A42">
        <v>41</v>
      </c>
      <c r="B42">
        <v>10040</v>
      </c>
      <c r="C42" t="s">
        <v>88</v>
      </c>
      <c r="D42" t="s">
        <v>183</v>
      </c>
      <c r="E42" t="s">
        <v>181</v>
      </c>
      <c r="F42" t="s">
        <v>184</v>
      </c>
      <c r="G42" t="s">
        <v>156</v>
      </c>
      <c r="H42">
        <v>5664</v>
      </c>
      <c r="I42">
        <f t="shared" ca="1" si="0"/>
        <v>6442</v>
      </c>
    </row>
    <row r="43" spans="1:9" x14ac:dyDescent="0.3">
      <c r="A43">
        <v>42</v>
      </c>
      <c r="B43">
        <v>10067</v>
      </c>
      <c r="C43" t="s">
        <v>110</v>
      </c>
      <c r="D43" t="s">
        <v>185</v>
      </c>
      <c r="E43" t="s">
        <v>147</v>
      </c>
      <c r="F43" t="s">
        <v>148</v>
      </c>
      <c r="G43" t="s">
        <v>186</v>
      </c>
      <c r="H43">
        <v>2763</v>
      </c>
      <c r="I43">
        <f t="shared" ca="1" si="0"/>
        <v>4185</v>
      </c>
    </row>
    <row r="44" spans="1:9" x14ac:dyDescent="0.3">
      <c r="A44">
        <v>43</v>
      </c>
      <c r="B44">
        <v>10108</v>
      </c>
      <c r="C44" t="s">
        <v>93</v>
      </c>
      <c r="D44" t="s">
        <v>187</v>
      </c>
      <c r="E44" t="s">
        <v>147</v>
      </c>
      <c r="F44" t="s">
        <v>151</v>
      </c>
      <c r="G44" t="s">
        <v>188</v>
      </c>
      <c r="H44">
        <v>2045</v>
      </c>
      <c r="I44">
        <f t="shared" ca="1" si="0"/>
        <v>4809</v>
      </c>
    </row>
    <row r="45" spans="1:9" x14ac:dyDescent="0.3">
      <c r="A45">
        <v>44</v>
      </c>
      <c r="B45">
        <v>10154</v>
      </c>
      <c r="C45" t="s">
        <v>110</v>
      </c>
      <c r="D45" t="s">
        <v>189</v>
      </c>
      <c r="E45" t="s">
        <v>178</v>
      </c>
      <c r="F45" t="s">
        <v>190</v>
      </c>
      <c r="G45" t="s">
        <v>191</v>
      </c>
      <c r="H45">
        <v>21617</v>
      </c>
      <c r="I45">
        <f t="shared" ca="1" si="0"/>
        <v>4373</v>
      </c>
    </row>
    <row r="46" spans="1:9" x14ac:dyDescent="0.3">
      <c r="A46">
        <v>45</v>
      </c>
      <c r="B46">
        <v>10210</v>
      </c>
      <c r="C46" t="s">
        <v>117</v>
      </c>
      <c r="D46" t="s">
        <v>192</v>
      </c>
      <c r="E46" t="s">
        <v>154</v>
      </c>
      <c r="F46" t="s">
        <v>155</v>
      </c>
      <c r="G46" t="s">
        <v>193</v>
      </c>
      <c r="H46">
        <v>2170</v>
      </c>
      <c r="I46">
        <f t="shared" ca="1" si="0"/>
        <v>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customer_care</vt:lpstr>
      <vt:lpstr>reservation</vt:lpstr>
      <vt:lpstr>marketing</vt:lpstr>
      <vt:lpstr>date</vt:lpstr>
      <vt:lpstr>tickets</vt:lpstr>
      <vt:lpstr>Reservations_Channel</vt:lpstr>
      <vt:lpstr>promotion</vt:lpstr>
      <vt:lpstr>problems</vt:lpstr>
      <vt:lpstr>passenger</vt:lpstr>
      <vt:lpstr>flight</vt:lpstr>
      <vt:lpstr>aircraft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bido ali</dc:creator>
  <cp:lastModifiedBy>Mohammed Adel</cp:lastModifiedBy>
  <dcterms:created xsi:type="dcterms:W3CDTF">2022-01-05T12:02:19Z</dcterms:created>
  <dcterms:modified xsi:type="dcterms:W3CDTF">2022-01-06T14:54:54Z</dcterms:modified>
</cp:coreProperties>
</file>