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12840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P230" i="1" l="1"/>
  <c r="O230" i="1"/>
  <c r="N230" i="1"/>
  <c r="M230" i="1"/>
  <c r="L230" i="1"/>
  <c r="K230" i="1"/>
  <c r="P229" i="1"/>
  <c r="O229" i="1"/>
  <c r="N229" i="1"/>
  <c r="M229" i="1"/>
  <c r="L229" i="1"/>
  <c r="K229" i="1"/>
  <c r="P228" i="1"/>
  <c r="O228" i="1"/>
  <c r="N228" i="1"/>
  <c r="M228" i="1"/>
  <c r="L228" i="1"/>
  <c r="K228" i="1"/>
  <c r="P227" i="1"/>
  <c r="O227" i="1"/>
  <c r="N227" i="1"/>
  <c r="M227" i="1"/>
  <c r="L227" i="1"/>
  <c r="K227" i="1"/>
  <c r="P226" i="1"/>
  <c r="O226" i="1"/>
  <c r="N226" i="1"/>
  <c r="M226" i="1"/>
  <c r="L226" i="1"/>
  <c r="K226" i="1"/>
  <c r="P225" i="1"/>
  <c r="O225" i="1"/>
  <c r="N225" i="1"/>
  <c r="M225" i="1"/>
  <c r="L225" i="1"/>
  <c r="K225" i="1"/>
  <c r="P224" i="1"/>
  <c r="O224" i="1"/>
  <c r="N224" i="1"/>
  <c r="M224" i="1"/>
  <c r="L224" i="1"/>
  <c r="K224" i="1"/>
  <c r="P223" i="1"/>
  <c r="O223" i="1"/>
  <c r="N223" i="1"/>
  <c r="M223" i="1"/>
  <c r="L223" i="1"/>
  <c r="K223" i="1"/>
  <c r="P222" i="1"/>
  <c r="O222" i="1"/>
  <c r="N222" i="1"/>
  <c r="M222" i="1"/>
  <c r="L222" i="1"/>
  <c r="K222" i="1"/>
  <c r="P221" i="1"/>
  <c r="O221" i="1"/>
  <c r="N221" i="1"/>
  <c r="M221" i="1"/>
  <c r="L221" i="1"/>
  <c r="K221" i="1"/>
  <c r="P220" i="1"/>
  <c r="O220" i="1"/>
  <c r="N220" i="1"/>
  <c r="M220" i="1"/>
  <c r="L220" i="1"/>
  <c r="K220" i="1"/>
  <c r="P219" i="1"/>
  <c r="O219" i="1"/>
  <c r="N219" i="1"/>
  <c r="M219" i="1"/>
  <c r="L219" i="1"/>
  <c r="K219" i="1"/>
  <c r="P218" i="1"/>
  <c r="O218" i="1"/>
  <c r="N218" i="1"/>
  <c r="M218" i="1"/>
  <c r="L218" i="1"/>
  <c r="K218" i="1"/>
  <c r="P217" i="1"/>
  <c r="O217" i="1"/>
  <c r="N217" i="1"/>
  <c r="M217" i="1"/>
  <c r="L217" i="1"/>
  <c r="K217" i="1"/>
  <c r="P216" i="1"/>
  <c r="O216" i="1"/>
  <c r="N216" i="1"/>
  <c r="M216" i="1"/>
  <c r="L216" i="1"/>
  <c r="K216" i="1"/>
  <c r="P215" i="1"/>
  <c r="O215" i="1"/>
  <c r="N215" i="1"/>
  <c r="M215" i="1"/>
  <c r="L215" i="1"/>
  <c r="K215" i="1"/>
  <c r="P214" i="1"/>
  <c r="O214" i="1"/>
  <c r="N214" i="1"/>
  <c r="M214" i="1"/>
  <c r="L214" i="1"/>
  <c r="K214" i="1"/>
  <c r="P213" i="1"/>
  <c r="O213" i="1"/>
  <c r="N213" i="1"/>
  <c r="M213" i="1"/>
  <c r="L213" i="1"/>
  <c r="K213" i="1"/>
  <c r="P212" i="1"/>
  <c r="O212" i="1"/>
  <c r="N212" i="1"/>
  <c r="M212" i="1"/>
  <c r="L212" i="1"/>
  <c r="K212" i="1"/>
  <c r="P211" i="1"/>
  <c r="O211" i="1"/>
  <c r="N211" i="1"/>
  <c r="M211" i="1"/>
  <c r="L211" i="1"/>
  <c r="K211" i="1"/>
  <c r="P210" i="1"/>
  <c r="O210" i="1"/>
  <c r="N210" i="1"/>
  <c r="M210" i="1"/>
  <c r="L210" i="1"/>
  <c r="K210" i="1"/>
  <c r="P209" i="1"/>
  <c r="O209" i="1"/>
  <c r="N209" i="1"/>
  <c r="M209" i="1"/>
  <c r="L209" i="1"/>
  <c r="K209" i="1"/>
  <c r="P208" i="1"/>
  <c r="O208" i="1"/>
  <c r="N208" i="1"/>
  <c r="M208" i="1"/>
  <c r="L208" i="1"/>
  <c r="K208" i="1"/>
  <c r="P207" i="1"/>
  <c r="O207" i="1"/>
  <c r="N207" i="1"/>
  <c r="M207" i="1"/>
  <c r="L207" i="1"/>
  <c r="K207" i="1"/>
  <c r="P206" i="1"/>
  <c r="O206" i="1"/>
  <c r="N206" i="1"/>
  <c r="M206" i="1"/>
  <c r="L206" i="1"/>
  <c r="K206" i="1"/>
  <c r="P205" i="1"/>
  <c r="O205" i="1"/>
  <c r="N205" i="1"/>
  <c r="M205" i="1"/>
  <c r="L205" i="1"/>
  <c r="K205" i="1"/>
  <c r="P204" i="1"/>
  <c r="O204" i="1"/>
  <c r="N204" i="1"/>
  <c r="M204" i="1"/>
  <c r="L204" i="1"/>
  <c r="K204" i="1"/>
  <c r="P203" i="1"/>
  <c r="O203" i="1"/>
  <c r="N203" i="1"/>
  <c r="M203" i="1"/>
  <c r="L203" i="1"/>
  <c r="K203" i="1"/>
  <c r="P202" i="1"/>
  <c r="O202" i="1"/>
  <c r="N202" i="1"/>
  <c r="M202" i="1"/>
  <c r="L202" i="1"/>
  <c r="K202" i="1"/>
  <c r="P201" i="1"/>
  <c r="O201" i="1"/>
  <c r="N201" i="1"/>
  <c r="M201" i="1"/>
  <c r="L201" i="1"/>
  <c r="K201" i="1"/>
  <c r="P200" i="1"/>
  <c r="O200" i="1"/>
  <c r="N200" i="1"/>
  <c r="M200" i="1"/>
  <c r="L200" i="1"/>
  <c r="K200" i="1"/>
  <c r="P199" i="1"/>
  <c r="O199" i="1"/>
  <c r="N199" i="1"/>
  <c r="M199" i="1"/>
  <c r="L199" i="1"/>
  <c r="K199" i="1"/>
  <c r="P198" i="1"/>
  <c r="O198" i="1"/>
  <c r="N198" i="1"/>
  <c r="M198" i="1"/>
  <c r="L198" i="1"/>
  <c r="K198" i="1"/>
  <c r="P197" i="1"/>
  <c r="O197" i="1"/>
  <c r="N197" i="1"/>
  <c r="M197" i="1"/>
  <c r="L197" i="1"/>
  <c r="K197" i="1"/>
  <c r="P196" i="1"/>
  <c r="O196" i="1"/>
  <c r="N196" i="1"/>
  <c r="M196" i="1"/>
  <c r="L196" i="1"/>
  <c r="K196" i="1"/>
  <c r="P195" i="1"/>
  <c r="O195" i="1"/>
  <c r="N195" i="1"/>
  <c r="M195" i="1"/>
  <c r="L195" i="1"/>
  <c r="K195" i="1"/>
  <c r="P194" i="1"/>
  <c r="O194" i="1"/>
  <c r="N194" i="1"/>
  <c r="M194" i="1"/>
  <c r="L194" i="1"/>
  <c r="K194" i="1"/>
  <c r="P193" i="1"/>
  <c r="O193" i="1"/>
  <c r="N193" i="1"/>
  <c r="M193" i="1"/>
  <c r="L193" i="1"/>
  <c r="K193" i="1"/>
  <c r="P192" i="1"/>
  <c r="O192" i="1"/>
  <c r="N192" i="1"/>
  <c r="M192" i="1"/>
  <c r="L192" i="1"/>
  <c r="K192" i="1"/>
  <c r="P191" i="1"/>
  <c r="O191" i="1"/>
  <c r="N191" i="1"/>
  <c r="M191" i="1"/>
  <c r="L191" i="1"/>
  <c r="K191" i="1"/>
  <c r="P190" i="1"/>
  <c r="O190" i="1"/>
  <c r="N190" i="1"/>
  <c r="M190" i="1"/>
  <c r="L190" i="1"/>
  <c r="K190" i="1"/>
  <c r="P189" i="1"/>
  <c r="O189" i="1"/>
  <c r="N189" i="1"/>
  <c r="M189" i="1"/>
  <c r="L189" i="1"/>
  <c r="K189" i="1"/>
  <c r="P188" i="1"/>
  <c r="O188" i="1"/>
  <c r="N188" i="1"/>
  <c r="M188" i="1"/>
  <c r="L188" i="1"/>
  <c r="K188" i="1"/>
  <c r="P187" i="1"/>
  <c r="O187" i="1"/>
  <c r="N187" i="1"/>
  <c r="M187" i="1"/>
  <c r="L187" i="1"/>
  <c r="K187" i="1"/>
  <c r="P186" i="1"/>
  <c r="O186" i="1"/>
  <c r="N186" i="1"/>
  <c r="M186" i="1"/>
  <c r="L186" i="1"/>
  <c r="K186" i="1"/>
  <c r="P185" i="1"/>
  <c r="O185" i="1"/>
  <c r="N185" i="1"/>
  <c r="M185" i="1"/>
  <c r="L185" i="1"/>
  <c r="K185" i="1"/>
  <c r="P184" i="1"/>
  <c r="O184" i="1"/>
  <c r="N184" i="1"/>
  <c r="M184" i="1"/>
  <c r="L184" i="1"/>
  <c r="K184" i="1"/>
  <c r="P183" i="1"/>
  <c r="O183" i="1"/>
  <c r="N183" i="1"/>
  <c r="M183" i="1"/>
  <c r="L183" i="1"/>
  <c r="K183" i="1"/>
  <c r="P182" i="1"/>
  <c r="O182" i="1"/>
  <c r="N182" i="1"/>
  <c r="M182" i="1"/>
  <c r="L182" i="1"/>
  <c r="K182" i="1"/>
  <c r="P181" i="1"/>
  <c r="O181" i="1"/>
  <c r="N181" i="1"/>
  <c r="M181" i="1"/>
  <c r="L181" i="1"/>
  <c r="K181" i="1"/>
  <c r="P180" i="1"/>
  <c r="O180" i="1"/>
  <c r="N180" i="1"/>
  <c r="M180" i="1"/>
  <c r="L180" i="1"/>
  <c r="K180" i="1"/>
  <c r="P179" i="1"/>
  <c r="O179" i="1"/>
  <c r="N179" i="1"/>
  <c r="M179" i="1"/>
  <c r="L179" i="1"/>
  <c r="K179" i="1"/>
  <c r="P178" i="1"/>
  <c r="O178" i="1"/>
  <c r="N178" i="1"/>
  <c r="M178" i="1"/>
  <c r="L178" i="1"/>
  <c r="K178" i="1"/>
  <c r="P177" i="1"/>
  <c r="O177" i="1"/>
  <c r="N177" i="1"/>
  <c r="M177" i="1"/>
  <c r="L177" i="1"/>
  <c r="K177" i="1"/>
  <c r="P176" i="1"/>
  <c r="O176" i="1"/>
  <c r="N176" i="1"/>
  <c r="M176" i="1"/>
  <c r="L176" i="1"/>
  <c r="K176" i="1"/>
  <c r="P175" i="1"/>
  <c r="O175" i="1"/>
  <c r="N175" i="1"/>
  <c r="M175" i="1"/>
  <c r="L175" i="1"/>
  <c r="K175" i="1"/>
  <c r="P174" i="1"/>
  <c r="O174" i="1"/>
  <c r="N174" i="1"/>
  <c r="M174" i="1"/>
  <c r="L174" i="1"/>
  <c r="K174" i="1"/>
  <c r="P173" i="1"/>
  <c r="O173" i="1"/>
  <c r="N173" i="1"/>
  <c r="M173" i="1"/>
  <c r="L173" i="1"/>
  <c r="K173" i="1"/>
  <c r="P172" i="1"/>
  <c r="O172" i="1"/>
  <c r="N172" i="1"/>
  <c r="M172" i="1"/>
  <c r="L172" i="1"/>
  <c r="K172" i="1"/>
  <c r="P171" i="1"/>
  <c r="O171" i="1"/>
  <c r="N171" i="1"/>
  <c r="M171" i="1"/>
  <c r="L171" i="1"/>
  <c r="K171" i="1"/>
  <c r="P170" i="1"/>
  <c r="O170" i="1"/>
  <c r="N170" i="1"/>
  <c r="M170" i="1"/>
  <c r="L170" i="1"/>
  <c r="K170" i="1"/>
  <c r="P169" i="1"/>
  <c r="O169" i="1"/>
  <c r="N169" i="1"/>
  <c r="M169" i="1"/>
  <c r="L169" i="1"/>
  <c r="K169" i="1"/>
  <c r="P168" i="1"/>
  <c r="O168" i="1"/>
  <c r="N168" i="1"/>
  <c r="M168" i="1"/>
  <c r="L168" i="1"/>
  <c r="K168" i="1"/>
  <c r="P167" i="1"/>
  <c r="O167" i="1"/>
  <c r="N167" i="1"/>
  <c r="M167" i="1"/>
  <c r="L167" i="1"/>
  <c r="K167" i="1"/>
  <c r="P166" i="1"/>
  <c r="O166" i="1"/>
  <c r="N166" i="1"/>
  <c r="M166" i="1"/>
  <c r="L166" i="1"/>
  <c r="K166" i="1"/>
  <c r="P165" i="1"/>
  <c r="O165" i="1"/>
  <c r="N165" i="1"/>
  <c r="M165" i="1"/>
  <c r="L165" i="1"/>
  <c r="K165" i="1"/>
  <c r="P164" i="1"/>
  <c r="O164" i="1"/>
  <c r="N164" i="1"/>
  <c r="M164" i="1"/>
  <c r="L164" i="1"/>
  <c r="K164" i="1"/>
  <c r="P163" i="1"/>
  <c r="O163" i="1"/>
  <c r="N163" i="1"/>
  <c r="M163" i="1"/>
  <c r="L163" i="1"/>
  <c r="K163" i="1"/>
  <c r="P162" i="1"/>
  <c r="O162" i="1"/>
  <c r="N162" i="1"/>
  <c r="M162" i="1"/>
  <c r="L162" i="1"/>
  <c r="K162" i="1"/>
  <c r="P161" i="1"/>
  <c r="O161" i="1"/>
  <c r="N161" i="1"/>
  <c r="M161" i="1"/>
  <c r="L161" i="1"/>
  <c r="K161" i="1"/>
  <c r="P160" i="1"/>
  <c r="O160" i="1"/>
  <c r="N160" i="1"/>
  <c r="M160" i="1"/>
  <c r="L160" i="1"/>
  <c r="K160" i="1"/>
  <c r="P159" i="1"/>
  <c r="O159" i="1"/>
  <c r="N159" i="1"/>
  <c r="M159" i="1"/>
  <c r="L159" i="1"/>
  <c r="K159" i="1"/>
  <c r="P158" i="1"/>
  <c r="O158" i="1"/>
  <c r="N158" i="1"/>
  <c r="M158" i="1"/>
  <c r="L158" i="1"/>
  <c r="K158" i="1"/>
  <c r="P157" i="1"/>
  <c r="O157" i="1"/>
  <c r="N157" i="1"/>
  <c r="M157" i="1"/>
  <c r="L157" i="1"/>
  <c r="K157" i="1"/>
  <c r="P156" i="1"/>
  <c r="O156" i="1"/>
  <c r="N156" i="1"/>
  <c r="M156" i="1"/>
  <c r="L156" i="1"/>
  <c r="K156" i="1"/>
  <c r="P155" i="1"/>
  <c r="O155" i="1"/>
  <c r="N155" i="1"/>
  <c r="M155" i="1"/>
  <c r="L155" i="1"/>
  <c r="K155" i="1"/>
  <c r="P154" i="1"/>
  <c r="O154" i="1"/>
  <c r="N154" i="1"/>
  <c r="M154" i="1"/>
  <c r="L154" i="1"/>
  <c r="K154" i="1"/>
  <c r="P153" i="1"/>
  <c r="O153" i="1"/>
  <c r="N153" i="1"/>
  <c r="M153" i="1"/>
  <c r="L153" i="1"/>
  <c r="K153" i="1"/>
  <c r="P152" i="1"/>
  <c r="O152" i="1"/>
  <c r="N152" i="1"/>
  <c r="M152" i="1"/>
  <c r="L152" i="1"/>
  <c r="K152" i="1"/>
  <c r="P151" i="1"/>
  <c r="O151" i="1"/>
  <c r="N151" i="1"/>
  <c r="M151" i="1"/>
  <c r="L151" i="1"/>
  <c r="K151" i="1"/>
  <c r="P150" i="1"/>
  <c r="O150" i="1"/>
  <c r="N150" i="1"/>
  <c r="M150" i="1"/>
  <c r="L150" i="1"/>
  <c r="K150" i="1"/>
  <c r="P149" i="1"/>
  <c r="O149" i="1"/>
  <c r="N149" i="1"/>
  <c r="M149" i="1"/>
  <c r="L149" i="1"/>
  <c r="K149" i="1"/>
  <c r="P148" i="1"/>
  <c r="O148" i="1"/>
  <c r="N148" i="1"/>
  <c r="M148" i="1"/>
  <c r="L148" i="1"/>
  <c r="K148" i="1"/>
  <c r="P147" i="1"/>
  <c r="O147" i="1"/>
  <c r="N147" i="1"/>
  <c r="M147" i="1"/>
  <c r="L147" i="1"/>
  <c r="K147" i="1"/>
  <c r="P146" i="1"/>
  <c r="O146" i="1"/>
  <c r="N146" i="1"/>
  <c r="M146" i="1"/>
  <c r="L146" i="1"/>
  <c r="K146" i="1"/>
  <c r="P145" i="1"/>
  <c r="O145" i="1"/>
  <c r="N145" i="1"/>
  <c r="M145" i="1"/>
  <c r="L145" i="1"/>
  <c r="K145" i="1"/>
  <c r="P144" i="1"/>
  <c r="O144" i="1"/>
  <c r="N144" i="1"/>
  <c r="M144" i="1"/>
  <c r="L144" i="1"/>
  <c r="K144" i="1"/>
  <c r="P143" i="1"/>
  <c r="O143" i="1"/>
  <c r="N143" i="1"/>
  <c r="M143" i="1"/>
  <c r="L143" i="1"/>
  <c r="K143" i="1"/>
  <c r="P142" i="1"/>
  <c r="O142" i="1"/>
  <c r="N142" i="1"/>
  <c r="M142" i="1"/>
  <c r="L142" i="1"/>
  <c r="K142" i="1"/>
  <c r="P141" i="1"/>
  <c r="O141" i="1"/>
  <c r="N141" i="1"/>
  <c r="M141" i="1"/>
  <c r="L141" i="1"/>
  <c r="K141" i="1"/>
  <c r="P140" i="1"/>
  <c r="O140" i="1"/>
  <c r="N140" i="1"/>
  <c r="M140" i="1"/>
  <c r="L140" i="1"/>
  <c r="K140" i="1"/>
  <c r="P139" i="1"/>
  <c r="O139" i="1"/>
  <c r="N139" i="1"/>
  <c r="M139" i="1"/>
  <c r="L139" i="1"/>
  <c r="K139" i="1"/>
  <c r="P138" i="1"/>
  <c r="O138" i="1"/>
  <c r="N138" i="1"/>
  <c r="M138" i="1"/>
  <c r="L138" i="1"/>
  <c r="K138" i="1"/>
  <c r="P137" i="1"/>
  <c r="O137" i="1"/>
  <c r="N137" i="1"/>
  <c r="M137" i="1"/>
  <c r="L137" i="1"/>
  <c r="K137" i="1"/>
  <c r="P136" i="1"/>
  <c r="O136" i="1"/>
  <c r="N136" i="1"/>
  <c r="M136" i="1"/>
  <c r="L136" i="1"/>
  <c r="K136" i="1"/>
  <c r="P135" i="1"/>
  <c r="O135" i="1"/>
  <c r="N135" i="1"/>
  <c r="M135" i="1"/>
  <c r="L135" i="1"/>
  <c r="K135" i="1"/>
  <c r="P134" i="1"/>
  <c r="O134" i="1"/>
  <c r="N134" i="1"/>
  <c r="M134" i="1"/>
  <c r="L134" i="1"/>
  <c r="K134" i="1"/>
  <c r="P133" i="1"/>
  <c r="O133" i="1"/>
  <c r="N133" i="1"/>
  <c r="M133" i="1"/>
  <c r="L133" i="1"/>
  <c r="K133" i="1"/>
  <c r="P132" i="1"/>
  <c r="O132" i="1"/>
  <c r="N132" i="1"/>
  <c r="M132" i="1"/>
  <c r="L132" i="1"/>
  <c r="K132" i="1"/>
  <c r="P131" i="1"/>
  <c r="O131" i="1"/>
  <c r="N131" i="1"/>
  <c r="M131" i="1"/>
  <c r="L131" i="1"/>
  <c r="K131" i="1"/>
  <c r="P130" i="1"/>
  <c r="O130" i="1"/>
  <c r="N130" i="1"/>
  <c r="M130" i="1"/>
  <c r="L130" i="1"/>
  <c r="K130" i="1"/>
  <c r="P129" i="1"/>
  <c r="O129" i="1"/>
  <c r="N129" i="1"/>
  <c r="M129" i="1"/>
  <c r="L129" i="1"/>
  <c r="K129" i="1"/>
  <c r="P128" i="1"/>
  <c r="O128" i="1"/>
  <c r="N128" i="1"/>
  <c r="M128" i="1"/>
  <c r="L128" i="1"/>
  <c r="K128" i="1"/>
  <c r="P127" i="1"/>
  <c r="O127" i="1"/>
  <c r="N127" i="1"/>
  <c r="M127" i="1"/>
  <c r="L127" i="1"/>
  <c r="K127" i="1"/>
  <c r="P126" i="1"/>
  <c r="O126" i="1"/>
  <c r="N126" i="1"/>
  <c r="M126" i="1"/>
  <c r="L126" i="1"/>
  <c r="K126" i="1"/>
  <c r="P125" i="1"/>
  <c r="O125" i="1"/>
  <c r="N125" i="1"/>
  <c r="M125" i="1"/>
  <c r="L125" i="1"/>
  <c r="K125" i="1"/>
  <c r="P124" i="1"/>
  <c r="O124" i="1"/>
  <c r="N124" i="1"/>
  <c r="M124" i="1"/>
  <c r="L124" i="1"/>
  <c r="K124" i="1"/>
  <c r="P123" i="1"/>
  <c r="O123" i="1"/>
  <c r="N123" i="1"/>
  <c r="M123" i="1"/>
  <c r="L123" i="1"/>
  <c r="K123" i="1"/>
  <c r="P122" i="1"/>
  <c r="O122" i="1"/>
  <c r="N122" i="1"/>
  <c r="M122" i="1"/>
  <c r="L122" i="1"/>
  <c r="K122" i="1"/>
  <c r="P121" i="1"/>
  <c r="O121" i="1"/>
  <c r="N121" i="1"/>
  <c r="M121" i="1"/>
  <c r="L121" i="1"/>
  <c r="K121" i="1"/>
  <c r="P120" i="1"/>
  <c r="O120" i="1"/>
  <c r="N120" i="1"/>
  <c r="M120" i="1"/>
  <c r="L120" i="1"/>
  <c r="K120" i="1"/>
  <c r="P119" i="1"/>
  <c r="O119" i="1"/>
  <c r="N119" i="1"/>
  <c r="M119" i="1"/>
  <c r="L119" i="1"/>
  <c r="K119" i="1"/>
  <c r="P118" i="1"/>
  <c r="O118" i="1"/>
  <c r="N118" i="1"/>
  <c r="M118" i="1"/>
  <c r="L118" i="1"/>
  <c r="K118" i="1"/>
  <c r="P117" i="1"/>
  <c r="O117" i="1"/>
  <c r="N117" i="1"/>
  <c r="M117" i="1"/>
  <c r="L117" i="1"/>
  <c r="K117" i="1"/>
  <c r="P116" i="1"/>
  <c r="O116" i="1"/>
  <c r="N116" i="1"/>
  <c r="M116" i="1"/>
  <c r="L116" i="1"/>
  <c r="K116" i="1"/>
  <c r="P115" i="1"/>
  <c r="O115" i="1"/>
  <c r="N115" i="1"/>
  <c r="M115" i="1"/>
  <c r="L115" i="1"/>
  <c r="K115" i="1"/>
  <c r="P114" i="1"/>
  <c r="O114" i="1"/>
  <c r="N114" i="1"/>
  <c r="M114" i="1"/>
  <c r="L114" i="1"/>
  <c r="K114" i="1"/>
  <c r="P113" i="1"/>
  <c r="O113" i="1"/>
  <c r="N113" i="1"/>
  <c r="M113" i="1"/>
  <c r="L113" i="1"/>
  <c r="K113" i="1"/>
  <c r="P112" i="1"/>
  <c r="O112" i="1"/>
  <c r="N112" i="1"/>
  <c r="M112" i="1"/>
  <c r="L112" i="1"/>
  <c r="K112" i="1"/>
  <c r="P111" i="1"/>
  <c r="O111" i="1"/>
  <c r="N111" i="1"/>
  <c r="M111" i="1"/>
  <c r="L111" i="1"/>
  <c r="K111" i="1"/>
  <c r="P110" i="1"/>
  <c r="O110" i="1"/>
  <c r="N110" i="1"/>
  <c r="M110" i="1"/>
  <c r="L110" i="1"/>
  <c r="K110" i="1"/>
  <c r="P109" i="1"/>
  <c r="O109" i="1"/>
  <c r="N109" i="1"/>
  <c r="M109" i="1"/>
  <c r="L109" i="1"/>
  <c r="K109" i="1"/>
  <c r="P108" i="1"/>
  <c r="O108" i="1"/>
  <c r="N108" i="1"/>
  <c r="M108" i="1"/>
  <c r="L108" i="1"/>
  <c r="K108" i="1"/>
  <c r="P107" i="1"/>
  <c r="O107" i="1"/>
  <c r="N107" i="1"/>
  <c r="M107" i="1"/>
  <c r="L107" i="1"/>
  <c r="K107" i="1"/>
  <c r="P106" i="1"/>
  <c r="O106" i="1"/>
  <c r="N106" i="1"/>
  <c r="M106" i="1"/>
  <c r="L106" i="1"/>
  <c r="K106" i="1"/>
  <c r="P105" i="1"/>
  <c r="O105" i="1"/>
  <c r="N105" i="1"/>
  <c r="M105" i="1"/>
  <c r="L105" i="1"/>
  <c r="K105" i="1"/>
  <c r="P104" i="1"/>
  <c r="O104" i="1"/>
  <c r="N104" i="1"/>
  <c r="M104" i="1"/>
  <c r="L104" i="1"/>
  <c r="K104" i="1"/>
  <c r="P103" i="1"/>
  <c r="O103" i="1"/>
  <c r="N103" i="1"/>
  <c r="M103" i="1"/>
  <c r="L103" i="1"/>
  <c r="K103" i="1"/>
  <c r="P102" i="1"/>
  <c r="O102" i="1"/>
  <c r="N102" i="1"/>
  <c r="M102" i="1"/>
  <c r="L102" i="1"/>
  <c r="K102" i="1"/>
  <c r="P101" i="1"/>
  <c r="O101" i="1"/>
  <c r="N101" i="1"/>
  <c r="M101" i="1"/>
  <c r="L101" i="1"/>
  <c r="K101" i="1"/>
  <c r="P100" i="1"/>
  <c r="O100" i="1"/>
  <c r="N100" i="1"/>
  <c r="M100" i="1"/>
  <c r="L100" i="1"/>
  <c r="K100" i="1"/>
  <c r="P99" i="1"/>
  <c r="O99" i="1"/>
  <c r="N99" i="1"/>
  <c r="M99" i="1"/>
  <c r="L99" i="1"/>
  <c r="K99" i="1"/>
  <c r="P98" i="1"/>
  <c r="O98" i="1"/>
  <c r="N98" i="1"/>
  <c r="M98" i="1"/>
  <c r="L98" i="1"/>
  <c r="K98" i="1"/>
  <c r="P97" i="1"/>
  <c r="O97" i="1"/>
  <c r="N97" i="1"/>
  <c r="M97" i="1"/>
  <c r="L97" i="1"/>
  <c r="K97" i="1"/>
  <c r="P96" i="1"/>
  <c r="O96" i="1"/>
  <c r="N96" i="1"/>
  <c r="M96" i="1"/>
  <c r="L96" i="1"/>
  <c r="K96" i="1"/>
  <c r="P95" i="1"/>
  <c r="O95" i="1"/>
  <c r="N95" i="1"/>
  <c r="M95" i="1"/>
  <c r="L95" i="1"/>
  <c r="K95" i="1"/>
  <c r="P94" i="1"/>
  <c r="O94" i="1"/>
  <c r="N94" i="1"/>
  <c r="M94" i="1"/>
  <c r="L94" i="1"/>
  <c r="K94" i="1"/>
  <c r="P93" i="1"/>
  <c r="O93" i="1"/>
  <c r="N93" i="1"/>
  <c r="M93" i="1"/>
  <c r="L93" i="1"/>
  <c r="K93" i="1"/>
  <c r="P92" i="1"/>
  <c r="O92" i="1"/>
  <c r="N92" i="1"/>
  <c r="M92" i="1"/>
  <c r="L92" i="1"/>
  <c r="K92" i="1"/>
  <c r="P91" i="1"/>
  <c r="O91" i="1"/>
  <c r="N91" i="1"/>
  <c r="M91" i="1"/>
  <c r="L91" i="1"/>
  <c r="K91" i="1"/>
  <c r="P90" i="1"/>
  <c r="O90" i="1"/>
  <c r="N90" i="1"/>
  <c r="M90" i="1"/>
  <c r="L90" i="1"/>
  <c r="K90" i="1"/>
  <c r="P89" i="1"/>
  <c r="O89" i="1"/>
  <c r="N89" i="1"/>
  <c r="M89" i="1"/>
  <c r="L89" i="1"/>
  <c r="K89" i="1"/>
  <c r="P88" i="1"/>
  <c r="O88" i="1"/>
  <c r="N88" i="1"/>
  <c r="M88" i="1"/>
  <c r="L88" i="1"/>
  <c r="K88" i="1"/>
  <c r="P87" i="1"/>
  <c r="O87" i="1"/>
  <c r="N87" i="1"/>
  <c r="M87" i="1"/>
  <c r="L87" i="1"/>
  <c r="K87" i="1"/>
  <c r="P86" i="1"/>
  <c r="O86" i="1"/>
  <c r="N86" i="1"/>
  <c r="M86" i="1"/>
  <c r="L86" i="1"/>
  <c r="K86" i="1"/>
  <c r="P85" i="1"/>
  <c r="O85" i="1"/>
  <c r="N85" i="1"/>
  <c r="M85" i="1"/>
  <c r="L85" i="1"/>
  <c r="K85" i="1"/>
  <c r="P84" i="1"/>
  <c r="O84" i="1"/>
  <c r="N84" i="1"/>
  <c r="M84" i="1"/>
  <c r="L84" i="1"/>
  <c r="K84" i="1"/>
  <c r="P83" i="1"/>
  <c r="O83" i="1"/>
  <c r="N83" i="1"/>
  <c r="M83" i="1"/>
  <c r="L83" i="1"/>
  <c r="K83" i="1"/>
  <c r="P82" i="1"/>
  <c r="O82" i="1"/>
  <c r="N82" i="1"/>
  <c r="M82" i="1"/>
  <c r="L82" i="1"/>
  <c r="K82" i="1"/>
  <c r="P81" i="1"/>
  <c r="O81" i="1"/>
  <c r="N81" i="1"/>
  <c r="M81" i="1"/>
  <c r="L81" i="1"/>
  <c r="K81" i="1"/>
  <c r="P80" i="1"/>
  <c r="O80" i="1"/>
  <c r="N80" i="1"/>
  <c r="M80" i="1"/>
  <c r="L80" i="1"/>
  <c r="K80" i="1"/>
  <c r="P79" i="1"/>
  <c r="O79" i="1"/>
  <c r="N79" i="1"/>
  <c r="M79" i="1"/>
  <c r="L79" i="1"/>
  <c r="K79" i="1"/>
  <c r="P78" i="1"/>
  <c r="O78" i="1"/>
  <c r="N78" i="1"/>
  <c r="M78" i="1"/>
  <c r="L78" i="1"/>
  <c r="K78" i="1"/>
  <c r="P77" i="1"/>
  <c r="O77" i="1"/>
  <c r="N77" i="1"/>
  <c r="M77" i="1"/>
  <c r="L77" i="1"/>
  <c r="K77" i="1"/>
  <c r="P76" i="1"/>
  <c r="O76" i="1"/>
  <c r="N76" i="1"/>
  <c r="M76" i="1"/>
  <c r="L76" i="1"/>
  <c r="K76" i="1"/>
  <c r="P75" i="1"/>
  <c r="O75" i="1"/>
  <c r="N75" i="1"/>
  <c r="M75" i="1"/>
  <c r="L75" i="1"/>
  <c r="K75" i="1"/>
  <c r="P74" i="1"/>
  <c r="O74" i="1"/>
  <c r="N74" i="1"/>
  <c r="M74" i="1"/>
  <c r="L74" i="1"/>
  <c r="K74" i="1"/>
  <c r="P73" i="1"/>
  <c r="O73" i="1"/>
  <c r="N73" i="1"/>
  <c r="M73" i="1"/>
  <c r="L73" i="1"/>
  <c r="K73" i="1"/>
  <c r="P72" i="1"/>
  <c r="O72" i="1"/>
  <c r="N72" i="1"/>
  <c r="M72" i="1"/>
  <c r="L72" i="1"/>
  <c r="K72" i="1"/>
  <c r="P71" i="1"/>
  <c r="O71" i="1"/>
  <c r="N71" i="1"/>
  <c r="M71" i="1"/>
  <c r="L71" i="1"/>
  <c r="K71" i="1"/>
  <c r="P70" i="1"/>
  <c r="O70" i="1"/>
  <c r="N70" i="1"/>
  <c r="M70" i="1"/>
  <c r="L70" i="1"/>
  <c r="K70" i="1"/>
  <c r="P69" i="1"/>
  <c r="O69" i="1"/>
  <c r="N69" i="1"/>
  <c r="M69" i="1"/>
  <c r="L69" i="1"/>
  <c r="K69" i="1"/>
  <c r="P68" i="1"/>
  <c r="O68" i="1"/>
  <c r="N68" i="1"/>
  <c r="M68" i="1"/>
  <c r="L68" i="1"/>
  <c r="K68" i="1"/>
  <c r="P67" i="1"/>
  <c r="O67" i="1"/>
  <c r="N67" i="1"/>
  <c r="M67" i="1"/>
  <c r="L67" i="1"/>
  <c r="K67" i="1"/>
  <c r="P66" i="1"/>
  <c r="O66" i="1"/>
  <c r="N66" i="1"/>
  <c r="M66" i="1"/>
  <c r="L66" i="1"/>
  <c r="K66" i="1"/>
  <c r="P65" i="1"/>
  <c r="O65" i="1"/>
  <c r="N65" i="1"/>
  <c r="M65" i="1"/>
  <c r="L65" i="1"/>
  <c r="K65" i="1"/>
  <c r="P64" i="1"/>
  <c r="O64" i="1"/>
  <c r="N64" i="1"/>
  <c r="M64" i="1"/>
  <c r="L64" i="1"/>
  <c r="K64" i="1"/>
  <c r="P63" i="1"/>
  <c r="O63" i="1"/>
  <c r="N63" i="1"/>
  <c r="M63" i="1"/>
  <c r="L63" i="1"/>
  <c r="K63" i="1"/>
  <c r="P62" i="1"/>
  <c r="O62" i="1"/>
  <c r="N62" i="1"/>
  <c r="M62" i="1"/>
  <c r="L62" i="1"/>
  <c r="K62" i="1"/>
  <c r="P61" i="1"/>
  <c r="O61" i="1"/>
  <c r="N61" i="1"/>
  <c r="M61" i="1"/>
  <c r="L61" i="1"/>
  <c r="K61" i="1"/>
  <c r="P60" i="1"/>
  <c r="O60" i="1"/>
  <c r="N60" i="1"/>
  <c r="M60" i="1"/>
  <c r="L60" i="1"/>
  <c r="K60" i="1"/>
  <c r="P59" i="1"/>
  <c r="O59" i="1"/>
  <c r="N59" i="1"/>
  <c r="M59" i="1"/>
  <c r="L59" i="1"/>
  <c r="K59" i="1"/>
  <c r="P58" i="1"/>
  <c r="O58" i="1"/>
  <c r="N58" i="1"/>
  <c r="M58" i="1"/>
  <c r="L58" i="1"/>
  <c r="K58" i="1"/>
  <c r="P57" i="1"/>
  <c r="O57" i="1"/>
  <c r="N57" i="1"/>
  <c r="M57" i="1"/>
  <c r="L57" i="1"/>
  <c r="K57" i="1"/>
  <c r="P56" i="1"/>
  <c r="O56" i="1"/>
  <c r="N56" i="1"/>
  <c r="M56" i="1"/>
  <c r="L56" i="1"/>
  <c r="K56" i="1"/>
  <c r="P55" i="1"/>
  <c r="O55" i="1"/>
  <c r="N55" i="1"/>
  <c r="M55" i="1"/>
  <c r="L55" i="1"/>
  <c r="K55" i="1"/>
  <c r="P54" i="1"/>
  <c r="O54" i="1"/>
  <c r="N54" i="1"/>
  <c r="M54" i="1"/>
  <c r="L54" i="1"/>
  <c r="K54" i="1"/>
  <c r="P53" i="1"/>
  <c r="O53" i="1"/>
  <c r="N53" i="1"/>
  <c r="M53" i="1"/>
  <c r="L53" i="1"/>
  <c r="K53" i="1"/>
  <c r="P52" i="1"/>
  <c r="O52" i="1"/>
  <c r="N52" i="1"/>
  <c r="M52" i="1"/>
  <c r="L52" i="1"/>
  <c r="K52" i="1"/>
  <c r="P51" i="1"/>
  <c r="O51" i="1"/>
  <c r="N51" i="1"/>
  <c r="M51" i="1"/>
  <c r="L51" i="1"/>
  <c r="K51" i="1"/>
  <c r="P50" i="1"/>
  <c r="O50" i="1"/>
  <c r="N50" i="1"/>
  <c r="M50" i="1"/>
  <c r="L50" i="1"/>
  <c r="K50" i="1"/>
  <c r="P49" i="1"/>
  <c r="O49" i="1"/>
  <c r="N49" i="1"/>
  <c r="M49" i="1"/>
  <c r="L49" i="1"/>
  <c r="K49" i="1"/>
  <c r="P48" i="1"/>
  <c r="O48" i="1"/>
  <c r="N48" i="1"/>
  <c r="M48" i="1"/>
  <c r="L48" i="1"/>
  <c r="K48" i="1"/>
  <c r="P47" i="1"/>
  <c r="O47" i="1"/>
  <c r="N47" i="1"/>
  <c r="M47" i="1"/>
  <c r="L47" i="1"/>
  <c r="K47" i="1"/>
  <c r="P46" i="1"/>
  <c r="O46" i="1"/>
  <c r="N46" i="1"/>
  <c r="M46" i="1"/>
  <c r="L46" i="1"/>
  <c r="K46" i="1"/>
  <c r="P45" i="1"/>
  <c r="O45" i="1"/>
  <c r="N45" i="1"/>
  <c r="M45" i="1"/>
  <c r="L45" i="1"/>
  <c r="K45" i="1"/>
  <c r="P44" i="1"/>
  <c r="O44" i="1"/>
  <c r="N44" i="1"/>
  <c r="M44" i="1"/>
  <c r="L44" i="1"/>
  <c r="K44" i="1"/>
  <c r="P43" i="1"/>
  <c r="O43" i="1"/>
  <c r="N43" i="1"/>
  <c r="M43" i="1"/>
  <c r="L43" i="1"/>
  <c r="K43" i="1"/>
  <c r="P42" i="1"/>
  <c r="O42" i="1"/>
  <c r="N42" i="1"/>
  <c r="M42" i="1"/>
  <c r="L42" i="1"/>
  <c r="K42" i="1"/>
  <c r="P41" i="1"/>
  <c r="O41" i="1"/>
  <c r="N41" i="1"/>
  <c r="M41" i="1"/>
  <c r="L41" i="1"/>
  <c r="K41" i="1"/>
  <c r="P40" i="1"/>
  <c r="O40" i="1"/>
  <c r="N40" i="1"/>
  <c r="M40" i="1"/>
  <c r="L40" i="1"/>
  <c r="K40" i="1"/>
  <c r="P39" i="1"/>
  <c r="O39" i="1"/>
  <c r="N39" i="1"/>
  <c r="M39" i="1"/>
  <c r="L39" i="1"/>
  <c r="K39" i="1"/>
  <c r="P38" i="1"/>
  <c r="O38" i="1"/>
  <c r="N38" i="1"/>
  <c r="M38" i="1"/>
  <c r="L38" i="1"/>
  <c r="K38" i="1"/>
  <c r="P37" i="1"/>
  <c r="O37" i="1"/>
  <c r="N37" i="1"/>
  <c r="M37" i="1"/>
  <c r="L37" i="1"/>
  <c r="K37" i="1"/>
  <c r="P36" i="1"/>
  <c r="O36" i="1"/>
  <c r="N36" i="1"/>
  <c r="M36" i="1"/>
  <c r="L36" i="1"/>
  <c r="K36" i="1"/>
  <c r="P35" i="1"/>
  <c r="O35" i="1"/>
  <c r="N35" i="1"/>
  <c r="M35" i="1"/>
  <c r="L35" i="1"/>
  <c r="K35" i="1"/>
  <c r="P34" i="1"/>
  <c r="O34" i="1"/>
  <c r="N34" i="1"/>
  <c r="M34" i="1"/>
  <c r="L34" i="1"/>
  <c r="K34" i="1"/>
  <c r="P33" i="1"/>
  <c r="O33" i="1"/>
  <c r="N33" i="1"/>
  <c r="M33" i="1"/>
  <c r="L33" i="1"/>
  <c r="K33" i="1"/>
  <c r="P32" i="1"/>
  <c r="O32" i="1"/>
  <c r="N32" i="1"/>
  <c r="M32" i="1"/>
  <c r="L32" i="1"/>
  <c r="K32" i="1"/>
  <c r="P31" i="1"/>
  <c r="O31" i="1"/>
  <c r="N31" i="1"/>
  <c r="M31" i="1"/>
  <c r="L31" i="1"/>
  <c r="K31" i="1"/>
  <c r="P30" i="1"/>
  <c r="O30" i="1"/>
  <c r="N30" i="1"/>
  <c r="M30" i="1"/>
  <c r="L30" i="1"/>
  <c r="K30" i="1"/>
  <c r="P29" i="1"/>
  <c r="O29" i="1"/>
  <c r="N29" i="1"/>
  <c r="M29" i="1"/>
  <c r="L29" i="1"/>
  <c r="K29" i="1"/>
  <c r="P28" i="1"/>
  <c r="O28" i="1"/>
  <c r="N28" i="1"/>
  <c r="M28" i="1"/>
  <c r="L28" i="1"/>
  <c r="K28" i="1"/>
  <c r="P27" i="1"/>
  <c r="O27" i="1"/>
  <c r="N27" i="1"/>
  <c r="M27" i="1"/>
  <c r="L27" i="1"/>
  <c r="K27" i="1"/>
  <c r="P26" i="1"/>
  <c r="O26" i="1"/>
  <c r="N26" i="1"/>
  <c r="M26" i="1"/>
  <c r="L26" i="1"/>
  <c r="K26" i="1"/>
  <c r="P25" i="1"/>
  <c r="O25" i="1"/>
  <c r="N25" i="1"/>
  <c r="M25" i="1"/>
  <c r="L25" i="1"/>
  <c r="K25" i="1"/>
  <c r="P24" i="1"/>
  <c r="O24" i="1"/>
  <c r="N24" i="1"/>
  <c r="M24" i="1"/>
  <c r="L24" i="1"/>
  <c r="K24" i="1"/>
  <c r="P23" i="1"/>
  <c r="O23" i="1"/>
  <c r="N23" i="1"/>
  <c r="M23" i="1"/>
  <c r="L23" i="1"/>
  <c r="K23" i="1"/>
  <c r="P22" i="1"/>
  <c r="O22" i="1"/>
  <c r="N22" i="1"/>
  <c r="M22" i="1"/>
  <c r="L22" i="1"/>
  <c r="K22" i="1"/>
  <c r="P21" i="1"/>
  <c r="O21" i="1"/>
  <c r="N21" i="1"/>
  <c r="M21" i="1"/>
  <c r="L21" i="1"/>
  <c r="K21" i="1"/>
  <c r="P20" i="1"/>
  <c r="O20" i="1"/>
  <c r="N20" i="1"/>
  <c r="M20" i="1"/>
  <c r="L20" i="1"/>
  <c r="K20" i="1"/>
  <c r="P19" i="1"/>
  <c r="O19" i="1"/>
  <c r="N19" i="1"/>
  <c r="M19" i="1"/>
  <c r="L19" i="1"/>
  <c r="K19" i="1"/>
  <c r="P18" i="1"/>
  <c r="O18" i="1"/>
  <c r="N18" i="1"/>
  <c r="M18" i="1"/>
  <c r="L18" i="1"/>
  <c r="K18" i="1"/>
  <c r="P17" i="1"/>
  <c r="O17" i="1"/>
  <c r="N17" i="1"/>
  <c r="M17" i="1"/>
  <c r="L17" i="1"/>
  <c r="K17" i="1"/>
  <c r="P16" i="1"/>
  <c r="O16" i="1"/>
  <c r="N16" i="1"/>
  <c r="M16" i="1"/>
  <c r="L16" i="1"/>
  <c r="K16" i="1"/>
  <c r="P15" i="1"/>
  <c r="O15" i="1"/>
  <c r="N15" i="1"/>
  <c r="M15" i="1"/>
  <c r="L15" i="1"/>
  <c r="K15" i="1"/>
  <c r="P14" i="1"/>
  <c r="O14" i="1"/>
  <c r="N14" i="1"/>
  <c r="M14" i="1"/>
  <c r="L14" i="1"/>
  <c r="K14" i="1"/>
  <c r="P13" i="1"/>
  <c r="O13" i="1"/>
  <c r="N13" i="1"/>
  <c r="M13" i="1"/>
  <c r="L13" i="1"/>
  <c r="K13" i="1"/>
  <c r="P12" i="1"/>
  <c r="O12" i="1"/>
  <c r="N12" i="1"/>
  <c r="M12" i="1"/>
  <c r="L12" i="1"/>
  <c r="K12" i="1"/>
  <c r="P11" i="1"/>
  <c r="O11" i="1"/>
  <c r="N11" i="1"/>
  <c r="M11" i="1"/>
  <c r="L11" i="1"/>
  <c r="K11" i="1"/>
  <c r="P10" i="1"/>
  <c r="O10" i="1"/>
  <c r="N10" i="1"/>
  <c r="M10" i="1"/>
  <c r="L10" i="1"/>
  <c r="K10" i="1"/>
  <c r="P9" i="1"/>
  <c r="O9" i="1"/>
  <c r="N9" i="1"/>
  <c r="M9" i="1"/>
  <c r="L9" i="1"/>
  <c r="K9" i="1"/>
  <c r="P8" i="1"/>
  <c r="O8" i="1"/>
  <c r="N8" i="1"/>
  <c r="M8" i="1"/>
  <c r="L8" i="1"/>
  <c r="K8" i="1"/>
  <c r="P7" i="1"/>
  <c r="O7" i="1"/>
  <c r="N7" i="1"/>
  <c r="M7" i="1"/>
  <c r="L7" i="1"/>
  <c r="K7" i="1"/>
  <c r="P6" i="1"/>
  <c r="O6" i="1"/>
  <c r="N6" i="1"/>
  <c r="M6" i="1"/>
  <c r="L6" i="1"/>
  <c r="K6" i="1"/>
  <c r="P5" i="1"/>
  <c r="O5" i="1"/>
  <c r="N5" i="1"/>
  <c r="M5" i="1"/>
  <c r="L5" i="1"/>
  <c r="K5" i="1"/>
  <c r="P4" i="1"/>
  <c r="O4" i="1"/>
  <c r="N4" i="1"/>
  <c r="M4" i="1"/>
  <c r="L4" i="1"/>
  <c r="K4" i="1"/>
  <c r="P3" i="1"/>
  <c r="O3" i="1"/>
  <c r="N3" i="1"/>
  <c r="M3" i="1"/>
  <c r="L3" i="1"/>
  <c r="K3" i="1"/>
  <c r="P2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<sst xmlns="http://schemas.openxmlformats.org/spreadsheetml/2006/main" count="473" uniqueCount="103">
  <si>
    <t>Код</t>
  </si>
  <si>
    <t>Показник</t>
  </si>
  <si>
    <t>Затверджений план на рік</t>
  </si>
  <si>
    <t>План на рік з урахуванням змін</t>
  </si>
  <si>
    <t>План на вказаний період з урахуванням змін</t>
  </si>
  <si>
    <t xml:space="preserve">Всього профінансовано за вказаний період </t>
  </si>
  <si>
    <t>Залишки на особових рахунках які ще не розподілені</t>
  </si>
  <si>
    <t>Касові видатки за вказаний період</t>
  </si>
  <si>
    <t>Залишки коштів на реєстраційних рахунках</t>
  </si>
  <si>
    <t xml:space="preserve">Зареєстрованні фінансові зобов`язання </t>
  </si>
  <si>
    <t>Залишки асигнувань на вказаний період</t>
  </si>
  <si>
    <t>Залишки асигнувань до кінця року</t>
  </si>
  <si>
    <t>% виконання на вказаний період (гр6/гр5*100)</t>
  </si>
  <si>
    <t>Залишки плану на рік відносно касових</t>
  </si>
  <si>
    <t>Залишки плану на період відносно касових</t>
  </si>
  <si>
    <t>% виконання на вказаний період (гр8/гр5*100)</t>
  </si>
  <si>
    <t>010000</t>
  </si>
  <si>
    <t>Державне управління</t>
  </si>
  <si>
    <t>2000</t>
  </si>
  <si>
    <t>Поточні видатки</t>
  </si>
  <si>
    <t>2100</t>
  </si>
  <si>
    <t>Оплата праці і нарахування на заробітну плату</t>
  </si>
  <si>
    <t>2110</t>
  </si>
  <si>
    <t>Оплата праці</t>
  </si>
  <si>
    <t>2111</t>
  </si>
  <si>
    <t>Заробітна плата</t>
  </si>
  <si>
    <t>2120</t>
  </si>
  <si>
    <t>Нарахування на оплату праці</t>
  </si>
  <si>
    <t>2200</t>
  </si>
  <si>
    <t>Використання товарів і послуг</t>
  </si>
  <si>
    <t>2210</t>
  </si>
  <si>
    <t>Предмети, матеріали, обладнання та інвентар</t>
  </si>
  <si>
    <t>2240</t>
  </si>
  <si>
    <t>Оплата послуг (крім комунальних)</t>
  </si>
  <si>
    <t>2250</t>
  </si>
  <si>
    <t>Видатки на відрядження</t>
  </si>
  <si>
    <t>2270</t>
  </si>
  <si>
    <t>Оплата комунальних послуг та енергоносіїв</t>
  </si>
  <si>
    <t>2271</t>
  </si>
  <si>
    <t>Оплата теплопостачання</t>
  </si>
  <si>
    <t>2272</t>
  </si>
  <si>
    <t>Оплата водопостачання та водовідведення</t>
  </si>
  <si>
    <t>2273</t>
  </si>
  <si>
    <t>Оплата електроенергії</t>
  </si>
  <si>
    <t>2280</t>
  </si>
  <si>
    <t>Дослідження і розробки, окремі заходи по реалізації державних (регіональних) програм</t>
  </si>
  <si>
    <t>2282</t>
  </si>
  <si>
    <t>Окремі заходи по реалізації державних (регіональних) програм, не віднесені до заходів розвитку</t>
  </si>
  <si>
    <t>2800</t>
  </si>
  <si>
    <t>Інші поточні видатки</t>
  </si>
  <si>
    <t>060000</t>
  </si>
  <si>
    <t>Правоохоронна діяльність та забезпечення безпеки держави</t>
  </si>
  <si>
    <t>2600</t>
  </si>
  <si>
    <t>Поточні трансферти</t>
  </si>
  <si>
    <t>2610</t>
  </si>
  <si>
    <t>Субсидії та поточні трансферти підприємствам (установам, організаціям)</t>
  </si>
  <si>
    <t>070000</t>
  </si>
  <si>
    <t>Освіта</t>
  </si>
  <si>
    <t>2220</t>
  </si>
  <si>
    <t>Медикаменти та перев`язувальні матеріали</t>
  </si>
  <si>
    <t>2230</t>
  </si>
  <si>
    <t>Продукти харчування</t>
  </si>
  <si>
    <t>2700</t>
  </si>
  <si>
    <t>Соціальне забезпечення</t>
  </si>
  <si>
    <t>2730</t>
  </si>
  <si>
    <t>Інші виплати населенню</t>
  </si>
  <si>
    <t>080000</t>
  </si>
  <si>
    <t>Охорона здоров`я</t>
  </si>
  <si>
    <t>2710</t>
  </si>
  <si>
    <t>Виплата пенсій і допомоги</t>
  </si>
  <si>
    <t>090000</t>
  </si>
  <si>
    <t>Соціальний захист та соціальне забезпечення</t>
  </si>
  <si>
    <t>2274</t>
  </si>
  <si>
    <t>Оплата природного газу</t>
  </si>
  <si>
    <t>100000</t>
  </si>
  <si>
    <t>Житлово-комунальне господарство</t>
  </si>
  <si>
    <t>110000</t>
  </si>
  <si>
    <t>Культура і мистецтво</t>
  </si>
  <si>
    <t>120000</t>
  </si>
  <si>
    <t>Засоби масової інформації</t>
  </si>
  <si>
    <t>130000</t>
  </si>
  <si>
    <t>Фізична культура і спорт</t>
  </si>
  <si>
    <t>170000</t>
  </si>
  <si>
    <t>Транспорт, дорожнє господарство, зв`язок, телекомунікації та інформатика</t>
  </si>
  <si>
    <t>210000</t>
  </si>
  <si>
    <t>Запобігання та ліквідація надзвичайних ситуацій та наслідків стихійного лиха</t>
  </si>
  <si>
    <t>230000</t>
  </si>
  <si>
    <t>Обслуговування боргу</t>
  </si>
  <si>
    <t>2400</t>
  </si>
  <si>
    <t>Обслуговування боргових зобов`язань</t>
  </si>
  <si>
    <t>2410</t>
  </si>
  <si>
    <t>Обслуговування внутрішніх боргових зобов`язань</t>
  </si>
  <si>
    <t>240000</t>
  </si>
  <si>
    <t>Цільові фонди</t>
  </si>
  <si>
    <t>250000</t>
  </si>
  <si>
    <t>Видатки, не віднесені до основних груп</t>
  </si>
  <si>
    <t>2281</t>
  </si>
  <si>
    <t>Дослідження і розробки, окремі заходи розвитку по реалізації державних (регіональних) програм</t>
  </si>
  <si>
    <t>2620</t>
  </si>
  <si>
    <t>Поточні трансферти органам державного управління інших рівнів</t>
  </si>
  <si>
    <t>9000</t>
  </si>
  <si>
    <t>Нерозподілені видатки</t>
  </si>
  <si>
    <t>Всього по бюджету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</si>
</sst>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2" fontId="0" fillId="0" borderId="1" xfId="0" applyNumberFormat="1" applyBorder="1"/>
    <xf numFmtId="0" fontId="0" fillId="2" borderId="1" xfId="0" quotePrefix="1" applyFill="1" applyBorder="1"/>
    <xf numFmtId="0" fontId="0" fillId="2" borderId="1" xfId="0" applyFill="1" applyBorder="1"/>
    <xf numFmtId="2" fontId="0" fillId="2" borderId="1" xfId="0" applyNumberFormat="1" applyFill="1" applyBorder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0"/>
  <sheetViews>
    <sheetView tabSelected="1" zoomScale="145" zoomScaleNormal="145" workbookViewId="0">
      <selection activeCell="A5" sqref="A5"/>
    </sheetView>
  </sheetViews>
  <sheetFormatPr defaultRowHeight="12.75" x14ac:dyDescent="0.2"/>
  <cols>
    <col min="1" max="1" width="18" bestFit="1" customWidth="1"/>
    <col min="3" max="4" width="13.7109375" bestFit="1" customWidth="1"/>
    <col min="5" max="5" width="17" customWidth="1"/>
    <col min="6" max="6" width="15.5703125" customWidth="1"/>
    <col min="7" max="7" width="9.5703125" bestFit="1" customWidth="1"/>
    <col min="8" max="8" width="12.5703125" bestFit="1" customWidth="1"/>
    <col min="9" max="9" width="10.5703125" bestFit="1" customWidth="1"/>
    <col min="10" max="11" width="11.5703125" bestFit="1" customWidth="1"/>
    <col min="12" max="12" width="13.7109375" bestFit="1" customWidth="1"/>
    <col min="13" max="13" width="9.28515625" bestFit="1" customWidth="1"/>
    <col min="14" max="14" width="13.7109375" bestFit="1" customWidth="1"/>
    <col min="15" max="15" width="11.5703125" bestFit="1" customWidth="1"/>
    <col min="16" max="16" width="9.28515625" bestFit="1" customWidth="1"/>
  </cols>
  <sheetData>
    <row r="1" spans="1:16" ht="89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4" t="s">
        <v>16</v>
      </c>
      <c r="B2" s="5" t="s">
        <v>17</v>
      </c>
      <c r="C2" s="6">
        <v>47925889</v>
      </c>
      <c r="D2" s="6">
        <v>48465470.259999998</v>
      </c>
      <c r="E2" s="6">
        <v>16819668.260000002</v>
      </c>
      <c r="F2" s="6">
        <v>11577972</v>
      </c>
      <c r="G2" s="6">
        <v>11858.7</v>
      </c>
      <c r="H2" s="6">
        <v>11164227.99</v>
      </c>
      <c r="I2" s="6">
        <v>413744.01</v>
      </c>
      <c r="J2" s="6">
        <v>582092.49</v>
      </c>
      <c r="K2" s="6">
        <f t="shared" ref="K2:K65" si="0">E2-F2</f>
        <v>5241696.2600000016</v>
      </c>
      <c r="L2" s="6">
        <f t="shared" ref="L2:L65" si="1">D2-F2</f>
        <v>36887498.259999998</v>
      </c>
      <c r="M2" s="6">
        <f t="shared" ref="M2:M65" si="2">IF(E2=0,0,(F2/E2)*100)</f>
        <v>68.835911749427098</v>
      </c>
      <c r="N2" s="6">
        <f t="shared" ref="N2:N65" si="3">D2-H2</f>
        <v>37301242.269999996</v>
      </c>
      <c r="O2" s="6">
        <f t="shared" ref="O2:O65" si="4">E2-H2</f>
        <v>5655440.2700000014</v>
      </c>
      <c r="P2" s="6">
        <f t="shared" ref="P2:P65" si="5">IF(E2=0,0,(H2/E2)*100)</f>
        <v>66.376029642334927</v>
      </c>
    </row>
    <row r="3" spans="1:16" x14ac:dyDescent="0.2">
      <c r="A3" s="7" t="s">
        <v>18</v>
      </c>
      <c r="B3" s="2" t="s">
        <v>19</v>
      </c>
      <c r="C3" s="3">
        <v>47925889</v>
      </c>
      <c r="D3" s="3">
        <v>48465470.259999998</v>
      </c>
      <c r="E3" s="3">
        <v>16819668.260000002</v>
      </c>
      <c r="F3" s="3">
        <v>11577972</v>
      </c>
      <c r="G3" s="3">
        <v>11858.7</v>
      </c>
      <c r="H3" s="3">
        <v>11164227.99</v>
      </c>
      <c r="I3" s="3">
        <v>413744.01</v>
      </c>
      <c r="J3" s="3">
        <v>582092.49</v>
      </c>
      <c r="K3" s="3">
        <f t="shared" si="0"/>
        <v>5241696.2600000016</v>
      </c>
      <c r="L3" s="3">
        <f t="shared" si="1"/>
        <v>36887498.259999998</v>
      </c>
      <c r="M3" s="3">
        <f t="shared" si="2"/>
        <v>68.835911749427098</v>
      </c>
      <c r="N3" s="3">
        <f t="shared" si="3"/>
        <v>37301242.269999996</v>
      </c>
      <c r="O3" s="3">
        <f t="shared" si="4"/>
        <v>5655440.2700000014</v>
      </c>
      <c r="P3" s="3">
        <f t="shared" si="5"/>
        <v>66.376029642334927</v>
      </c>
    </row>
    <row r="4" spans="1:16" x14ac:dyDescent="0.2">
      <c r="A4" s="7" t="s">
        <v>20</v>
      </c>
      <c r="B4" s="2" t="s">
        <v>21</v>
      </c>
      <c r="C4" s="3">
        <v>39638001</v>
      </c>
      <c r="D4" s="3">
        <v>39638001</v>
      </c>
      <c r="E4" s="3">
        <v>13055293</v>
      </c>
      <c r="F4" s="3">
        <v>9715901.959999999</v>
      </c>
      <c r="G4" s="3">
        <v>0</v>
      </c>
      <c r="H4" s="3">
        <v>9455389.1699999999</v>
      </c>
      <c r="I4" s="3">
        <v>260512.79</v>
      </c>
      <c r="J4" s="3">
        <v>345757.15</v>
      </c>
      <c r="K4" s="3">
        <f t="shared" si="0"/>
        <v>3339391.040000001</v>
      </c>
      <c r="L4" s="3">
        <f t="shared" si="1"/>
        <v>29922099.039999999</v>
      </c>
      <c r="M4" s="3">
        <f t="shared" si="2"/>
        <v>74.421171244490637</v>
      </c>
      <c r="N4" s="3">
        <f t="shared" si="3"/>
        <v>30182611.829999998</v>
      </c>
      <c r="O4" s="3">
        <f t="shared" si="4"/>
        <v>3599903.83</v>
      </c>
      <c r="P4" s="3">
        <f t="shared" si="5"/>
        <v>72.425713999678138</v>
      </c>
    </row>
    <row r="5" spans="1:16" x14ac:dyDescent="0.2">
      <c r="A5" s="7" t="s">
        <v>22</v>
      </c>
      <c r="B5" s="2" t="s">
        <v>23</v>
      </c>
      <c r="C5" s="3">
        <v>29789951</v>
      </c>
      <c r="D5" s="3">
        <v>29807021</v>
      </c>
      <c r="E5" s="3">
        <v>9858642</v>
      </c>
      <c r="F5" s="3">
        <v>7398919.5999999996</v>
      </c>
      <c r="G5" s="3">
        <v>0</v>
      </c>
      <c r="H5" s="3">
        <v>7206586.9400000004</v>
      </c>
      <c r="I5" s="3">
        <v>192332.66</v>
      </c>
      <c r="J5" s="3">
        <v>256982.66</v>
      </c>
      <c r="K5" s="3">
        <f t="shared" si="0"/>
        <v>2459722.4000000004</v>
      </c>
      <c r="L5" s="3">
        <f t="shared" si="1"/>
        <v>22408101.399999999</v>
      </c>
      <c r="M5" s="3">
        <f t="shared" si="2"/>
        <v>75.050089048775675</v>
      </c>
      <c r="N5" s="3">
        <f t="shared" si="3"/>
        <v>22600434.059999999</v>
      </c>
      <c r="O5" s="3">
        <f t="shared" si="4"/>
        <v>2652055.0599999996</v>
      </c>
      <c r="P5" s="3">
        <f t="shared" si="5"/>
        <v>73.099184857305914</v>
      </c>
    </row>
    <row r="6" spans="1:16" x14ac:dyDescent="0.2">
      <c r="A6" s="7" t="s">
        <v>24</v>
      </c>
      <c r="B6" s="2" t="s">
        <v>25</v>
      </c>
      <c r="C6" s="3">
        <v>29789951</v>
      </c>
      <c r="D6" s="3">
        <v>29807021</v>
      </c>
      <c r="E6" s="3">
        <v>9858642</v>
      </c>
      <c r="F6" s="3">
        <v>7398919.5999999996</v>
      </c>
      <c r="G6" s="3">
        <v>0</v>
      </c>
      <c r="H6" s="3">
        <v>7206586.9400000004</v>
      </c>
      <c r="I6" s="3">
        <v>192332.66</v>
      </c>
      <c r="J6" s="3">
        <v>256982.66</v>
      </c>
      <c r="K6" s="3">
        <f t="shared" si="0"/>
        <v>2459722.4000000004</v>
      </c>
      <c r="L6" s="3">
        <f t="shared" si="1"/>
        <v>22408101.399999999</v>
      </c>
      <c r="M6" s="3">
        <f t="shared" si="2"/>
        <v>75.050089048775675</v>
      </c>
      <c r="N6" s="3">
        <f t="shared" si="3"/>
        <v>22600434.059999999</v>
      </c>
      <c r="O6" s="3">
        <f t="shared" si="4"/>
        <v>2652055.0599999996</v>
      </c>
      <c r="P6" s="3">
        <f t="shared" si="5"/>
        <v>73.099184857305914</v>
      </c>
    </row>
    <row r="7" spans="1:16" x14ac:dyDescent="0.2">
      <c r="A7" s="7" t="s">
        <v>26</v>
      </c>
      <c r="B7" s="2" t="s">
        <v>27</v>
      </c>
      <c r="C7" s="3">
        <v>9848050</v>
      </c>
      <c r="D7" s="3">
        <v>9830980</v>
      </c>
      <c r="E7" s="3">
        <v>3196651</v>
      </c>
      <c r="F7" s="3">
        <v>2316982.36</v>
      </c>
      <c r="G7" s="3">
        <v>0</v>
      </c>
      <c r="H7" s="3">
        <v>2248802.23</v>
      </c>
      <c r="I7" s="3">
        <v>68180.13</v>
      </c>
      <c r="J7" s="3">
        <v>88774.49</v>
      </c>
      <c r="K7" s="3">
        <f t="shared" si="0"/>
        <v>879668.64000000013</v>
      </c>
      <c r="L7" s="3">
        <f t="shared" si="1"/>
        <v>7513997.6400000006</v>
      </c>
      <c r="M7" s="3">
        <f t="shared" si="2"/>
        <v>72.481555227642929</v>
      </c>
      <c r="N7" s="3">
        <f t="shared" si="3"/>
        <v>7582177.7699999996</v>
      </c>
      <c r="O7" s="3">
        <f t="shared" si="4"/>
        <v>947848.77</v>
      </c>
      <c r="P7" s="3">
        <f t="shared" si="5"/>
        <v>70.348693992556591</v>
      </c>
    </row>
    <row r="8" spans="1:16" x14ac:dyDescent="0.2">
      <c r="A8" s="7" t="s">
        <v>28</v>
      </c>
      <c r="B8" s="2" t="s">
        <v>29</v>
      </c>
      <c r="C8" s="3">
        <v>7473517</v>
      </c>
      <c r="D8" s="3">
        <v>8012909.1500000004</v>
      </c>
      <c r="E8" s="3">
        <v>3449418.15</v>
      </c>
      <c r="F8" s="3">
        <v>1764603.49</v>
      </c>
      <c r="G8" s="3">
        <v>11858.7</v>
      </c>
      <c r="H8" s="3">
        <v>1611386.64</v>
      </c>
      <c r="I8" s="3">
        <v>153216.85</v>
      </c>
      <c r="J8" s="3">
        <v>217432.93</v>
      </c>
      <c r="K8" s="3">
        <f t="shared" si="0"/>
        <v>1684814.66</v>
      </c>
      <c r="L8" s="3">
        <f t="shared" si="1"/>
        <v>6248305.6600000001</v>
      </c>
      <c r="M8" s="3">
        <f t="shared" si="2"/>
        <v>51.156554910572382</v>
      </c>
      <c r="N8" s="3">
        <f t="shared" si="3"/>
        <v>6401522.5100000007</v>
      </c>
      <c r="O8" s="3">
        <f t="shared" si="4"/>
        <v>1838031.51</v>
      </c>
      <c r="P8" s="3">
        <f t="shared" si="5"/>
        <v>46.714737672497023</v>
      </c>
    </row>
    <row r="9" spans="1:16" x14ac:dyDescent="0.2">
      <c r="A9" s="7" t="s">
        <v>30</v>
      </c>
      <c r="B9" s="2" t="s">
        <v>31</v>
      </c>
      <c r="C9" s="3">
        <v>1064270</v>
      </c>
      <c r="D9" s="3">
        <v>1277050.79</v>
      </c>
      <c r="E9" s="3">
        <v>652983.79</v>
      </c>
      <c r="F9" s="3">
        <v>453939.94</v>
      </c>
      <c r="G9" s="3">
        <v>9750</v>
      </c>
      <c r="H9" s="3">
        <v>453939.94</v>
      </c>
      <c r="I9" s="3">
        <v>0</v>
      </c>
      <c r="J9" s="3">
        <v>41277.58</v>
      </c>
      <c r="K9" s="3">
        <f t="shared" si="0"/>
        <v>199043.85000000003</v>
      </c>
      <c r="L9" s="3">
        <f t="shared" si="1"/>
        <v>823110.85000000009</v>
      </c>
      <c r="M9" s="3">
        <f t="shared" si="2"/>
        <v>69.517796146210614</v>
      </c>
      <c r="N9" s="3">
        <f t="shared" si="3"/>
        <v>823110.85000000009</v>
      </c>
      <c r="O9" s="3">
        <f t="shared" si="4"/>
        <v>199043.85000000003</v>
      </c>
      <c r="P9" s="3">
        <f t="shared" si="5"/>
        <v>69.517796146210614</v>
      </c>
    </row>
    <row r="10" spans="1:16" x14ac:dyDescent="0.2">
      <c r="A10" s="7" t="s">
        <v>32</v>
      </c>
      <c r="B10" s="2" t="s">
        <v>33</v>
      </c>
      <c r="C10" s="3">
        <v>3851148</v>
      </c>
      <c r="D10" s="3">
        <v>4165419.21</v>
      </c>
      <c r="E10" s="3">
        <v>1532119.21</v>
      </c>
      <c r="F10" s="3">
        <v>776647.38</v>
      </c>
      <c r="G10" s="3">
        <v>965.53</v>
      </c>
      <c r="H10" s="3">
        <v>697621.46</v>
      </c>
      <c r="I10" s="3">
        <v>79025.919999999998</v>
      </c>
      <c r="J10" s="3">
        <v>84973.7</v>
      </c>
      <c r="K10" s="3">
        <f t="shared" si="0"/>
        <v>755471.83</v>
      </c>
      <c r="L10" s="3">
        <f t="shared" si="1"/>
        <v>3388771.83</v>
      </c>
      <c r="M10" s="3">
        <f t="shared" si="2"/>
        <v>50.691054255497527</v>
      </c>
      <c r="N10" s="3">
        <f t="shared" si="3"/>
        <v>3467797.75</v>
      </c>
      <c r="O10" s="3">
        <f t="shared" si="4"/>
        <v>834497.75</v>
      </c>
      <c r="P10" s="3">
        <f t="shared" si="5"/>
        <v>45.533105743122945</v>
      </c>
    </row>
    <row r="11" spans="1:16" x14ac:dyDescent="0.2">
      <c r="A11" s="7" t="s">
        <v>34</v>
      </c>
      <c r="B11" s="2" t="s">
        <v>35</v>
      </c>
      <c r="C11" s="3">
        <v>150631</v>
      </c>
      <c r="D11" s="3">
        <v>162971.15</v>
      </c>
      <c r="E11" s="3">
        <v>66931.149999999994</v>
      </c>
      <c r="F11" s="3">
        <v>29065.39</v>
      </c>
      <c r="G11" s="3">
        <v>0</v>
      </c>
      <c r="H11" s="3">
        <v>27418.39</v>
      </c>
      <c r="I11" s="3">
        <v>1647</v>
      </c>
      <c r="J11" s="3">
        <v>4091</v>
      </c>
      <c r="K11" s="3">
        <f t="shared" si="0"/>
        <v>37865.759999999995</v>
      </c>
      <c r="L11" s="3">
        <f t="shared" si="1"/>
        <v>133905.76</v>
      </c>
      <c r="M11" s="3">
        <f t="shared" si="2"/>
        <v>43.425803979163668</v>
      </c>
      <c r="N11" s="3">
        <f t="shared" si="3"/>
        <v>135552.76</v>
      </c>
      <c r="O11" s="3">
        <f t="shared" si="4"/>
        <v>39512.759999999995</v>
      </c>
      <c r="P11" s="3">
        <f t="shared" si="5"/>
        <v>40.965066340560412</v>
      </c>
    </row>
    <row r="12" spans="1:16" x14ac:dyDescent="0.2">
      <c r="A12" s="7" t="s">
        <v>36</v>
      </c>
      <c r="B12" s="2" t="s">
        <v>37</v>
      </c>
      <c r="C12" s="3">
        <v>2406488</v>
      </c>
      <c r="D12" s="3">
        <v>2406488</v>
      </c>
      <c r="E12" s="3">
        <v>1196404</v>
      </c>
      <c r="F12" s="3">
        <v>504446.32</v>
      </c>
      <c r="G12" s="3">
        <v>1143.17</v>
      </c>
      <c r="H12" s="3">
        <v>431902.39</v>
      </c>
      <c r="I12" s="3">
        <v>72543.929999999993</v>
      </c>
      <c r="J12" s="3">
        <v>87090.65</v>
      </c>
      <c r="K12" s="3">
        <f t="shared" si="0"/>
        <v>691957.67999999993</v>
      </c>
      <c r="L12" s="3">
        <f t="shared" si="1"/>
        <v>1902041.68</v>
      </c>
      <c r="M12" s="3">
        <f t="shared" si="2"/>
        <v>42.163543418443936</v>
      </c>
      <c r="N12" s="3">
        <f t="shared" si="3"/>
        <v>1974585.6099999999</v>
      </c>
      <c r="O12" s="3">
        <f t="shared" si="4"/>
        <v>764501.61</v>
      </c>
      <c r="P12" s="3">
        <f t="shared" si="5"/>
        <v>36.100045636758153</v>
      </c>
    </row>
    <row r="13" spans="1:16" x14ac:dyDescent="0.2">
      <c r="A13" s="7" t="s">
        <v>38</v>
      </c>
      <c r="B13" s="2" t="s">
        <v>39</v>
      </c>
      <c r="C13" s="3">
        <v>1664072</v>
      </c>
      <c r="D13" s="3">
        <v>1664072</v>
      </c>
      <c r="E13" s="3">
        <v>947481</v>
      </c>
      <c r="F13" s="3">
        <v>380792.93</v>
      </c>
      <c r="G13" s="3">
        <v>906.24</v>
      </c>
      <c r="H13" s="3">
        <v>317125.34000000003</v>
      </c>
      <c r="I13" s="3">
        <v>63667.59</v>
      </c>
      <c r="J13" s="3">
        <v>77244.75</v>
      </c>
      <c r="K13" s="3">
        <f t="shared" si="0"/>
        <v>566688.07000000007</v>
      </c>
      <c r="L13" s="3">
        <f t="shared" si="1"/>
        <v>1283279.07</v>
      </c>
      <c r="M13" s="3">
        <f t="shared" si="2"/>
        <v>40.190033362146579</v>
      </c>
      <c r="N13" s="3">
        <f t="shared" si="3"/>
        <v>1346946.66</v>
      </c>
      <c r="O13" s="3">
        <f t="shared" si="4"/>
        <v>630355.65999999992</v>
      </c>
      <c r="P13" s="3">
        <f t="shared" si="5"/>
        <v>33.470364049516569</v>
      </c>
    </row>
    <row r="14" spans="1:16" x14ac:dyDescent="0.2">
      <c r="A14" s="7" t="s">
        <v>40</v>
      </c>
      <c r="B14" s="2" t="s">
        <v>41</v>
      </c>
      <c r="C14" s="3">
        <v>44415</v>
      </c>
      <c r="D14" s="3">
        <v>44415</v>
      </c>
      <c r="E14" s="3">
        <v>16971</v>
      </c>
      <c r="F14" s="3">
        <v>5873.78</v>
      </c>
      <c r="G14" s="3">
        <v>13.72</v>
      </c>
      <c r="H14" s="3">
        <v>5323.2</v>
      </c>
      <c r="I14" s="3">
        <v>550.58000000000004</v>
      </c>
      <c r="J14" s="3">
        <v>602.62</v>
      </c>
      <c r="K14" s="3">
        <f t="shared" si="0"/>
        <v>11097.220000000001</v>
      </c>
      <c r="L14" s="3">
        <f t="shared" si="1"/>
        <v>38541.22</v>
      </c>
      <c r="M14" s="3">
        <f t="shared" si="2"/>
        <v>34.610688822108301</v>
      </c>
      <c r="N14" s="3">
        <f t="shared" si="3"/>
        <v>39091.800000000003</v>
      </c>
      <c r="O14" s="3">
        <f t="shared" si="4"/>
        <v>11647.8</v>
      </c>
      <c r="P14" s="3">
        <f t="shared" si="5"/>
        <v>31.366448647693122</v>
      </c>
    </row>
    <row r="15" spans="1:16" x14ac:dyDescent="0.2">
      <c r="A15" s="7" t="s">
        <v>42</v>
      </c>
      <c r="B15" s="2" t="s">
        <v>43</v>
      </c>
      <c r="C15" s="3">
        <v>698001</v>
      </c>
      <c r="D15" s="3">
        <v>698001</v>
      </c>
      <c r="E15" s="3">
        <v>231952</v>
      </c>
      <c r="F15" s="3">
        <v>117779.61</v>
      </c>
      <c r="G15" s="3">
        <v>223.21</v>
      </c>
      <c r="H15" s="3">
        <v>109453.85</v>
      </c>
      <c r="I15" s="3">
        <v>8325.76</v>
      </c>
      <c r="J15" s="3">
        <v>9243.2800000000007</v>
      </c>
      <c r="K15" s="3">
        <f t="shared" si="0"/>
        <v>114172.39</v>
      </c>
      <c r="L15" s="3">
        <f t="shared" si="1"/>
        <v>580221.39</v>
      </c>
      <c r="M15" s="3">
        <f t="shared" si="2"/>
        <v>50.777578981858319</v>
      </c>
      <c r="N15" s="3">
        <f t="shared" si="3"/>
        <v>588547.15</v>
      </c>
      <c r="O15" s="3">
        <f t="shared" si="4"/>
        <v>122498.15</v>
      </c>
      <c r="P15" s="3">
        <f t="shared" si="5"/>
        <v>47.18814668552114</v>
      </c>
    </row>
    <row r="16" spans="1:16" x14ac:dyDescent="0.2">
      <c r="A16" s="7" t="s">
        <v>44</v>
      </c>
      <c r="B16" s="2" t="s">
        <v>45</v>
      </c>
      <c r="C16" s="3">
        <v>980</v>
      </c>
      <c r="D16" s="3">
        <v>980</v>
      </c>
      <c r="E16" s="3">
        <v>980</v>
      </c>
      <c r="F16" s="3">
        <v>504.46</v>
      </c>
      <c r="G16" s="3">
        <v>0</v>
      </c>
      <c r="H16" s="3">
        <v>504.46</v>
      </c>
      <c r="I16" s="3">
        <v>0</v>
      </c>
      <c r="J16" s="3">
        <v>0</v>
      </c>
      <c r="K16" s="3">
        <f t="shared" si="0"/>
        <v>475.54</v>
      </c>
      <c r="L16" s="3">
        <f t="shared" si="1"/>
        <v>475.54</v>
      </c>
      <c r="M16" s="3">
        <f t="shared" si="2"/>
        <v>51.47551020408163</v>
      </c>
      <c r="N16" s="3">
        <f t="shared" si="3"/>
        <v>475.54</v>
      </c>
      <c r="O16" s="3">
        <f t="shared" si="4"/>
        <v>475.54</v>
      </c>
      <c r="P16" s="3">
        <f t="shared" si="5"/>
        <v>51.47551020408163</v>
      </c>
    </row>
    <row r="17" spans="1:16" x14ac:dyDescent="0.2">
      <c r="A17" s="7" t="s">
        <v>46</v>
      </c>
      <c r="B17" s="2" t="s">
        <v>47</v>
      </c>
      <c r="C17" s="3">
        <v>980</v>
      </c>
      <c r="D17" s="3">
        <v>980</v>
      </c>
      <c r="E17" s="3">
        <v>980</v>
      </c>
      <c r="F17" s="3">
        <v>504.46</v>
      </c>
      <c r="G17" s="3">
        <v>0</v>
      </c>
      <c r="H17" s="3">
        <v>504.46</v>
      </c>
      <c r="I17" s="3">
        <v>0</v>
      </c>
      <c r="J17" s="3">
        <v>0</v>
      </c>
      <c r="K17" s="3">
        <f t="shared" si="0"/>
        <v>475.54</v>
      </c>
      <c r="L17" s="3">
        <f t="shared" si="1"/>
        <v>475.54</v>
      </c>
      <c r="M17" s="3">
        <f t="shared" si="2"/>
        <v>51.47551020408163</v>
      </c>
      <c r="N17" s="3">
        <f t="shared" si="3"/>
        <v>475.54</v>
      </c>
      <c r="O17" s="3">
        <f t="shared" si="4"/>
        <v>475.54</v>
      </c>
      <c r="P17" s="3">
        <f t="shared" si="5"/>
        <v>51.47551020408163</v>
      </c>
    </row>
    <row r="18" spans="1:16" x14ac:dyDescent="0.2">
      <c r="A18" s="7" t="s">
        <v>48</v>
      </c>
      <c r="B18" s="2" t="s">
        <v>49</v>
      </c>
      <c r="C18" s="3">
        <v>814371</v>
      </c>
      <c r="D18" s="3">
        <v>814560.11</v>
      </c>
      <c r="E18" s="3">
        <v>314957.11</v>
      </c>
      <c r="F18" s="3">
        <v>97466.55</v>
      </c>
      <c r="G18" s="3">
        <v>0</v>
      </c>
      <c r="H18" s="3">
        <v>97452.18</v>
      </c>
      <c r="I18" s="3">
        <v>14.37</v>
      </c>
      <c r="J18" s="3">
        <v>18902.41</v>
      </c>
      <c r="K18" s="3">
        <f t="shared" si="0"/>
        <v>217490.56</v>
      </c>
      <c r="L18" s="3">
        <f t="shared" si="1"/>
        <v>717093.55999999994</v>
      </c>
      <c r="M18" s="3">
        <f t="shared" si="2"/>
        <v>30.945975469485354</v>
      </c>
      <c r="N18" s="3">
        <f t="shared" si="3"/>
        <v>717107.92999999993</v>
      </c>
      <c r="O18" s="3">
        <f t="shared" si="4"/>
        <v>217504.93</v>
      </c>
      <c r="P18" s="3">
        <f t="shared" si="5"/>
        <v>30.941412943495699</v>
      </c>
    </row>
    <row r="19" spans="1:16" x14ac:dyDescent="0.2">
      <c r="A19" s="4" t="s">
        <v>50</v>
      </c>
      <c r="B19" s="5" t="s">
        <v>51</v>
      </c>
      <c r="C19" s="6">
        <v>67370</v>
      </c>
      <c r="D19" s="6">
        <v>67370</v>
      </c>
      <c r="E19" s="6">
        <v>22367</v>
      </c>
      <c r="F19" s="6">
        <v>16411.2</v>
      </c>
      <c r="G19" s="6">
        <v>0</v>
      </c>
      <c r="H19" s="6">
        <v>16411.2</v>
      </c>
      <c r="I19" s="6">
        <v>0</v>
      </c>
      <c r="J19" s="6">
        <v>0</v>
      </c>
      <c r="K19" s="6">
        <f t="shared" si="0"/>
        <v>5955.7999999999993</v>
      </c>
      <c r="L19" s="6">
        <f t="shared" si="1"/>
        <v>50958.8</v>
      </c>
      <c r="M19" s="6">
        <f t="shared" si="2"/>
        <v>73.372378951133371</v>
      </c>
      <c r="N19" s="6">
        <f t="shared" si="3"/>
        <v>50958.8</v>
      </c>
      <c r="O19" s="6">
        <f t="shared" si="4"/>
        <v>5955.7999999999993</v>
      </c>
      <c r="P19" s="6">
        <f t="shared" si="5"/>
        <v>73.372378951133371</v>
      </c>
    </row>
    <row r="20" spans="1:16" x14ac:dyDescent="0.2">
      <c r="A20" s="7" t="s">
        <v>18</v>
      </c>
      <c r="B20" s="2" t="s">
        <v>19</v>
      </c>
      <c r="C20" s="3">
        <v>67370</v>
      </c>
      <c r="D20" s="3">
        <v>67370</v>
      </c>
      <c r="E20" s="3">
        <v>22367</v>
      </c>
      <c r="F20" s="3">
        <v>16411.2</v>
      </c>
      <c r="G20" s="3">
        <v>0</v>
      </c>
      <c r="H20" s="3">
        <v>16411.2</v>
      </c>
      <c r="I20" s="3">
        <v>0</v>
      </c>
      <c r="J20" s="3">
        <v>0</v>
      </c>
      <c r="K20" s="3">
        <f t="shared" si="0"/>
        <v>5955.7999999999993</v>
      </c>
      <c r="L20" s="3">
        <f t="shared" si="1"/>
        <v>50958.8</v>
      </c>
      <c r="M20" s="3">
        <f t="shared" si="2"/>
        <v>73.372378951133371</v>
      </c>
      <c r="N20" s="3">
        <f t="shared" si="3"/>
        <v>50958.8</v>
      </c>
      <c r="O20" s="3">
        <f t="shared" si="4"/>
        <v>5955.7999999999993</v>
      </c>
      <c r="P20" s="3">
        <f t="shared" si="5"/>
        <v>73.372378951133371</v>
      </c>
    </row>
    <row r="21" spans="1:16" x14ac:dyDescent="0.2">
      <c r="A21" s="7" t="s">
        <v>52</v>
      </c>
      <c r="B21" s="2" t="s">
        <v>53</v>
      </c>
      <c r="C21" s="3">
        <v>67370</v>
      </c>
      <c r="D21" s="3">
        <v>67370</v>
      </c>
      <c r="E21" s="3">
        <v>22367</v>
      </c>
      <c r="F21" s="3">
        <v>16411.2</v>
      </c>
      <c r="G21" s="3">
        <v>0</v>
      </c>
      <c r="H21" s="3">
        <v>16411.2</v>
      </c>
      <c r="I21" s="3">
        <v>0</v>
      </c>
      <c r="J21" s="3">
        <v>0</v>
      </c>
      <c r="K21" s="3">
        <f t="shared" si="0"/>
        <v>5955.7999999999993</v>
      </c>
      <c r="L21" s="3">
        <f t="shared" si="1"/>
        <v>50958.8</v>
      </c>
      <c r="M21" s="3">
        <f t="shared" si="2"/>
        <v>73.372378951133371</v>
      </c>
      <c r="N21" s="3">
        <f t="shared" si="3"/>
        <v>50958.8</v>
      </c>
      <c r="O21" s="3">
        <f t="shared" si="4"/>
        <v>5955.7999999999993</v>
      </c>
      <c r="P21" s="3">
        <f t="shared" si="5"/>
        <v>73.372378951133371</v>
      </c>
    </row>
    <row r="22" spans="1:16" x14ac:dyDescent="0.2">
      <c r="A22" s="7" t="s">
        <v>54</v>
      </c>
      <c r="B22" s="2" t="s">
        <v>55</v>
      </c>
      <c r="C22" s="3">
        <v>67370</v>
      </c>
      <c r="D22" s="3">
        <v>67370</v>
      </c>
      <c r="E22" s="3">
        <v>22367</v>
      </c>
      <c r="F22" s="3">
        <v>16411.2</v>
      </c>
      <c r="G22" s="3">
        <v>0</v>
      </c>
      <c r="H22" s="3">
        <v>16411.2</v>
      </c>
      <c r="I22" s="3">
        <v>0</v>
      </c>
      <c r="J22" s="3">
        <v>0</v>
      </c>
      <c r="K22" s="3">
        <f t="shared" si="0"/>
        <v>5955.7999999999993</v>
      </c>
      <c r="L22" s="3">
        <f t="shared" si="1"/>
        <v>50958.8</v>
      </c>
      <c r="M22" s="3">
        <f t="shared" si="2"/>
        <v>73.372378951133371</v>
      </c>
      <c r="N22" s="3">
        <f t="shared" si="3"/>
        <v>50958.8</v>
      </c>
      <c r="O22" s="3">
        <f t="shared" si="4"/>
        <v>5955.7999999999993</v>
      </c>
      <c r="P22" s="3">
        <f t="shared" si="5"/>
        <v>73.372378951133371</v>
      </c>
    </row>
    <row r="23" spans="1:16" x14ac:dyDescent="0.2">
      <c r="A23" s="4" t="s">
        <v>56</v>
      </c>
      <c r="B23" s="5" t="s">
        <v>57</v>
      </c>
      <c r="C23" s="6">
        <v>339017648</v>
      </c>
      <c r="D23" s="6">
        <v>340430191.32999998</v>
      </c>
      <c r="E23" s="6">
        <v>115216319.33</v>
      </c>
      <c r="F23" s="6">
        <v>82842445.929999992</v>
      </c>
      <c r="G23" s="6">
        <v>203859.24</v>
      </c>
      <c r="H23" s="6">
        <v>82442237.48999998</v>
      </c>
      <c r="I23" s="6">
        <v>400208.44</v>
      </c>
      <c r="J23" s="6">
        <v>19021276.469999999</v>
      </c>
      <c r="K23" s="6">
        <f t="shared" si="0"/>
        <v>32373873.400000006</v>
      </c>
      <c r="L23" s="6">
        <f t="shared" si="1"/>
        <v>257587745.39999998</v>
      </c>
      <c r="M23" s="6">
        <f t="shared" si="2"/>
        <v>71.901659775057141</v>
      </c>
      <c r="N23" s="6">
        <f t="shared" si="3"/>
        <v>257987953.84</v>
      </c>
      <c r="O23" s="6">
        <f t="shared" si="4"/>
        <v>32774081.840000018</v>
      </c>
      <c r="P23" s="6">
        <f t="shared" si="5"/>
        <v>71.554305821791417</v>
      </c>
    </row>
    <row r="24" spans="1:16" x14ac:dyDescent="0.2">
      <c r="A24" s="7" t="s">
        <v>18</v>
      </c>
      <c r="B24" s="2" t="s">
        <v>19</v>
      </c>
      <c r="C24" s="3">
        <v>339017648</v>
      </c>
      <c r="D24" s="3">
        <v>340430191.32999998</v>
      </c>
      <c r="E24" s="3">
        <v>115216319.33</v>
      </c>
      <c r="F24" s="3">
        <v>82842445.929999992</v>
      </c>
      <c r="G24" s="3">
        <v>203859.24</v>
      </c>
      <c r="H24" s="3">
        <v>82442237.48999998</v>
      </c>
      <c r="I24" s="3">
        <v>400208.44</v>
      </c>
      <c r="J24" s="3">
        <v>19021276.469999999</v>
      </c>
      <c r="K24" s="3">
        <f t="shared" si="0"/>
        <v>32373873.400000006</v>
      </c>
      <c r="L24" s="3">
        <f t="shared" si="1"/>
        <v>257587745.39999998</v>
      </c>
      <c r="M24" s="3">
        <f t="shared" si="2"/>
        <v>71.901659775057141</v>
      </c>
      <c r="N24" s="3">
        <f t="shared" si="3"/>
        <v>257987953.84</v>
      </c>
      <c r="O24" s="3">
        <f t="shared" si="4"/>
        <v>32774081.840000018</v>
      </c>
      <c r="P24" s="3">
        <f t="shared" si="5"/>
        <v>71.554305821791417</v>
      </c>
    </row>
    <row r="25" spans="1:16" x14ac:dyDescent="0.2">
      <c r="A25" s="7" t="s">
        <v>20</v>
      </c>
      <c r="B25" s="2" t="s">
        <v>21</v>
      </c>
      <c r="C25" s="3">
        <v>251964700</v>
      </c>
      <c r="D25" s="3">
        <v>251964700</v>
      </c>
      <c r="E25" s="3">
        <v>81208500</v>
      </c>
      <c r="F25" s="3">
        <v>59146098.170000002</v>
      </c>
      <c r="G25" s="3">
        <v>0</v>
      </c>
      <c r="H25" s="3">
        <v>59146098.170000002</v>
      </c>
      <c r="I25" s="3">
        <v>0</v>
      </c>
      <c r="J25" s="3">
        <v>8290689.2499999991</v>
      </c>
      <c r="K25" s="3">
        <f t="shared" si="0"/>
        <v>22062401.829999998</v>
      </c>
      <c r="L25" s="3">
        <f t="shared" si="1"/>
        <v>192818601.82999998</v>
      </c>
      <c r="M25" s="3">
        <f t="shared" si="2"/>
        <v>72.832398295744909</v>
      </c>
      <c r="N25" s="3">
        <f t="shared" si="3"/>
        <v>192818601.82999998</v>
      </c>
      <c r="O25" s="3">
        <f t="shared" si="4"/>
        <v>22062401.829999998</v>
      </c>
      <c r="P25" s="3">
        <f t="shared" si="5"/>
        <v>72.832398295744909</v>
      </c>
    </row>
    <row r="26" spans="1:16" x14ac:dyDescent="0.2">
      <c r="A26" s="7" t="s">
        <v>22</v>
      </c>
      <c r="B26" s="2" t="s">
        <v>23</v>
      </c>
      <c r="C26" s="3">
        <v>185530100</v>
      </c>
      <c r="D26" s="3">
        <v>185530100</v>
      </c>
      <c r="E26" s="3">
        <v>59670800</v>
      </c>
      <c r="F26" s="3">
        <v>43529729.160000004</v>
      </c>
      <c r="G26" s="3">
        <v>0</v>
      </c>
      <c r="H26" s="3">
        <v>43529729.160000004</v>
      </c>
      <c r="I26" s="3">
        <v>0</v>
      </c>
      <c r="J26" s="3">
        <v>6089031.0500000007</v>
      </c>
      <c r="K26" s="3">
        <f t="shared" si="0"/>
        <v>16141070.839999996</v>
      </c>
      <c r="L26" s="3">
        <f t="shared" si="1"/>
        <v>142000370.84</v>
      </c>
      <c r="M26" s="3">
        <f t="shared" si="2"/>
        <v>72.949799835095234</v>
      </c>
      <c r="N26" s="3">
        <f t="shared" si="3"/>
        <v>142000370.84</v>
      </c>
      <c r="O26" s="3">
        <f t="shared" si="4"/>
        <v>16141070.839999996</v>
      </c>
      <c r="P26" s="3">
        <f t="shared" si="5"/>
        <v>72.949799835095234</v>
      </c>
    </row>
    <row r="27" spans="1:16" x14ac:dyDescent="0.2">
      <c r="A27" s="7" t="s">
        <v>24</v>
      </c>
      <c r="B27" s="2" t="s">
        <v>25</v>
      </c>
      <c r="C27" s="3">
        <v>185530100</v>
      </c>
      <c r="D27" s="3">
        <v>185530100</v>
      </c>
      <c r="E27" s="3">
        <v>59670800</v>
      </c>
      <c r="F27" s="3">
        <v>43529729.160000004</v>
      </c>
      <c r="G27" s="3">
        <v>0</v>
      </c>
      <c r="H27" s="3">
        <v>43529729.160000004</v>
      </c>
      <c r="I27" s="3">
        <v>0</v>
      </c>
      <c r="J27" s="3">
        <v>6089031.0500000007</v>
      </c>
      <c r="K27" s="3">
        <f t="shared" si="0"/>
        <v>16141070.839999996</v>
      </c>
      <c r="L27" s="3">
        <f t="shared" si="1"/>
        <v>142000370.84</v>
      </c>
      <c r="M27" s="3">
        <f t="shared" si="2"/>
        <v>72.949799835095234</v>
      </c>
      <c r="N27" s="3">
        <f t="shared" si="3"/>
        <v>142000370.84</v>
      </c>
      <c r="O27" s="3">
        <f t="shared" si="4"/>
        <v>16141070.839999996</v>
      </c>
      <c r="P27" s="3">
        <f t="shared" si="5"/>
        <v>72.949799835095234</v>
      </c>
    </row>
    <row r="28" spans="1:16" x14ac:dyDescent="0.2">
      <c r="A28" s="7" t="s">
        <v>26</v>
      </c>
      <c r="B28" s="2" t="s">
        <v>27</v>
      </c>
      <c r="C28" s="3">
        <v>66434600</v>
      </c>
      <c r="D28" s="3">
        <v>66434600</v>
      </c>
      <c r="E28" s="3">
        <v>21537700</v>
      </c>
      <c r="F28" s="3">
        <v>15616369.009999998</v>
      </c>
      <c r="G28" s="3">
        <v>0</v>
      </c>
      <c r="H28" s="3">
        <v>15616369.009999998</v>
      </c>
      <c r="I28" s="3">
        <v>0</v>
      </c>
      <c r="J28" s="3">
        <v>2201658.2000000002</v>
      </c>
      <c r="K28" s="3">
        <f t="shared" si="0"/>
        <v>5921330.9900000021</v>
      </c>
      <c r="L28" s="3">
        <f t="shared" si="1"/>
        <v>50818230.990000002</v>
      </c>
      <c r="M28" s="3">
        <f t="shared" si="2"/>
        <v>72.507134048668149</v>
      </c>
      <c r="N28" s="3">
        <f t="shared" si="3"/>
        <v>50818230.990000002</v>
      </c>
      <c r="O28" s="3">
        <f t="shared" si="4"/>
        <v>5921330.9900000021</v>
      </c>
      <c r="P28" s="3">
        <f t="shared" si="5"/>
        <v>72.507134048668149</v>
      </c>
    </row>
    <row r="29" spans="1:16" x14ac:dyDescent="0.2">
      <c r="A29" s="7" t="s">
        <v>28</v>
      </c>
      <c r="B29" s="2" t="s">
        <v>29</v>
      </c>
      <c r="C29" s="3">
        <v>84191941</v>
      </c>
      <c r="D29" s="3">
        <v>85604484.329999998</v>
      </c>
      <c r="E29" s="3">
        <v>33174789.330000006</v>
      </c>
      <c r="F29" s="3">
        <v>22908682.73</v>
      </c>
      <c r="G29" s="3">
        <v>197508.84</v>
      </c>
      <c r="H29" s="3">
        <v>22699540.120000001</v>
      </c>
      <c r="I29" s="3">
        <v>209142.61</v>
      </c>
      <c r="J29" s="3">
        <v>10529466.590000004</v>
      </c>
      <c r="K29" s="3">
        <f t="shared" si="0"/>
        <v>10266106.600000005</v>
      </c>
      <c r="L29" s="3">
        <f t="shared" si="1"/>
        <v>62695801.599999994</v>
      </c>
      <c r="M29" s="3">
        <f t="shared" si="2"/>
        <v>69.054493465264144</v>
      </c>
      <c r="N29" s="3">
        <f t="shared" si="3"/>
        <v>62904944.209999993</v>
      </c>
      <c r="O29" s="3">
        <f t="shared" si="4"/>
        <v>10475249.210000005</v>
      </c>
      <c r="P29" s="3">
        <f t="shared" si="5"/>
        <v>68.424067125794153</v>
      </c>
    </row>
    <row r="30" spans="1:16" x14ac:dyDescent="0.2">
      <c r="A30" s="7" t="s">
        <v>30</v>
      </c>
      <c r="B30" s="2" t="s">
        <v>31</v>
      </c>
      <c r="C30" s="3">
        <v>955600</v>
      </c>
      <c r="D30" s="3">
        <v>1192465.75</v>
      </c>
      <c r="E30" s="3">
        <v>596565.75</v>
      </c>
      <c r="F30" s="3">
        <v>290327.82</v>
      </c>
      <c r="G30" s="3">
        <v>0</v>
      </c>
      <c r="H30" s="3">
        <v>290327.82</v>
      </c>
      <c r="I30" s="3">
        <v>0</v>
      </c>
      <c r="J30" s="3">
        <v>55277.72</v>
      </c>
      <c r="K30" s="3">
        <f t="shared" si="0"/>
        <v>306237.93</v>
      </c>
      <c r="L30" s="3">
        <f t="shared" si="1"/>
        <v>902137.92999999993</v>
      </c>
      <c r="M30" s="3">
        <f t="shared" si="2"/>
        <v>48.666525022598094</v>
      </c>
      <c r="N30" s="3">
        <f t="shared" si="3"/>
        <v>902137.92999999993</v>
      </c>
      <c r="O30" s="3">
        <f t="shared" si="4"/>
        <v>306237.93</v>
      </c>
      <c r="P30" s="3">
        <f t="shared" si="5"/>
        <v>48.666525022598094</v>
      </c>
    </row>
    <row r="31" spans="1:16" x14ac:dyDescent="0.2">
      <c r="A31" s="7" t="s">
        <v>58</v>
      </c>
      <c r="B31" s="2" t="s">
        <v>59</v>
      </c>
      <c r="C31" s="3">
        <v>45200</v>
      </c>
      <c r="D31" s="3">
        <v>45200</v>
      </c>
      <c r="E31" s="3">
        <v>14600</v>
      </c>
      <c r="F31" s="3">
        <v>500</v>
      </c>
      <c r="G31" s="3">
        <v>0</v>
      </c>
      <c r="H31" s="3">
        <v>500</v>
      </c>
      <c r="I31" s="3">
        <v>0</v>
      </c>
      <c r="J31" s="3">
        <v>900</v>
      </c>
      <c r="K31" s="3">
        <f t="shared" si="0"/>
        <v>14100</v>
      </c>
      <c r="L31" s="3">
        <f t="shared" si="1"/>
        <v>44700</v>
      </c>
      <c r="M31" s="3">
        <f t="shared" si="2"/>
        <v>3.4246575342465753</v>
      </c>
      <c r="N31" s="3">
        <f t="shared" si="3"/>
        <v>44700</v>
      </c>
      <c r="O31" s="3">
        <f t="shared" si="4"/>
        <v>14100</v>
      </c>
      <c r="P31" s="3">
        <f t="shared" si="5"/>
        <v>3.4246575342465753</v>
      </c>
    </row>
    <row r="32" spans="1:16" x14ac:dyDescent="0.2">
      <c r="A32" s="7" t="s">
        <v>60</v>
      </c>
      <c r="B32" s="2" t="s">
        <v>61</v>
      </c>
      <c r="C32" s="3">
        <v>21804641</v>
      </c>
      <c r="D32" s="3">
        <v>22416161</v>
      </c>
      <c r="E32" s="3">
        <v>8284666</v>
      </c>
      <c r="F32" s="3">
        <v>5219423.8099999996</v>
      </c>
      <c r="G32" s="3">
        <v>13762.9</v>
      </c>
      <c r="H32" s="3">
        <v>5159864.82</v>
      </c>
      <c r="I32" s="3">
        <v>59558.99</v>
      </c>
      <c r="J32" s="3">
        <v>292215.74</v>
      </c>
      <c r="K32" s="3">
        <f t="shared" si="0"/>
        <v>3065242.1900000004</v>
      </c>
      <c r="L32" s="3">
        <f t="shared" si="1"/>
        <v>17196737.190000001</v>
      </c>
      <c r="M32" s="3">
        <f t="shared" si="2"/>
        <v>63.00101669759529</v>
      </c>
      <c r="N32" s="3">
        <f t="shared" si="3"/>
        <v>17256296.18</v>
      </c>
      <c r="O32" s="3">
        <f t="shared" si="4"/>
        <v>3124801.1799999997</v>
      </c>
      <c r="P32" s="3">
        <f t="shared" si="5"/>
        <v>62.282110346995282</v>
      </c>
    </row>
    <row r="33" spans="1:16" x14ac:dyDescent="0.2">
      <c r="A33" s="7" t="s">
        <v>32</v>
      </c>
      <c r="B33" s="2" t="s">
        <v>33</v>
      </c>
      <c r="C33" s="3">
        <v>1951232.35</v>
      </c>
      <c r="D33" s="3">
        <v>2510026.5099999998</v>
      </c>
      <c r="E33" s="3">
        <v>1289926.51</v>
      </c>
      <c r="F33" s="3">
        <v>675452.47</v>
      </c>
      <c r="G33" s="3">
        <v>1.1000000000000001</v>
      </c>
      <c r="H33" s="3">
        <v>655355.87</v>
      </c>
      <c r="I33" s="3">
        <v>20096.599999999999</v>
      </c>
      <c r="J33" s="3">
        <v>52359.77</v>
      </c>
      <c r="K33" s="3">
        <f t="shared" si="0"/>
        <v>614474.04</v>
      </c>
      <c r="L33" s="3">
        <f t="shared" si="1"/>
        <v>1834574.0399999998</v>
      </c>
      <c r="M33" s="3">
        <f t="shared" si="2"/>
        <v>52.363639692931031</v>
      </c>
      <c r="N33" s="3">
        <f t="shared" si="3"/>
        <v>1854670.6399999997</v>
      </c>
      <c r="O33" s="3">
        <f t="shared" si="4"/>
        <v>634570.64</v>
      </c>
      <c r="P33" s="3">
        <f t="shared" si="5"/>
        <v>50.805674968258465</v>
      </c>
    </row>
    <row r="34" spans="1:16" x14ac:dyDescent="0.2">
      <c r="A34" s="7" t="s">
        <v>34</v>
      </c>
      <c r="B34" s="2" t="s">
        <v>35</v>
      </c>
      <c r="C34" s="3">
        <v>30600</v>
      </c>
      <c r="D34" s="3">
        <v>35963.42</v>
      </c>
      <c r="E34" s="3">
        <v>17363.419999999998</v>
      </c>
      <c r="F34" s="3">
        <v>14251.58</v>
      </c>
      <c r="G34" s="3">
        <v>0</v>
      </c>
      <c r="H34" s="3">
        <v>13831.58</v>
      </c>
      <c r="I34" s="3">
        <v>420</v>
      </c>
      <c r="J34" s="3">
        <v>2200</v>
      </c>
      <c r="K34" s="3">
        <f t="shared" si="0"/>
        <v>3111.8399999999983</v>
      </c>
      <c r="L34" s="3">
        <f t="shared" si="1"/>
        <v>21711.839999999997</v>
      </c>
      <c r="M34" s="3">
        <f t="shared" si="2"/>
        <v>82.078185058012778</v>
      </c>
      <c r="N34" s="3">
        <f t="shared" si="3"/>
        <v>22131.839999999997</v>
      </c>
      <c r="O34" s="3">
        <f t="shared" si="4"/>
        <v>3531.8399999999983</v>
      </c>
      <c r="P34" s="3">
        <f t="shared" si="5"/>
        <v>79.659306749476784</v>
      </c>
    </row>
    <row r="35" spans="1:16" x14ac:dyDescent="0.2">
      <c r="A35" s="7" t="s">
        <v>36</v>
      </c>
      <c r="B35" s="2" t="s">
        <v>37</v>
      </c>
      <c r="C35" s="3">
        <v>59404667.649999999</v>
      </c>
      <c r="D35" s="3">
        <v>59404667.649999999</v>
      </c>
      <c r="E35" s="3">
        <v>22971667.649999999</v>
      </c>
      <c r="F35" s="3">
        <v>16708727.049999999</v>
      </c>
      <c r="G35" s="3">
        <v>183744.84</v>
      </c>
      <c r="H35" s="3">
        <v>16579660.029999997</v>
      </c>
      <c r="I35" s="3">
        <v>129067.02</v>
      </c>
      <c r="J35" s="3">
        <v>10126513.360000001</v>
      </c>
      <c r="K35" s="3">
        <f t="shared" si="0"/>
        <v>6262940.5999999996</v>
      </c>
      <c r="L35" s="3">
        <f t="shared" si="1"/>
        <v>42695940.600000001</v>
      </c>
      <c r="M35" s="3">
        <f t="shared" si="2"/>
        <v>72.736238851165851</v>
      </c>
      <c r="N35" s="3">
        <f t="shared" si="3"/>
        <v>42825007.620000005</v>
      </c>
      <c r="O35" s="3">
        <f t="shared" si="4"/>
        <v>6392007.620000001</v>
      </c>
      <c r="P35" s="3">
        <f t="shared" si="5"/>
        <v>72.174385780825105</v>
      </c>
    </row>
    <row r="36" spans="1:16" x14ac:dyDescent="0.2">
      <c r="A36" s="7" t="s">
        <v>38</v>
      </c>
      <c r="B36" s="2" t="s">
        <v>39</v>
      </c>
      <c r="C36" s="3">
        <v>48956790.140000001</v>
      </c>
      <c r="D36" s="3">
        <v>48517990.140000001</v>
      </c>
      <c r="E36" s="3">
        <v>18638590.140000001</v>
      </c>
      <c r="F36" s="3">
        <v>13804424.189999999</v>
      </c>
      <c r="G36" s="3">
        <v>38400.81</v>
      </c>
      <c r="H36" s="3">
        <v>13677635.939999999</v>
      </c>
      <c r="I36" s="3">
        <v>126788.25</v>
      </c>
      <c r="J36" s="3">
        <v>9840512.8400000017</v>
      </c>
      <c r="K36" s="3">
        <f t="shared" si="0"/>
        <v>4834165.9500000011</v>
      </c>
      <c r="L36" s="3">
        <f t="shared" si="1"/>
        <v>34713565.950000003</v>
      </c>
      <c r="M36" s="3">
        <f t="shared" si="2"/>
        <v>74.063671588413385</v>
      </c>
      <c r="N36" s="3">
        <f t="shared" si="3"/>
        <v>34840354.200000003</v>
      </c>
      <c r="O36" s="3">
        <f t="shared" si="4"/>
        <v>4960954.2000000011</v>
      </c>
      <c r="P36" s="3">
        <f t="shared" si="5"/>
        <v>73.383425662902624</v>
      </c>
    </row>
    <row r="37" spans="1:16" x14ac:dyDescent="0.2">
      <c r="A37" s="7" t="s">
        <v>40</v>
      </c>
      <c r="B37" s="2" t="s">
        <v>41</v>
      </c>
      <c r="C37" s="3">
        <v>4116423.51</v>
      </c>
      <c r="D37" s="3">
        <v>4555223.51</v>
      </c>
      <c r="E37" s="3">
        <v>1866323.51</v>
      </c>
      <c r="F37" s="3">
        <v>1085564.78</v>
      </c>
      <c r="G37" s="3">
        <v>145344.03</v>
      </c>
      <c r="H37" s="3">
        <v>1083751.03</v>
      </c>
      <c r="I37" s="3">
        <v>1813.75</v>
      </c>
      <c r="J37" s="3">
        <v>223352.24</v>
      </c>
      <c r="K37" s="3">
        <f t="shared" si="0"/>
        <v>780758.73</v>
      </c>
      <c r="L37" s="3">
        <f t="shared" si="1"/>
        <v>3469658.7299999995</v>
      </c>
      <c r="M37" s="3">
        <f t="shared" si="2"/>
        <v>58.165948946332456</v>
      </c>
      <c r="N37" s="3">
        <f t="shared" si="3"/>
        <v>3471472.4799999995</v>
      </c>
      <c r="O37" s="3">
        <f t="shared" si="4"/>
        <v>782572.48</v>
      </c>
      <c r="P37" s="3">
        <f t="shared" si="5"/>
        <v>58.068765902220242</v>
      </c>
    </row>
    <row r="38" spans="1:16" x14ac:dyDescent="0.2">
      <c r="A38" s="7" t="s">
        <v>42</v>
      </c>
      <c r="B38" s="2" t="s">
        <v>43</v>
      </c>
      <c r="C38" s="3">
        <v>6331454</v>
      </c>
      <c r="D38" s="3">
        <v>6331454</v>
      </c>
      <c r="E38" s="3">
        <v>2466754</v>
      </c>
      <c r="F38" s="3">
        <v>1818738.08</v>
      </c>
      <c r="G38" s="3">
        <v>0</v>
      </c>
      <c r="H38" s="3">
        <v>1818273.06</v>
      </c>
      <c r="I38" s="3">
        <v>465.02</v>
      </c>
      <c r="J38" s="3">
        <v>62648.28</v>
      </c>
      <c r="K38" s="3">
        <f t="shared" si="0"/>
        <v>648015.91999999993</v>
      </c>
      <c r="L38" s="3">
        <f t="shared" si="1"/>
        <v>4512715.92</v>
      </c>
      <c r="M38" s="3">
        <f t="shared" si="2"/>
        <v>73.730014423813657</v>
      </c>
      <c r="N38" s="3">
        <f t="shared" si="3"/>
        <v>4513180.9399999995</v>
      </c>
      <c r="O38" s="3">
        <f t="shared" si="4"/>
        <v>648480.93999999994</v>
      </c>
      <c r="P38" s="3">
        <f t="shared" si="5"/>
        <v>73.711162929096304</v>
      </c>
    </row>
    <row r="39" spans="1:16" x14ac:dyDescent="0.2">
      <c r="A39" s="7" t="s">
        <v>62</v>
      </c>
      <c r="B39" s="2" t="s">
        <v>63</v>
      </c>
      <c r="C39" s="3">
        <v>2852507</v>
      </c>
      <c r="D39" s="3">
        <v>2852507</v>
      </c>
      <c r="E39" s="3">
        <v>829030</v>
      </c>
      <c r="F39" s="3">
        <v>786664.45</v>
      </c>
      <c r="G39" s="3">
        <v>6350.4</v>
      </c>
      <c r="H39" s="3">
        <v>595598.62</v>
      </c>
      <c r="I39" s="3">
        <v>191065.83</v>
      </c>
      <c r="J39" s="3">
        <v>201120.63</v>
      </c>
      <c r="K39" s="3">
        <f t="shared" si="0"/>
        <v>42365.550000000047</v>
      </c>
      <c r="L39" s="3">
        <f t="shared" si="1"/>
        <v>2065842.55</v>
      </c>
      <c r="M39" s="3">
        <f t="shared" si="2"/>
        <v>94.889744641327809</v>
      </c>
      <c r="N39" s="3">
        <f t="shared" si="3"/>
        <v>2256908.38</v>
      </c>
      <c r="O39" s="3">
        <f t="shared" si="4"/>
        <v>233431.38</v>
      </c>
      <c r="P39" s="3">
        <f t="shared" si="5"/>
        <v>71.842830778138307</v>
      </c>
    </row>
    <row r="40" spans="1:16" x14ac:dyDescent="0.2">
      <c r="A40" s="7" t="s">
        <v>64</v>
      </c>
      <c r="B40" s="2" t="s">
        <v>65</v>
      </c>
      <c r="C40" s="3">
        <v>2852507</v>
      </c>
      <c r="D40" s="3">
        <v>2852507</v>
      </c>
      <c r="E40" s="3">
        <v>829030</v>
      </c>
      <c r="F40" s="3">
        <v>786664.45</v>
      </c>
      <c r="G40" s="3">
        <v>6350.4</v>
      </c>
      <c r="H40" s="3">
        <v>595598.62</v>
      </c>
      <c r="I40" s="3">
        <v>191065.83</v>
      </c>
      <c r="J40" s="3">
        <v>201120.63</v>
      </c>
      <c r="K40" s="3">
        <f t="shared" si="0"/>
        <v>42365.550000000047</v>
      </c>
      <c r="L40" s="3">
        <f t="shared" si="1"/>
        <v>2065842.55</v>
      </c>
      <c r="M40" s="3">
        <f t="shared" si="2"/>
        <v>94.889744641327809</v>
      </c>
      <c r="N40" s="3">
        <f t="shared" si="3"/>
        <v>2256908.38</v>
      </c>
      <c r="O40" s="3">
        <f t="shared" si="4"/>
        <v>233431.38</v>
      </c>
      <c r="P40" s="3">
        <f t="shared" si="5"/>
        <v>71.842830778138307</v>
      </c>
    </row>
    <row r="41" spans="1:16" x14ac:dyDescent="0.2">
      <c r="A41" s="7" t="s">
        <v>48</v>
      </c>
      <c r="B41" s="2" t="s">
        <v>49</v>
      </c>
      <c r="C41" s="3">
        <v>8500</v>
      </c>
      <c r="D41" s="3">
        <v>8500</v>
      </c>
      <c r="E41" s="3">
        <v>4000</v>
      </c>
      <c r="F41" s="3">
        <v>1000.58</v>
      </c>
      <c r="G41" s="3">
        <v>0</v>
      </c>
      <c r="H41" s="3">
        <v>1000.58</v>
      </c>
      <c r="I41" s="3">
        <v>0</v>
      </c>
      <c r="J41" s="3">
        <v>0</v>
      </c>
      <c r="K41" s="3">
        <f t="shared" si="0"/>
        <v>2999.42</v>
      </c>
      <c r="L41" s="3">
        <f t="shared" si="1"/>
        <v>7499.42</v>
      </c>
      <c r="M41" s="3">
        <f t="shared" si="2"/>
        <v>25.014500000000002</v>
      </c>
      <c r="N41" s="3">
        <f t="shared" si="3"/>
        <v>7499.42</v>
      </c>
      <c r="O41" s="3">
        <f t="shared" si="4"/>
        <v>2999.42</v>
      </c>
      <c r="P41" s="3">
        <f t="shared" si="5"/>
        <v>25.014500000000002</v>
      </c>
    </row>
    <row r="42" spans="1:16" x14ac:dyDescent="0.2">
      <c r="A42" s="4" t="s">
        <v>66</v>
      </c>
      <c r="B42" s="5" t="s">
        <v>67</v>
      </c>
      <c r="C42" s="6">
        <v>225678163</v>
      </c>
      <c r="D42" s="6">
        <v>226243267.76999998</v>
      </c>
      <c r="E42" s="6">
        <v>64748727.770000003</v>
      </c>
      <c r="F42" s="6">
        <v>48974803.909999996</v>
      </c>
      <c r="G42" s="6">
        <v>240.4</v>
      </c>
      <c r="H42" s="6">
        <v>48880825.810000002</v>
      </c>
      <c r="I42" s="6">
        <v>93978.1</v>
      </c>
      <c r="J42" s="6">
        <v>6446632.2299999995</v>
      </c>
      <c r="K42" s="6">
        <f t="shared" si="0"/>
        <v>15773923.860000007</v>
      </c>
      <c r="L42" s="6">
        <f t="shared" si="1"/>
        <v>177268463.85999998</v>
      </c>
      <c r="M42" s="6">
        <f t="shared" si="2"/>
        <v>75.638248961381862</v>
      </c>
      <c r="N42" s="6">
        <f t="shared" si="3"/>
        <v>177362441.95999998</v>
      </c>
      <c r="O42" s="6">
        <f t="shared" si="4"/>
        <v>15867901.960000001</v>
      </c>
      <c r="P42" s="6">
        <f t="shared" si="5"/>
        <v>75.493106186787401</v>
      </c>
    </row>
    <row r="43" spans="1:16" x14ac:dyDescent="0.2">
      <c r="A43" s="7" t="s">
        <v>18</v>
      </c>
      <c r="B43" s="2" t="s">
        <v>19</v>
      </c>
      <c r="C43" s="3">
        <v>225678163</v>
      </c>
      <c r="D43" s="3">
        <v>226243267.76999998</v>
      </c>
      <c r="E43" s="3">
        <v>64748727.770000003</v>
      </c>
      <c r="F43" s="3">
        <v>48974803.909999996</v>
      </c>
      <c r="G43" s="3">
        <v>240.4</v>
      </c>
      <c r="H43" s="3">
        <v>48880825.810000002</v>
      </c>
      <c r="I43" s="3">
        <v>93978.1</v>
      </c>
      <c r="J43" s="3">
        <v>6446632.2299999995</v>
      </c>
      <c r="K43" s="3">
        <f t="shared" si="0"/>
        <v>15773923.860000007</v>
      </c>
      <c r="L43" s="3">
        <f t="shared" si="1"/>
        <v>177268463.85999998</v>
      </c>
      <c r="M43" s="3">
        <f t="shared" si="2"/>
        <v>75.638248961381862</v>
      </c>
      <c r="N43" s="3">
        <f t="shared" si="3"/>
        <v>177362441.95999998</v>
      </c>
      <c r="O43" s="3">
        <f t="shared" si="4"/>
        <v>15867901.960000001</v>
      </c>
      <c r="P43" s="3">
        <f t="shared" si="5"/>
        <v>75.493106186787401</v>
      </c>
    </row>
    <row r="44" spans="1:16" x14ac:dyDescent="0.2">
      <c r="A44" s="7" t="s">
        <v>20</v>
      </c>
      <c r="B44" s="2" t="s">
        <v>21</v>
      </c>
      <c r="C44" s="3">
        <v>169195900</v>
      </c>
      <c r="D44" s="3">
        <v>169195900</v>
      </c>
      <c r="E44" s="3">
        <v>49042179</v>
      </c>
      <c r="F44" s="3">
        <v>36279984.469999999</v>
      </c>
      <c r="G44" s="3">
        <v>0</v>
      </c>
      <c r="H44" s="3">
        <v>36260641.210000001</v>
      </c>
      <c r="I44" s="3">
        <v>19343.259999999998</v>
      </c>
      <c r="J44" s="3">
        <v>3584178.52</v>
      </c>
      <c r="K44" s="3">
        <f t="shared" si="0"/>
        <v>12762194.530000001</v>
      </c>
      <c r="L44" s="3">
        <f t="shared" si="1"/>
        <v>132915915.53</v>
      </c>
      <c r="M44" s="3">
        <f t="shared" si="2"/>
        <v>73.977105442235739</v>
      </c>
      <c r="N44" s="3">
        <f t="shared" si="3"/>
        <v>132935258.78999999</v>
      </c>
      <c r="O44" s="3">
        <f t="shared" si="4"/>
        <v>12781537.789999999</v>
      </c>
      <c r="P44" s="3">
        <f t="shared" si="5"/>
        <v>73.937663353008844</v>
      </c>
    </row>
    <row r="45" spans="1:16" x14ac:dyDescent="0.2">
      <c r="A45" s="7" t="s">
        <v>22</v>
      </c>
      <c r="B45" s="2" t="s">
        <v>23</v>
      </c>
      <c r="C45" s="3">
        <v>126100300</v>
      </c>
      <c r="D45" s="3">
        <v>126100300</v>
      </c>
      <c r="E45" s="3">
        <v>36492217</v>
      </c>
      <c r="F45" s="3">
        <v>27065364.379999999</v>
      </c>
      <c r="G45" s="3">
        <v>0</v>
      </c>
      <c r="H45" s="3">
        <v>27065334.190000001</v>
      </c>
      <c r="I45" s="3">
        <v>30.19</v>
      </c>
      <c r="J45" s="3">
        <v>2721209.09</v>
      </c>
      <c r="K45" s="3">
        <f t="shared" si="0"/>
        <v>9426852.620000001</v>
      </c>
      <c r="L45" s="3">
        <f t="shared" si="1"/>
        <v>99034935.620000005</v>
      </c>
      <c r="M45" s="3">
        <f t="shared" si="2"/>
        <v>74.167498181872588</v>
      </c>
      <c r="N45" s="3">
        <f t="shared" si="3"/>
        <v>99034965.810000002</v>
      </c>
      <c r="O45" s="3">
        <f t="shared" si="4"/>
        <v>9426882.8099999987</v>
      </c>
      <c r="P45" s="3">
        <f t="shared" si="5"/>
        <v>74.167415451903068</v>
      </c>
    </row>
    <row r="46" spans="1:16" x14ac:dyDescent="0.2">
      <c r="A46" s="7" t="s">
        <v>24</v>
      </c>
      <c r="B46" s="2" t="s">
        <v>25</v>
      </c>
      <c r="C46" s="3">
        <v>126100300</v>
      </c>
      <c r="D46" s="3">
        <v>126100300</v>
      </c>
      <c r="E46" s="3">
        <v>36492217</v>
      </c>
      <c r="F46" s="3">
        <v>27065364.379999999</v>
      </c>
      <c r="G46" s="3">
        <v>0</v>
      </c>
      <c r="H46" s="3">
        <v>27065334.190000001</v>
      </c>
      <c r="I46" s="3">
        <v>30.19</v>
      </c>
      <c r="J46" s="3">
        <v>2721209.09</v>
      </c>
      <c r="K46" s="3">
        <f t="shared" si="0"/>
        <v>9426852.620000001</v>
      </c>
      <c r="L46" s="3">
        <f t="shared" si="1"/>
        <v>99034935.620000005</v>
      </c>
      <c r="M46" s="3">
        <f t="shared" si="2"/>
        <v>74.167498181872588</v>
      </c>
      <c r="N46" s="3">
        <f t="shared" si="3"/>
        <v>99034965.810000002</v>
      </c>
      <c r="O46" s="3">
        <f t="shared" si="4"/>
        <v>9426882.8099999987</v>
      </c>
      <c r="P46" s="3">
        <f t="shared" si="5"/>
        <v>74.167415451903068</v>
      </c>
    </row>
    <row r="47" spans="1:16" x14ac:dyDescent="0.2">
      <c r="A47" s="7" t="s">
        <v>26</v>
      </c>
      <c r="B47" s="2" t="s">
        <v>27</v>
      </c>
      <c r="C47" s="3">
        <v>43095600</v>
      </c>
      <c r="D47" s="3">
        <v>43095600</v>
      </c>
      <c r="E47" s="3">
        <v>12549962</v>
      </c>
      <c r="F47" s="3">
        <v>9214620.0899999999</v>
      </c>
      <c r="G47" s="3">
        <v>0</v>
      </c>
      <c r="H47" s="3">
        <v>9195307.0199999996</v>
      </c>
      <c r="I47" s="3">
        <v>19313.07</v>
      </c>
      <c r="J47" s="3">
        <v>862969.43</v>
      </c>
      <c r="K47" s="3">
        <f t="shared" si="0"/>
        <v>3335341.91</v>
      </c>
      <c r="L47" s="3">
        <f t="shared" si="1"/>
        <v>33880979.909999996</v>
      </c>
      <c r="M47" s="3">
        <f t="shared" si="2"/>
        <v>73.423489967539339</v>
      </c>
      <c r="N47" s="3">
        <f t="shared" si="3"/>
        <v>33900292.980000004</v>
      </c>
      <c r="O47" s="3">
        <f t="shared" si="4"/>
        <v>3354654.9800000004</v>
      </c>
      <c r="P47" s="3">
        <f t="shared" si="5"/>
        <v>73.269600497595135</v>
      </c>
    </row>
    <row r="48" spans="1:16" x14ac:dyDescent="0.2">
      <c r="A48" s="7" t="s">
        <v>28</v>
      </c>
      <c r="B48" s="2" t="s">
        <v>29</v>
      </c>
      <c r="C48" s="3">
        <v>45838273</v>
      </c>
      <c r="D48" s="3">
        <v>46403377.769999996</v>
      </c>
      <c r="E48" s="3">
        <v>12690007.77</v>
      </c>
      <c r="F48" s="3">
        <v>10452281.48</v>
      </c>
      <c r="G48" s="3">
        <v>240.4</v>
      </c>
      <c r="H48" s="3">
        <v>10377810.749999998</v>
      </c>
      <c r="I48" s="3">
        <v>74470.73</v>
      </c>
      <c r="J48" s="3">
        <v>2656880.7000000002</v>
      </c>
      <c r="K48" s="3">
        <f t="shared" si="0"/>
        <v>2237726.2899999991</v>
      </c>
      <c r="L48" s="3">
        <f t="shared" si="1"/>
        <v>35951096.289999992</v>
      </c>
      <c r="M48" s="3">
        <f t="shared" si="2"/>
        <v>82.366233886080593</v>
      </c>
      <c r="N48" s="3">
        <f t="shared" si="3"/>
        <v>36025567.019999996</v>
      </c>
      <c r="O48" s="3">
        <f t="shared" si="4"/>
        <v>2312197.0200000014</v>
      </c>
      <c r="P48" s="3">
        <f t="shared" si="5"/>
        <v>81.779388461320053</v>
      </c>
    </row>
    <row r="49" spans="1:16" x14ac:dyDescent="0.2">
      <c r="A49" s="7" t="s">
        <v>30</v>
      </c>
      <c r="B49" s="2" t="s">
        <v>31</v>
      </c>
      <c r="C49" s="3">
        <v>769580</v>
      </c>
      <c r="D49" s="3">
        <v>920147.98</v>
      </c>
      <c r="E49" s="3">
        <v>283429.98</v>
      </c>
      <c r="F49" s="3">
        <v>218228.44</v>
      </c>
      <c r="G49" s="3">
        <v>0</v>
      </c>
      <c r="H49" s="3">
        <v>143784.44</v>
      </c>
      <c r="I49" s="3">
        <v>74444</v>
      </c>
      <c r="J49" s="3">
        <v>177902.23</v>
      </c>
      <c r="K49" s="3">
        <f t="shared" si="0"/>
        <v>65201.539999999979</v>
      </c>
      <c r="L49" s="3">
        <f t="shared" si="1"/>
        <v>701919.54</v>
      </c>
      <c r="M49" s="3">
        <f t="shared" si="2"/>
        <v>76.995538721768256</v>
      </c>
      <c r="N49" s="3">
        <f t="shared" si="3"/>
        <v>776363.54</v>
      </c>
      <c r="O49" s="3">
        <f t="shared" si="4"/>
        <v>139645.53999999998</v>
      </c>
      <c r="P49" s="3">
        <f t="shared" si="5"/>
        <v>50.730145060871834</v>
      </c>
    </row>
    <row r="50" spans="1:16" x14ac:dyDescent="0.2">
      <c r="A50" s="7" t="s">
        <v>58</v>
      </c>
      <c r="B50" s="2" t="s">
        <v>59</v>
      </c>
      <c r="C50" s="3">
        <v>12491134</v>
      </c>
      <c r="D50" s="3">
        <v>12491134</v>
      </c>
      <c r="E50" s="3">
        <v>2528292</v>
      </c>
      <c r="F50" s="3">
        <v>2021531.87</v>
      </c>
      <c r="G50" s="3">
        <v>240.4</v>
      </c>
      <c r="H50" s="3">
        <v>2021531.87</v>
      </c>
      <c r="I50" s="3">
        <v>0</v>
      </c>
      <c r="J50" s="3">
        <v>52688.94</v>
      </c>
      <c r="K50" s="3">
        <f t="shared" si="0"/>
        <v>506760.12999999989</v>
      </c>
      <c r="L50" s="3">
        <f t="shared" si="1"/>
        <v>10469602.129999999</v>
      </c>
      <c r="M50" s="3">
        <f t="shared" si="2"/>
        <v>79.956423941538404</v>
      </c>
      <c r="N50" s="3">
        <f t="shared" si="3"/>
        <v>10469602.129999999</v>
      </c>
      <c r="O50" s="3">
        <f t="shared" si="4"/>
        <v>506760.12999999989</v>
      </c>
      <c r="P50" s="3">
        <f t="shared" si="5"/>
        <v>79.956423941538404</v>
      </c>
    </row>
    <row r="51" spans="1:16" x14ac:dyDescent="0.2">
      <c r="A51" s="7" t="s">
        <v>60</v>
      </c>
      <c r="B51" s="2" t="s">
        <v>61</v>
      </c>
      <c r="C51" s="3">
        <v>3253300</v>
      </c>
      <c r="D51" s="3">
        <v>3253300</v>
      </c>
      <c r="E51" s="3">
        <v>1016865</v>
      </c>
      <c r="F51" s="3">
        <v>709138.25</v>
      </c>
      <c r="G51" s="3">
        <v>0</v>
      </c>
      <c r="H51" s="3">
        <v>709138.25</v>
      </c>
      <c r="I51" s="3">
        <v>0</v>
      </c>
      <c r="J51" s="3">
        <v>79066.83</v>
      </c>
      <c r="K51" s="3">
        <f t="shared" si="0"/>
        <v>307726.75</v>
      </c>
      <c r="L51" s="3">
        <f t="shared" si="1"/>
        <v>2544161.75</v>
      </c>
      <c r="M51" s="3">
        <f t="shared" si="2"/>
        <v>69.737698711235012</v>
      </c>
      <c r="N51" s="3">
        <f t="shared" si="3"/>
        <v>2544161.75</v>
      </c>
      <c r="O51" s="3">
        <f t="shared" si="4"/>
        <v>307726.75</v>
      </c>
      <c r="P51" s="3">
        <f t="shared" si="5"/>
        <v>69.737698711235012</v>
      </c>
    </row>
    <row r="52" spans="1:16" x14ac:dyDescent="0.2">
      <c r="A52" s="7" t="s">
        <v>32</v>
      </c>
      <c r="B52" s="2" t="s">
        <v>33</v>
      </c>
      <c r="C52" s="3">
        <v>4204150</v>
      </c>
      <c r="D52" s="3">
        <v>4537660.29</v>
      </c>
      <c r="E52" s="3">
        <v>1027854.29</v>
      </c>
      <c r="F52" s="3">
        <v>594319.01</v>
      </c>
      <c r="G52" s="3">
        <v>0</v>
      </c>
      <c r="H52" s="3">
        <v>594292.28</v>
      </c>
      <c r="I52" s="3">
        <v>26.73</v>
      </c>
      <c r="J52" s="3">
        <v>105663.18</v>
      </c>
      <c r="K52" s="3">
        <f t="shared" si="0"/>
        <v>433535.28</v>
      </c>
      <c r="L52" s="3">
        <f t="shared" si="1"/>
        <v>3943341.2800000003</v>
      </c>
      <c r="M52" s="3">
        <f t="shared" si="2"/>
        <v>57.821328935641262</v>
      </c>
      <c r="N52" s="3">
        <f t="shared" si="3"/>
        <v>3943368.01</v>
      </c>
      <c r="O52" s="3">
        <f t="shared" si="4"/>
        <v>433562.01</v>
      </c>
      <c r="P52" s="3">
        <f t="shared" si="5"/>
        <v>57.818728372481665</v>
      </c>
    </row>
    <row r="53" spans="1:16" x14ac:dyDescent="0.2">
      <c r="A53" s="7" t="s">
        <v>34</v>
      </c>
      <c r="B53" s="2" t="s">
        <v>35</v>
      </c>
      <c r="C53" s="3">
        <v>443900</v>
      </c>
      <c r="D53" s="3">
        <v>524926.5</v>
      </c>
      <c r="E53" s="3">
        <v>190259.5</v>
      </c>
      <c r="F53" s="3">
        <v>144517.84</v>
      </c>
      <c r="G53" s="3">
        <v>0</v>
      </c>
      <c r="H53" s="3">
        <v>144517.84</v>
      </c>
      <c r="I53" s="3">
        <v>0</v>
      </c>
      <c r="J53" s="3">
        <v>9353.89</v>
      </c>
      <c r="K53" s="3">
        <f t="shared" si="0"/>
        <v>45741.66</v>
      </c>
      <c r="L53" s="3">
        <f t="shared" si="1"/>
        <v>380408.66000000003</v>
      </c>
      <c r="M53" s="3">
        <f t="shared" si="2"/>
        <v>75.958278036050757</v>
      </c>
      <c r="N53" s="3">
        <f t="shared" si="3"/>
        <v>380408.66000000003</v>
      </c>
      <c r="O53" s="3">
        <f t="shared" si="4"/>
        <v>45741.66</v>
      </c>
      <c r="P53" s="3">
        <f t="shared" si="5"/>
        <v>75.958278036050757</v>
      </c>
    </row>
    <row r="54" spans="1:16" x14ac:dyDescent="0.2">
      <c r="A54" s="7" t="s">
        <v>36</v>
      </c>
      <c r="B54" s="2" t="s">
        <v>37</v>
      </c>
      <c r="C54" s="3">
        <v>24676209</v>
      </c>
      <c r="D54" s="3">
        <v>24676209</v>
      </c>
      <c r="E54" s="3">
        <v>7643307</v>
      </c>
      <c r="F54" s="3">
        <v>6764546.0699999994</v>
      </c>
      <c r="G54" s="3">
        <v>0</v>
      </c>
      <c r="H54" s="3">
        <v>6764546.0699999994</v>
      </c>
      <c r="I54" s="3">
        <v>0</v>
      </c>
      <c r="J54" s="3">
        <v>2232205.63</v>
      </c>
      <c r="K54" s="3">
        <f t="shared" si="0"/>
        <v>878760.93000000063</v>
      </c>
      <c r="L54" s="3">
        <f t="shared" si="1"/>
        <v>17911662.93</v>
      </c>
      <c r="M54" s="3">
        <f t="shared" si="2"/>
        <v>88.50287015816582</v>
      </c>
      <c r="N54" s="3">
        <f t="shared" si="3"/>
        <v>17911662.93</v>
      </c>
      <c r="O54" s="3">
        <f t="shared" si="4"/>
        <v>878760.93000000063</v>
      </c>
      <c r="P54" s="3">
        <f t="shared" si="5"/>
        <v>88.50287015816582</v>
      </c>
    </row>
    <row r="55" spans="1:16" x14ac:dyDescent="0.2">
      <c r="A55" s="7" t="s">
        <v>38</v>
      </c>
      <c r="B55" s="2" t="s">
        <v>39</v>
      </c>
      <c r="C55" s="3">
        <v>15847509</v>
      </c>
      <c r="D55" s="3">
        <v>15847509</v>
      </c>
      <c r="E55" s="3">
        <v>4923028</v>
      </c>
      <c r="F55" s="3">
        <v>4786346.41</v>
      </c>
      <c r="G55" s="3">
        <v>0</v>
      </c>
      <c r="H55" s="3">
        <v>4786346.41</v>
      </c>
      <c r="I55" s="3">
        <v>0</v>
      </c>
      <c r="J55" s="3">
        <v>1990671.65</v>
      </c>
      <c r="K55" s="3">
        <f t="shared" si="0"/>
        <v>136681.58999999985</v>
      </c>
      <c r="L55" s="3">
        <f t="shared" si="1"/>
        <v>11061162.59</v>
      </c>
      <c r="M55" s="3">
        <f t="shared" si="2"/>
        <v>97.223627612924403</v>
      </c>
      <c r="N55" s="3">
        <f t="shared" si="3"/>
        <v>11061162.59</v>
      </c>
      <c r="O55" s="3">
        <f t="shared" si="4"/>
        <v>136681.58999999985</v>
      </c>
      <c r="P55" s="3">
        <f t="shared" si="5"/>
        <v>97.223627612924403</v>
      </c>
    </row>
    <row r="56" spans="1:16" x14ac:dyDescent="0.2">
      <c r="A56" s="7" t="s">
        <v>40</v>
      </c>
      <c r="B56" s="2" t="s">
        <v>41</v>
      </c>
      <c r="C56" s="3">
        <v>2857300</v>
      </c>
      <c r="D56" s="3">
        <v>2857300</v>
      </c>
      <c r="E56" s="3">
        <v>704779</v>
      </c>
      <c r="F56" s="3">
        <v>497985.98</v>
      </c>
      <c r="G56" s="3">
        <v>0</v>
      </c>
      <c r="H56" s="3">
        <v>497985.98</v>
      </c>
      <c r="I56" s="3">
        <v>0</v>
      </c>
      <c r="J56" s="3">
        <v>201892.9</v>
      </c>
      <c r="K56" s="3">
        <f t="shared" si="0"/>
        <v>206793.02000000002</v>
      </c>
      <c r="L56" s="3">
        <f t="shared" si="1"/>
        <v>2359314.02</v>
      </c>
      <c r="M56" s="3">
        <f t="shared" si="2"/>
        <v>70.658458892787664</v>
      </c>
      <c r="N56" s="3">
        <f t="shared" si="3"/>
        <v>2359314.02</v>
      </c>
      <c r="O56" s="3">
        <f t="shared" si="4"/>
        <v>206793.02000000002</v>
      </c>
      <c r="P56" s="3">
        <f t="shared" si="5"/>
        <v>70.658458892787664</v>
      </c>
    </row>
    <row r="57" spans="1:16" x14ac:dyDescent="0.2">
      <c r="A57" s="7" t="s">
        <v>42</v>
      </c>
      <c r="B57" s="2" t="s">
        <v>43</v>
      </c>
      <c r="C57" s="3">
        <v>5971400</v>
      </c>
      <c r="D57" s="3">
        <v>5971400</v>
      </c>
      <c r="E57" s="3">
        <v>2015500</v>
      </c>
      <c r="F57" s="3">
        <v>1480213.68</v>
      </c>
      <c r="G57" s="3">
        <v>0</v>
      </c>
      <c r="H57" s="3">
        <v>1480213.68</v>
      </c>
      <c r="I57" s="3">
        <v>0</v>
      </c>
      <c r="J57" s="3">
        <v>39641.08</v>
      </c>
      <c r="K57" s="3">
        <f t="shared" si="0"/>
        <v>535286.32000000007</v>
      </c>
      <c r="L57" s="3">
        <f t="shared" si="1"/>
        <v>4491186.32</v>
      </c>
      <c r="M57" s="3">
        <f t="shared" si="2"/>
        <v>73.441512279831301</v>
      </c>
      <c r="N57" s="3">
        <f t="shared" si="3"/>
        <v>4491186.32</v>
      </c>
      <c r="O57" s="3">
        <f t="shared" si="4"/>
        <v>535286.32000000007</v>
      </c>
      <c r="P57" s="3">
        <f t="shared" si="5"/>
        <v>73.441512279831301</v>
      </c>
    </row>
    <row r="58" spans="1:16" x14ac:dyDescent="0.2">
      <c r="A58" s="7" t="s">
        <v>52</v>
      </c>
      <c r="B58" s="2" t="s">
        <v>53</v>
      </c>
      <c r="C58" s="3">
        <v>9115790</v>
      </c>
      <c r="D58" s="3">
        <v>9115790</v>
      </c>
      <c r="E58" s="3">
        <v>2557300</v>
      </c>
      <c r="F58" s="3">
        <v>1907349.96</v>
      </c>
      <c r="G58" s="3">
        <v>0</v>
      </c>
      <c r="H58" s="3">
        <v>1907185.85</v>
      </c>
      <c r="I58" s="3">
        <v>164.11</v>
      </c>
      <c r="J58" s="3">
        <v>149873.01</v>
      </c>
      <c r="K58" s="3">
        <f t="shared" si="0"/>
        <v>649950.04</v>
      </c>
      <c r="L58" s="3">
        <f t="shared" si="1"/>
        <v>7208440.04</v>
      </c>
      <c r="M58" s="3">
        <f t="shared" si="2"/>
        <v>74.584521174676411</v>
      </c>
      <c r="N58" s="3">
        <f t="shared" si="3"/>
        <v>7208604.1500000004</v>
      </c>
      <c r="O58" s="3">
        <f t="shared" si="4"/>
        <v>650114.14999999991</v>
      </c>
      <c r="P58" s="3">
        <f t="shared" si="5"/>
        <v>74.578103859539354</v>
      </c>
    </row>
    <row r="59" spans="1:16" x14ac:dyDescent="0.2">
      <c r="A59" s="7" t="s">
        <v>54</v>
      </c>
      <c r="B59" s="2" t="s">
        <v>55</v>
      </c>
      <c r="C59" s="3">
        <v>9115790</v>
      </c>
      <c r="D59" s="3">
        <v>9115790</v>
      </c>
      <c r="E59" s="3">
        <v>2557300</v>
      </c>
      <c r="F59" s="3">
        <v>1907349.96</v>
      </c>
      <c r="G59" s="3">
        <v>0</v>
      </c>
      <c r="H59" s="3">
        <v>1907185.85</v>
      </c>
      <c r="I59" s="3">
        <v>164.11</v>
      </c>
      <c r="J59" s="3">
        <v>149873.01</v>
      </c>
      <c r="K59" s="3">
        <f t="shared" si="0"/>
        <v>649950.04</v>
      </c>
      <c r="L59" s="3">
        <f t="shared" si="1"/>
        <v>7208440.04</v>
      </c>
      <c r="M59" s="3">
        <f t="shared" si="2"/>
        <v>74.584521174676411</v>
      </c>
      <c r="N59" s="3">
        <f t="shared" si="3"/>
        <v>7208604.1500000004</v>
      </c>
      <c r="O59" s="3">
        <f t="shared" si="4"/>
        <v>650114.14999999991</v>
      </c>
      <c r="P59" s="3">
        <f t="shared" si="5"/>
        <v>74.578103859539354</v>
      </c>
    </row>
    <row r="60" spans="1:16" x14ac:dyDescent="0.2">
      <c r="A60" s="7" t="s">
        <v>62</v>
      </c>
      <c r="B60" s="2" t="s">
        <v>63</v>
      </c>
      <c r="C60" s="3">
        <v>1528100</v>
      </c>
      <c r="D60" s="3">
        <v>1528100</v>
      </c>
      <c r="E60" s="3">
        <v>459141</v>
      </c>
      <c r="F60" s="3">
        <v>335188</v>
      </c>
      <c r="G60" s="3">
        <v>0</v>
      </c>
      <c r="H60" s="3">
        <v>335188</v>
      </c>
      <c r="I60" s="3">
        <v>0</v>
      </c>
      <c r="J60" s="3">
        <v>55700</v>
      </c>
      <c r="K60" s="3">
        <f t="shared" si="0"/>
        <v>123953</v>
      </c>
      <c r="L60" s="3">
        <f t="shared" si="1"/>
        <v>1192912</v>
      </c>
      <c r="M60" s="3">
        <f t="shared" si="2"/>
        <v>73.003282216138402</v>
      </c>
      <c r="N60" s="3">
        <f t="shared" si="3"/>
        <v>1192912</v>
      </c>
      <c r="O60" s="3">
        <f t="shared" si="4"/>
        <v>123953</v>
      </c>
      <c r="P60" s="3">
        <f t="shared" si="5"/>
        <v>73.003282216138402</v>
      </c>
    </row>
    <row r="61" spans="1:16" x14ac:dyDescent="0.2">
      <c r="A61" s="7" t="s">
        <v>68</v>
      </c>
      <c r="B61" s="2" t="s">
        <v>69</v>
      </c>
      <c r="C61" s="3">
        <v>819100</v>
      </c>
      <c r="D61" s="3">
        <v>819100</v>
      </c>
      <c r="E61" s="3">
        <v>243241</v>
      </c>
      <c r="F61" s="3">
        <v>174988</v>
      </c>
      <c r="G61" s="3">
        <v>0</v>
      </c>
      <c r="H61" s="3">
        <v>174988</v>
      </c>
      <c r="I61" s="3">
        <v>0</v>
      </c>
      <c r="J61" s="3">
        <v>0</v>
      </c>
      <c r="K61" s="3">
        <f t="shared" si="0"/>
        <v>68253</v>
      </c>
      <c r="L61" s="3">
        <f t="shared" si="1"/>
        <v>644112</v>
      </c>
      <c r="M61" s="3">
        <f t="shared" si="2"/>
        <v>71.9401745593876</v>
      </c>
      <c r="N61" s="3">
        <f t="shared" si="3"/>
        <v>644112</v>
      </c>
      <c r="O61" s="3">
        <f t="shared" si="4"/>
        <v>68253</v>
      </c>
      <c r="P61" s="3">
        <f t="shared" si="5"/>
        <v>71.9401745593876</v>
      </c>
    </row>
    <row r="62" spans="1:16" x14ac:dyDescent="0.2">
      <c r="A62" s="7" t="s">
        <v>64</v>
      </c>
      <c r="B62" s="2" t="s">
        <v>65</v>
      </c>
      <c r="C62" s="3">
        <v>709000</v>
      </c>
      <c r="D62" s="3">
        <v>709000</v>
      </c>
      <c r="E62" s="3">
        <v>215900</v>
      </c>
      <c r="F62" s="3">
        <v>160200</v>
      </c>
      <c r="G62" s="3">
        <v>0</v>
      </c>
      <c r="H62" s="3">
        <v>160200</v>
      </c>
      <c r="I62" s="3">
        <v>0</v>
      </c>
      <c r="J62" s="3">
        <v>55700</v>
      </c>
      <c r="K62" s="3">
        <f t="shared" si="0"/>
        <v>55700</v>
      </c>
      <c r="L62" s="3">
        <f t="shared" si="1"/>
        <v>548800</v>
      </c>
      <c r="M62" s="3">
        <f t="shared" si="2"/>
        <v>74.201018990273269</v>
      </c>
      <c r="N62" s="3">
        <f t="shared" si="3"/>
        <v>548800</v>
      </c>
      <c r="O62" s="3">
        <f t="shared" si="4"/>
        <v>55700</v>
      </c>
      <c r="P62" s="3">
        <f t="shared" si="5"/>
        <v>74.201018990273269</v>
      </c>
    </row>
    <row r="63" spans="1:16" x14ac:dyDescent="0.2">
      <c r="A63" s="7" t="s">
        <v>48</v>
      </c>
      <c r="B63" s="2" t="s">
        <v>49</v>
      </c>
      <c r="C63" s="3">
        <v>100</v>
      </c>
      <c r="D63" s="3">
        <v>100</v>
      </c>
      <c r="E63" s="3">
        <v>100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f t="shared" si="0"/>
        <v>100</v>
      </c>
      <c r="L63" s="3">
        <f t="shared" si="1"/>
        <v>100</v>
      </c>
      <c r="M63" s="3">
        <f t="shared" si="2"/>
        <v>0</v>
      </c>
      <c r="N63" s="3">
        <f t="shared" si="3"/>
        <v>100</v>
      </c>
      <c r="O63" s="3">
        <f t="shared" si="4"/>
        <v>100</v>
      </c>
      <c r="P63" s="3">
        <f t="shared" si="5"/>
        <v>0</v>
      </c>
    </row>
    <row r="64" spans="1:16" x14ac:dyDescent="0.2">
      <c r="A64" s="4" t="s">
        <v>70</v>
      </c>
      <c r="B64" s="5" t="s">
        <v>71</v>
      </c>
      <c r="C64" s="6">
        <v>365617400</v>
      </c>
      <c r="D64" s="6">
        <v>502172729.88999999</v>
      </c>
      <c r="E64" s="6">
        <v>121831738.69000003</v>
      </c>
      <c r="F64" s="6">
        <v>108845606.64000002</v>
      </c>
      <c r="G64" s="6">
        <v>20782.2</v>
      </c>
      <c r="H64" s="6">
        <v>108127396.84</v>
      </c>
      <c r="I64" s="6">
        <v>718209.8</v>
      </c>
      <c r="J64" s="6">
        <v>13435903.949999999</v>
      </c>
      <c r="K64" s="6">
        <f t="shared" si="0"/>
        <v>12986132.050000012</v>
      </c>
      <c r="L64" s="6">
        <f t="shared" si="1"/>
        <v>393327123.25</v>
      </c>
      <c r="M64" s="6">
        <f t="shared" si="2"/>
        <v>89.340928571131101</v>
      </c>
      <c r="N64" s="6">
        <f t="shared" si="3"/>
        <v>394045333.04999995</v>
      </c>
      <c r="O64" s="6">
        <f t="shared" si="4"/>
        <v>13704341.850000024</v>
      </c>
      <c r="P64" s="6">
        <f t="shared" si="5"/>
        <v>88.751418967375471</v>
      </c>
    </row>
    <row r="65" spans="1:16" x14ac:dyDescent="0.2">
      <c r="A65" s="7" t="s">
        <v>18</v>
      </c>
      <c r="B65" s="2" t="s">
        <v>19</v>
      </c>
      <c r="C65" s="3">
        <v>365617400</v>
      </c>
      <c r="D65" s="3">
        <v>502172729.88999999</v>
      </c>
      <c r="E65" s="3">
        <v>121831738.69000003</v>
      </c>
      <c r="F65" s="3">
        <v>108845606.64000002</v>
      </c>
      <c r="G65" s="3">
        <v>20782.2</v>
      </c>
      <c r="H65" s="3">
        <v>108127396.84</v>
      </c>
      <c r="I65" s="3">
        <v>718209.8</v>
      </c>
      <c r="J65" s="3">
        <v>13435903.949999999</v>
      </c>
      <c r="K65" s="3">
        <f t="shared" si="0"/>
        <v>12986132.050000012</v>
      </c>
      <c r="L65" s="3">
        <f t="shared" si="1"/>
        <v>393327123.25</v>
      </c>
      <c r="M65" s="3">
        <f t="shared" si="2"/>
        <v>89.340928571131101</v>
      </c>
      <c r="N65" s="3">
        <f t="shared" si="3"/>
        <v>394045333.04999995</v>
      </c>
      <c r="O65" s="3">
        <f t="shared" si="4"/>
        <v>13704341.850000024</v>
      </c>
      <c r="P65" s="3">
        <f t="shared" si="5"/>
        <v>88.751418967375471</v>
      </c>
    </row>
    <row r="66" spans="1:16" x14ac:dyDescent="0.2">
      <c r="A66" s="7" t="s">
        <v>20</v>
      </c>
      <c r="B66" s="2" t="s">
        <v>21</v>
      </c>
      <c r="C66" s="3">
        <v>7182000</v>
      </c>
      <c r="D66" s="3">
        <v>7182000</v>
      </c>
      <c r="E66" s="3">
        <v>2244782</v>
      </c>
      <c r="F66" s="3">
        <v>1641031.82</v>
      </c>
      <c r="G66" s="3">
        <v>0</v>
      </c>
      <c r="H66" s="3">
        <v>1641031.82</v>
      </c>
      <c r="I66" s="3">
        <v>0</v>
      </c>
      <c r="J66" s="3">
        <v>226634.42</v>
      </c>
      <c r="K66" s="3">
        <f t="shared" ref="K66:K129" si="6">E66-F66</f>
        <v>603750.17999999993</v>
      </c>
      <c r="L66" s="3">
        <f t="shared" ref="L66:L129" si="7">D66-F66</f>
        <v>5540968.1799999997</v>
      </c>
      <c r="M66" s="3">
        <f t="shared" ref="M66:M129" si="8">IF(E66=0,0,(F66/E66)*100)</f>
        <v>73.104284514041908</v>
      </c>
      <c r="N66" s="3">
        <f t="shared" ref="N66:N129" si="9">D66-H66</f>
        <v>5540968.1799999997</v>
      </c>
      <c r="O66" s="3">
        <f t="shared" ref="O66:O129" si="10">E66-H66</f>
        <v>603750.17999999993</v>
      </c>
      <c r="P66" s="3">
        <f t="shared" ref="P66:P129" si="11">IF(E66=0,0,(H66/E66)*100)</f>
        <v>73.104284514041908</v>
      </c>
    </row>
    <row r="67" spans="1:16" x14ac:dyDescent="0.2">
      <c r="A67" s="7" t="s">
        <v>22</v>
      </c>
      <c r="B67" s="2" t="s">
        <v>23</v>
      </c>
      <c r="C67" s="3">
        <v>5345773</v>
      </c>
      <c r="D67" s="3">
        <v>5345773</v>
      </c>
      <c r="E67" s="3">
        <v>1667908</v>
      </c>
      <c r="F67" s="3">
        <v>1214497.1399999999</v>
      </c>
      <c r="G67" s="3">
        <v>0</v>
      </c>
      <c r="H67" s="3">
        <v>1214497.1399999999</v>
      </c>
      <c r="I67" s="3">
        <v>0</v>
      </c>
      <c r="J67" s="3">
        <v>166434.93</v>
      </c>
      <c r="K67" s="3">
        <f t="shared" si="6"/>
        <v>453410.8600000001</v>
      </c>
      <c r="L67" s="3">
        <f t="shared" si="7"/>
        <v>4131275.8600000003</v>
      </c>
      <c r="M67" s="3">
        <f t="shared" si="8"/>
        <v>72.815595344587351</v>
      </c>
      <c r="N67" s="3">
        <f t="shared" si="9"/>
        <v>4131275.8600000003</v>
      </c>
      <c r="O67" s="3">
        <f t="shared" si="10"/>
        <v>453410.8600000001</v>
      </c>
      <c r="P67" s="3">
        <f t="shared" si="11"/>
        <v>72.815595344587351</v>
      </c>
    </row>
    <row r="68" spans="1:16" x14ac:dyDescent="0.2">
      <c r="A68" s="7" t="s">
        <v>24</v>
      </c>
      <c r="B68" s="2" t="s">
        <v>25</v>
      </c>
      <c r="C68" s="3">
        <v>5345773</v>
      </c>
      <c r="D68" s="3">
        <v>5345773</v>
      </c>
      <c r="E68" s="3">
        <v>1667908</v>
      </c>
      <c r="F68" s="3">
        <v>1214497.1399999999</v>
      </c>
      <c r="G68" s="3">
        <v>0</v>
      </c>
      <c r="H68" s="3">
        <v>1214497.1399999999</v>
      </c>
      <c r="I68" s="3">
        <v>0</v>
      </c>
      <c r="J68" s="3">
        <v>166434.93</v>
      </c>
      <c r="K68" s="3">
        <f t="shared" si="6"/>
        <v>453410.8600000001</v>
      </c>
      <c r="L68" s="3">
        <f t="shared" si="7"/>
        <v>4131275.8600000003</v>
      </c>
      <c r="M68" s="3">
        <f t="shared" si="8"/>
        <v>72.815595344587351</v>
      </c>
      <c r="N68" s="3">
        <f t="shared" si="9"/>
        <v>4131275.8600000003</v>
      </c>
      <c r="O68" s="3">
        <f t="shared" si="10"/>
        <v>453410.8600000001</v>
      </c>
      <c r="P68" s="3">
        <f t="shared" si="11"/>
        <v>72.815595344587351</v>
      </c>
    </row>
    <row r="69" spans="1:16" x14ac:dyDescent="0.2">
      <c r="A69" s="7" t="s">
        <v>26</v>
      </c>
      <c r="B69" s="2" t="s">
        <v>27</v>
      </c>
      <c r="C69" s="3">
        <v>1836227</v>
      </c>
      <c r="D69" s="3">
        <v>1836227</v>
      </c>
      <c r="E69" s="3">
        <v>576874</v>
      </c>
      <c r="F69" s="3">
        <v>426534.68</v>
      </c>
      <c r="G69" s="3">
        <v>0</v>
      </c>
      <c r="H69" s="3">
        <v>426534.68</v>
      </c>
      <c r="I69" s="3">
        <v>0</v>
      </c>
      <c r="J69" s="3">
        <v>60199.49</v>
      </c>
      <c r="K69" s="3">
        <f t="shared" si="6"/>
        <v>150339.32</v>
      </c>
      <c r="L69" s="3">
        <f t="shared" si="7"/>
        <v>1409692.32</v>
      </c>
      <c r="M69" s="3">
        <f t="shared" si="8"/>
        <v>73.938967608177862</v>
      </c>
      <c r="N69" s="3">
        <f t="shared" si="9"/>
        <v>1409692.32</v>
      </c>
      <c r="O69" s="3">
        <f t="shared" si="10"/>
        <v>150339.32</v>
      </c>
      <c r="P69" s="3">
        <f t="shared" si="11"/>
        <v>73.938967608177862</v>
      </c>
    </row>
    <row r="70" spans="1:16" x14ac:dyDescent="0.2">
      <c r="A70" s="7" t="s">
        <v>28</v>
      </c>
      <c r="B70" s="2" t="s">
        <v>29</v>
      </c>
      <c r="C70" s="3">
        <v>1864938</v>
      </c>
      <c r="D70" s="3">
        <v>2006877.7</v>
      </c>
      <c r="E70" s="3">
        <v>856598</v>
      </c>
      <c r="F70" s="3">
        <v>541289.24</v>
      </c>
      <c r="G70" s="3">
        <v>212.7</v>
      </c>
      <c r="H70" s="3">
        <v>492416.68</v>
      </c>
      <c r="I70" s="3">
        <v>48872.56</v>
      </c>
      <c r="J70" s="3">
        <v>171637.59</v>
      </c>
      <c r="K70" s="3">
        <f t="shared" si="6"/>
        <v>315308.76</v>
      </c>
      <c r="L70" s="3">
        <f t="shared" si="7"/>
        <v>1465588.46</v>
      </c>
      <c r="M70" s="3">
        <f t="shared" si="8"/>
        <v>63.190579478355069</v>
      </c>
      <c r="N70" s="3">
        <f t="shared" si="9"/>
        <v>1514461.02</v>
      </c>
      <c r="O70" s="3">
        <f t="shared" si="10"/>
        <v>364181.32</v>
      </c>
      <c r="P70" s="3">
        <f t="shared" si="11"/>
        <v>57.485154062932672</v>
      </c>
    </row>
    <row r="71" spans="1:16" x14ac:dyDescent="0.2">
      <c r="A71" s="7" t="s">
        <v>30</v>
      </c>
      <c r="B71" s="2" t="s">
        <v>31</v>
      </c>
      <c r="C71" s="3">
        <v>208218</v>
      </c>
      <c r="D71" s="3">
        <v>297464.13</v>
      </c>
      <c r="E71" s="3">
        <v>179718.13</v>
      </c>
      <c r="F71" s="3">
        <v>92040.73</v>
      </c>
      <c r="G71" s="3">
        <v>0</v>
      </c>
      <c r="H71" s="3">
        <v>91308.18</v>
      </c>
      <c r="I71" s="3">
        <v>732.55</v>
      </c>
      <c r="J71" s="3">
        <v>8784.11</v>
      </c>
      <c r="K71" s="3">
        <f t="shared" si="6"/>
        <v>87677.400000000009</v>
      </c>
      <c r="L71" s="3">
        <f t="shared" si="7"/>
        <v>205423.40000000002</v>
      </c>
      <c r="M71" s="3">
        <f t="shared" si="8"/>
        <v>51.213937069120398</v>
      </c>
      <c r="N71" s="3">
        <f t="shared" si="9"/>
        <v>206155.95</v>
      </c>
      <c r="O71" s="3">
        <f t="shared" si="10"/>
        <v>88409.950000000012</v>
      </c>
      <c r="P71" s="3">
        <f t="shared" si="11"/>
        <v>50.806326551472566</v>
      </c>
    </row>
    <row r="72" spans="1:16" x14ac:dyDescent="0.2">
      <c r="A72" s="7" t="s">
        <v>58</v>
      </c>
      <c r="B72" s="2" t="s">
        <v>59</v>
      </c>
      <c r="C72" s="3">
        <v>1150</v>
      </c>
      <c r="D72" s="3">
        <v>1150</v>
      </c>
      <c r="E72" s="3">
        <v>300</v>
      </c>
      <c r="F72" s="3">
        <v>300</v>
      </c>
      <c r="G72" s="3">
        <v>0</v>
      </c>
      <c r="H72" s="3">
        <v>300</v>
      </c>
      <c r="I72" s="3">
        <v>0</v>
      </c>
      <c r="J72" s="3">
        <v>0</v>
      </c>
      <c r="K72" s="3">
        <f t="shared" si="6"/>
        <v>0</v>
      </c>
      <c r="L72" s="3">
        <f t="shared" si="7"/>
        <v>850</v>
      </c>
      <c r="M72" s="3">
        <f t="shared" si="8"/>
        <v>100</v>
      </c>
      <c r="N72" s="3">
        <f t="shared" si="9"/>
        <v>850</v>
      </c>
      <c r="O72" s="3">
        <f t="shared" si="10"/>
        <v>0</v>
      </c>
      <c r="P72" s="3">
        <f t="shared" si="11"/>
        <v>100</v>
      </c>
    </row>
    <row r="73" spans="1:16" x14ac:dyDescent="0.2">
      <c r="A73" s="7" t="s">
        <v>60</v>
      </c>
      <c r="B73" s="2" t="s">
        <v>61</v>
      </c>
      <c r="C73" s="3">
        <v>60240</v>
      </c>
      <c r="D73" s="3">
        <v>60240</v>
      </c>
      <c r="E73" s="3">
        <v>19430</v>
      </c>
      <c r="F73" s="3">
        <v>11654</v>
      </c>
      <c r="G73" s="3">
        <v>0</v>
      </c>
      <c r="H73" s="3">
        <v>10379</v>
      </c>
      <c r="I73" s="3">
        <v>1275</v>
      </c>
      <c r="J73" s="3">
        <v>5325</v>
      </c>
      <c r="K73" s="3">
        <f t="shared" si="6"/>
        <v>7776</v>
      </c>
      <c r="L73" s="3">
        <f t="shared" si="7"/>
        <v>48586</v>
      </c>
      <c r="M73" s="3">
        <f t="shared" si="8"/>
        <v>59.979413278435409</v>
      </c>
      <c r="N73" s="3">
        <f t="shared" si="9"/>
        <v>49861</v>
      </c>
      <c r="O73" s="3">
        <f t="shared" si="10"/>
        <v>9051</v>
      </c>
      <c r="P73" s="3">
        <f t="shared" si="11"/>
        <v>53.417395779722078</v>
      </c>
    </row>
    <row r="74" spans="1:16" x14ac:dyDescent="0.2">
      <c r="A74" s="7" t="s">
        <v>32</v>
      </c>
      <c r="B74" s="2" t="s">
        <v>33</v>
      </c>
      <c r="C74" s="3">
        <v>513792</v>
      </c>
      <c r="D74" s="3">
        <v>541349.56999999995</v>
      </c>
      <c r="E74" s="3">
        <v>97138.87</v>
      </c>
      <c r="F74" s="3">
        <v>50440.24</v>
      </c>
      <c r="G74" s="3">
        <v>212.7</v>
      </c>
      <c r="H74" s="3">
        <v>49144.6</v>
      </c>
      <c r="I74" s="3">
        <v>1295.6400000000001</v>
      </c>
      <c r="J74" s="3">
        <v>7932.14</v>
      </c>
      <c r="K74" s="3">
        <f t="shared" si="6"/>
        <v>46698.63</v>
      </c>
      <c r="L74" s="3">
        <f t="shared" si="7"/>
        <v>490909.32999999996</v>
      </c>
      <c r="M74" s="3">
        <f t="shared" si="8"/>
        <v>51.925907723653772</v>
      </c>
      <c r="N74" s="3">
        <f t="shared" si="9"/>
        <v>492204.97</v>
      </c>
      <c r="O74" s="3">
        <f t="shared" si="10"/>
        <v>47994.27</v>
      </c>
      <c r="P74" s="3">
        <f t="shared" si="11"/>
        <v>50.592105920112104</v>
      </c>
    </row>
    <row r="75" spans="1:16" x14ac:dyDescent="0.2">
      <c r="A75" s="7" t="s">
        <v>34</v>
      </c>
      <c r="B75" s="2" t="s">
        <v>35</v>
      </c>
      <c r="C75" s="3">
        <v>122403</v>
      </c>
      <c r="D75" s="3">
        <v>147539</v>
      </c>
      <c r="E75" s="3">
        <v>60755</v>
      </c>
      <c r="F75" s="3">
        <v>40860</v>
      </c>
      <c r="G75" s="3">
        <v>0</v>
      </c>
      <c r="H75" s="3">
        <v>40860</v>
      </c>
      <c r="I75" s="3">
        <v>0</v>
      </c>
      <c r="J75" s="3">
        <v>7945.25</v>
      </c>
      <c r="K75" s="3">
        <f t="shared" si="6"/>
        <v>19895</v>
      </c>
      <c r="L75" s="3">
        <f t="shared" si="7"/>
        <v>106679</v>
      </c>
      <c r="M75" s="3">
        <f t="shared" si="8"/>
        <v>67.253723973335539</v>
      </c>
      <c r="N75" s="3">
        <f t="shared" si="9"/>
        <v>106679</v>
      </c>
      <c r="O75" s="3">
        <f t="shared" si="10"/>
        <v>19895</v>
      </c>
      <c r="P75" s="3">
        <f t="shared" si="11"/>
        <v>67.253723973335539</v>
      </c>
    </row>
    <row r="76" spans="1:16" x14ac:dyDescent="0.2">
      <c r="A76" s="7" t="s">
        <v>36</v>
      </c>
      <c r="B76" s="2" t="s">
        <v>37</v>
      </c>
      <c r="C76" s="3">
        <v>959135</v>
      </c>
      <c r="D76" s="3">
        <v>959135</v>
      </c>
      <c r="E76" s="3">
        <v>499256</v>
      </c>
      <c r="F76" s="3">
        <v>345994.27</v>
      </c>
      <c r="G76" s="3">
        <v>0</v>
      </c>
      <c r="H76" s="3">
        <v>300424.90000000002</v>
      </c>
      <c r="I76" s="3">
        <v>45569.37</v>
      </c>
      <c r="J76" s="3">
        <v>141651.09</v>
      </c>
      <c r="K76" s="3">
        <f t="shared" si="6"/>
        <v>153261.72999999998</v>
      </c>
      <c r="L76" s="3">
        <f t="shared" si="7"/>
        <v>613140.73</v>
      </c>
      <c r="M76" s="3">
        <f t="shared" si="8"/>
        <v>69.301975339304889</v>
      </c>
      <c r="N76" s="3">
        <f t="shared" si="9"/>
        <v>658710.1</v>
      </c>
      <c r="O76" s="3">
        <f t="shared" si="10"/>
        <v>198831.09999999998</v>
      </c>
      <c r="P76" s="3">
        <f t="shared" si="11"/>
        <v>60.174519685291713</v>
      </c>
    </row>
    <row r="77" spans="1:16" x14ac:dyDescent="0.2">
      <c r="A77" s="7" t="s">
        <v>38</v>
      </c>
      <c r="B77" s="2" t="s">
        <v>39</v>
      </c>
      <c r="C77" s="3">
        <v>558158</v>
      </c>
      <c r="D77" s="3">
        <v>558158</v>
      </c>
      <c r="E77" s="3">
        <v>315533</v>
      </c>
      <c r="F77" s="3">
        <v>190952.18</v>
      </c>
      <c r="G77" s="3">
        <v>0</v>
      </c>
      <c r="H77" s="3">
        <v>190952.18</v>
      </c>
      <c r="I77" s="3">
        <v>0</v>
      </c>
      <c r="J77" s="3">
        <v>95279.03</v>
      </c>
      <c r="K77" s="3">
        <f t="shared" si="6"/>
        <v>124580.82</v>
      </c>
      <c r="L77" s="3">
        <f t="shared" si="7"/>
        <v>367205.82</v>
      </c>
      <c r="M77" s="3">
        <f t="shared" si="8"/>
        <v>60.517340500042785</v>
      </c>
      <c r="N77" s="3">
        <f t="shared" si="9"/>
        <v>367205.82</v>
      </c>
      <c r="O77" s="3">
        <f t="shared" si="10"/>
        <v>124580.82</v>
      </c>
      <c r="P77" s="3">
        <f t="shared" si="11"/>
        <v>60.517340500042785</v>
      </c>
    </row>
    <row r="78" spans="1:16" x14ac:dyDescent="0.2">
      <c r="A78" s="7" t="s">
        <v>40</v>
      </c>
      <c r="B78" s="2" t="s">
        <v>41</v>
      </c>
      <c r="C78" s="3">
        <v>15580</v>
      </c>
      <c r="D78" s="3">
        <v>15580</v>
      </c>
      <c r="E78" s="3">
        <v>5720</v>
      </c>
      <c r="F78" s="3">
        <v>3199.44</v>
      </c>
      <c r="G78" s="3">
        <v>0</v>
      </c>
      <c r="H78" s="3">
        <v>2719.38</v>
      </c>
      <c r="I78" s="3">
        <v>480.06</v>
      </c>
      <c r="J78" s="3">
        <v>551.36</v>
      </c>
      <c r="K78" s="3">
        <f t="shared" si="6"/>
        <v>2520.56</v>
      </c>
      <c r="L78" s="3">
        <f t="shared" si="7"/>
        <v>12380.56</v>
      </c>
      <c r="M78" s="3">
        <f t="shared" si="8"/>
        <v>55.934265734265729</v>
      </c>
      <c r="N78" s="3">
        <f t="shared" si="9"/>
        <v>12860.619999999999</v>
      </c>
      <c r="O78" s="3">
        <f t="shared" si="10"/>
        <v>3000.62</v>
      </c>
      <c r="P78" s="3">
        <f t="shared" si="11"/>
        <v>47.541608391608392</v>
      </c>
    </row>
    <row r="79" spans="1:16" x14ac:dyDescent="0.2">
      <c r="A79" s="7" t="s">
        <v>42</v>
      </c>
      <c r="B79" s="2" t="s">
        <v>43</v>
      </c>
      <c r="C79" s="3">
        <v>118462</v>
      </c>
      <c r="D79" s="3">
        <v>118462</v>
      </c>
      <c r="E79" s="3">
        <v>39313</v>
      </c>
      <c r="F79" s="3">
        <v>21732.29</v>
      </c>
      <c r="G79" s="3">
        <v>0</v>
      </c>
      <c r="H79" s="3">
        <v>21732.29</v>
      </c>
      <c r="I79" s="3">
        <v>0</v>
      </c>
      <c r="J79" s="3">
        <v>731.39</v>
      </c>
      <c r="K79" s="3">
        <f t="shared" si="6"/>
        <v>17580.71</v>
      </c>
      <c r="L79" s="3">
        <f t="shared" si="7"/>
        <v>96729.709999999992</v>
      </c>
      <c r="M79" s="3">
        <f t="shared" si="8"/>
        <v>55.280161778546542</v>
      </c>
      <c r="N79" s="3">
        <f t="shared" si="9"/>
        <v>96729.709999999992</v>
      </c>
      <c r="O79" s="3">
        <f t="shared" si="10"/>
        <v>17580.71</v>
      </c>
      <c r="P79" s="3">
        <f t="shared" si="11"/>
        <v>55.280161778546542</v>
      </c>
    </row>
    <row r="80" spans="1:16" x14ac:dyDescent="0.2">
      <c r="A80" s="7" t="s">
        <v>72</v>
      </c>
      <c r="B80" s="2" t="s">
        <v>73</v>
      </c>
      <c r="C80" s="3">
        <v>266935</v>
      </c>
      <c r="D80" s="3">
        <v>266935</v>
      </c>
      <c r="E80" s="3">
        <v>138690</v>
      </c>
      <c r="F80" s="3">
        <v>130110.36</v>
      </c>
      <c r="G80" s="3">
        <v>0</v>
      </c>
      <c r="H80" s="3">
        <v>85021.05</v>
      </c>
      <c r="I80" s="3">
        <v>45089.31</v>
      </c>
      <c r="J80" s="3">
        <v>45089.31</v>
      </c>
      <c r="K80" s="3">
        <f t="shared" si="6"/>
        <v>8579.64</v>
      </c>
      <c r="L80" s="3">
        <f t="shared" si="7"/>
        <v>136824.64000000001</v>
      </c>
      <c r="M80" s="3">
        <f t="shared" si="8"/>
        <v>93.813800562405376</v>
      </c>
      <c r="N80" s="3">
        <f t="shared" si="9"/>
        <v>181913.95</v>
      </c>
      <c r="O80" s="3">
        <f t="shared" si="10"/>
        <v>53668.95</v>
      </c>
      <c r="P80" s="3">
        <f t="shared" si="11"/>
        <v>61.302941812675748</v>
      </c>
    </row>
    <row r="81" spans="1:16" x14ac:dyDescent="0.2">
      <c r="A81" s="7" t="s">
        <v>52</v>
      </c>
      <c r="B81" s="2" t="s">
        <v>53</v>
      </c>
      <c r="C81" s="3">
        <v>992076</v>
      </c>
      <c r="D81" s="3">
        <v>992076</v>
      </c>
      <c r="E81" s="3">
        <v>241236</v>
      </c>
      <c r="F81" s="3">
        <v>156438.07999999999</v>
      </c>
      <c r="G81" s="3">
        <v>0</v>
      </c>
      <c r="H81" s="3">
        <v>150414.9</v>
      </c>
      <c r="I81" s="3">
        <v>6023.18</v>
      </c>
      <c r="J81" s="3">
        <v>12015.88</v>
      </c>
      <c r="K81" s="3">
        <f t="shared" si="6"/>
        <v>84797.920000000013</v>
      </c>
      <c r="L81" s="3">
        <f t="shared" si="7"/>
        <v>835637.92</v>
      </c>
      <c r="M81" s="3">
        <f t="shared" si="8"/>
        <v>64.848563232684995</v>
      </c>
      <c r="N81" s="3">
        <f t="shared" si="9"/>
        <v>841661.1</v>
      </c>
      <c r="O81" s="3">
        <f t="shared" si="10"/>
        <v>90821.1</v>
      </c>
      <c r="P81" s="3">
        <f t="shared" si="11"/>
        <v>62.351763418395265</v>
      </c>
    </row>
    <row r="82" spans="1:16" x14ac:dyDescent="0.2">
      <c r="A82" s="7" t="s">
        <v>54</v>
      </c>
      <c r="B82" s="2" t="s">
        <v>55</v>
      </c>
      <c r="C82" s="3">
        <v>992076</v>
      </c>
      <c r="D82" s="3">
        <v>992076</v>
      </c>
      <c r="E82" s="3">
        <v>241236</v>
      </c>
      <c r="F82" s="3">
        <v>156438.07999999999</v>
      </c>
      <c r="G82" s="3">
        <v>0</v>
      </c>
      <c r="H82" s="3">
        <v>150414.9</v>
      </c>
      <c r="I82" s="3">
        <v>6023.18</v>
      </c>
      <c r="J82" s="3">
        <v>12015.88</v>
      </c>
      <c r="K82" s="3">
        <f t="shared" si="6"/>
        <v>84797.920000000013</v>
      </c>
      <c r="L82" s="3">
        <f t="shared" si="7"/>
        <v>835637.92</v>
      </c>
      <c r="M82" s="3">
        <f t="shared" si="8"/>
        <v>64.848563232684995</v>
      </c>
      <c r="N82" s="3">
        <f t="shared" si="9"/>
        <v>841661.1</v>
      </c>
      <c r="O82" s="3">
        <f t="shared" si="10"/>
        <v>90821.1</v>
      </c>
      <c r="P82" s="3">
        <f t="shared" si="11"/>
        <v>62.351763418395265</v>
      </c>
    </row>
    <row r="83" spans="1:16" x14ac:dyDescent="0.2">
      <c r="A83" s="7" t="s">
        <v>62</v>
      </c>
      <c r="B83" s="2" t="s">
        <v>63</v>
      </c>
      <c r="C83" s="3">
        <v>355576614</v>
      </c>
      <c r="D83" s="3">
        <v>491989996</v>
      </c>
      <c r="E83" s="3">
        <v>118488377.5</v>
      </c>
      <c r="F83" s="3">
        <v>106506589.33000003</v>
      </c>
      <c r="G83" s="3">
        <v>20569.5</v>
      </c>
      <c r="H83" s="3">
        <v>105843330.50000001</v>
      </c>
      <c r="I83" s="3">
        <v>663258.82999999996</v>
      </c>
      <c r="J83" s="3">
        <v>13025467.699999999</v>
      </c>
      <c r="K83" s="3">
        <f t="shared" si="6"/>
        <v>11981788.169999972</v>
      </c>
      <c r="L83" s="3">
        <f t="shared" si="7"/>
        <v>385483406.66999996</v>
      </c>
      <c r="M83" s="3">
        <f t="shared" si="8"/>
        <v>89.887794547612927</v>
      </c>
      <c r="N83" s="3">
        <f t="shared" si="9"/>
        <v>386146665.5</v>
      </c>
      <c r="O83" s="3">
        <f t="shared" si="10"/>
        <v>12645046.999999985</v>
      </c>
      <c r="P83" s="3">
        <f t="shared" si="11"/>
        <v>89.328027552744587</v>
      </c>
    </row>
    <row r="84" spans="1:16" x14ac:dyDescent="0.2">
      <c r="A84" s="7" t="s">
        <v>64</v>
      </c>
      <c r="B84" s="2" t="s">
        <v>65</v>
      </c>
      <c r="C84" s="3">
        <v>355576614</v>
      </c>
      <c r="D84" s="3">
        <v>491989996</v>
      </c>
      <c r="E84" s="3">
        <v>118488377.5</v>
      </c>
      <c r="F84" s="3">
        <v>106506589.33000003</v>
      </c>
      <c r="G84" s="3">
        <v>20569.5</v>
      </c>
      <c r="H84" s="3">
        <v>105843330.50000001</v>
      </c>
      <c r="I84" s="3">
        <v>663258.82999999996</v>
      </c>
      <c r="J84" s="3">
        <v>13025467.699999999</v>
      </c>
      <c r="K84" s="3">
        <f t="shared" si="6"/>
        <v>11981788.169999972</v>
      </c>
      <c r="L84" s="3">
        <f t="shared" si="7"/>
        <v>385483406.66999996</v>
      </c>
      <c r="M84" s="3">
        <f t="shared" si="8"/>
        <v>89.887794547612927</v>
      </c>
      <c r="N84" s="3">
        <f t="shared" si="9"/>
        <v>386146665.5</v>
      </c>
      <c r="O84" s="3">
        <f t="shared" si="10"/>
        <v>12645046.999999985</v>
      </c>
      <c r="P84" s="3">
        <f t="shared" si="11"/>
        <v>89.328027552744587</v>
      </c>
    </row>
    <row r="85" spans="1:16" x14ac:dyDescent="0.2">
      <c r="A85" s="7" t="s">
        <v>48</v>
      </c>
      <c r="B85" s="2" t="s">
        <v>49</v>
      </c>
      <c r="C85" s="3">
        <v>1772</v>
      </c>
      <c r="D85" s="3">
        <v>1780.19</v>
      </c>
      <c r="E85" s="3">
        <v>745.19</v>
      </c>
      <c r="F85" s="3">
        <v>258.17</v>
      </c>
      <c r="G85" s="3">
        <v>0</v>
      </c>
      <c r="H85" s="3">
        <v>202.94</v>
      </c>
      <c r="I85" s="3">
        <v>55.23</v>
      </c>
      <c r="J85" s="3">
        <v>148.36000000000001</v>
      </c>
      <c r="K85" s="3">
        <f t="shared" si="6"/>
        <v>487.02000000000004</v>
      </c>
      <c r="L85" s="3">
        <f t="shared" si="7"/>
        <v>1522.02</v>
      </c>
      <c r="M85" s="3">
        <f t="shared" si="8"/>
        <v>34.644855674391764</v>
      </c>
      <c r="N85" s="3">
        <f t="shared" si="9"/>
        <v>1577.25</v>
      </c>
      <c r="O85" s="3">
        <f t="shared" si="10"/>
        <v>542.25</v>
      </c>
      <c r="P85" s="3">
        <f t="shared" si="11"/>
        <v>27.233323045129428</v>
      </c>
    </row>
    <row r="86" spans="1:16" x14ac:dyDescent="0.2">
      <c r="A86" s="4" t="s">
        <v>74</v>
      </c>
      <c r="B86" s="5" t="s">
        <v>75</v>
      </c>
      <c r="C86" s="6">
        <v>48638331.039999999</v>
      </c>
      <c r="D86" s="6">
        <v>50538331.039999999</v>
      </c>
      <c r="E86" s="6">
        <v>19830646.039999999</v>
      </c>
      <c r="F86" s="6">
        <v>18729410.890000004</v>
      </c>
      <c r="G86" s="6">
        <v>1650</v>
      </c>
      <c r="H86" s="6">
        <v>18718496.380000003</v>
      </c>
      <c r="I86" s="6">
        <v>10914.51</v>
      </c>
      <c r="J86" s="6">
        <v>203976.93</v>
      </c>
      <c r="K86" s="6">
        <f t="shared" si="6"/>
        <v>1101235.1499999948</v>
      </c>
      <c r="L86" s="6">
        <f t="shared" si="7"/>
        <v>31808920.149999995</v>
      </c>
      <c r="M86" s="6">
        <f t="shared" si="8"/>
        <v>94.446801441674083</v>
      </c>
      <c r="N86" s="6">
        <f t="shared" si="9"/>
        <v>31819834.659999996</v>
      </c>
      <c r="O86" s="6">
        <f t="shared" si="10"/>
        <v>1112149.6599999964</v>
      </c>
      <c r="P86" s="6">
        <f t="shared" si="11"/>
        <v>94.391762841428857</v>
      </c>
    </row>
    <row r="87" spans="1:16" x14ac:dyDescent="0.2">
      <c r="A87" s="7" t="s">
        <v>18</v>
      </c>
      <c r="B87" s="2" t="s">
        <v>19</v>
      </c>
      <c r="C87" s="3">
        <v>48638331.039999999</v>
      </c>
      <c r="D87" s="3">
        <v>50538331.039999999</v>
      </c>
      <c r="E87" s="3">
        <v>19830646.039999999</v>
      </c>
      <c r="F87" s="3">
        <v>18729410.890000004</v>
      </c>
      <c r="G87" s="3">
        <v>1650</v>
      </c>
      <c r="H87" s="3">
        <v>18718496.380000003</v>
      </c>
      <c r="I87" s="3">
        <v>10914.51</v>
      </c>
      <c r="J87" s="3">
        <v>203976.93</v>
      </c>
      <c r="K87" s="3">
        <f t="shared" si="6"/>
        <v>1101235.1499999948</v>
      </c>
      <c r="L87" s="3">
        <f t="shared" si="7"/>
        <v>31808920.149999995</v>
      </c>
      <c r="M87" s="3">
        <f t="shared" si="8"/>
        <v>94.446801441674083</v>
      </c>
      <c r="N87" s="3">
        <f t="shared" si="9"/>
        <v>31819834.659999996</v>
      </c>
      <c r="O87" s="3">
        <f t="shared" si="10"/>
        <v>1112149.6599999964</v>
      </c>
      <c r="P87" s="3">
        <f t="shared" si="11"/>
        <v>94.391762841428857</v>
      </c>
    </row>
    <row r="88" spans="1:16" x14ac:dyDescent="0.2">
      <c r="A88" s="7" t="s">
        <v>28</v>
      </c>
      <c r="B88" s="2" t="s">
        <v>29</v>
      </c>
      <c r="C88" s="3">
        <v>47375531.039999999</v>
      </c>
      <c r="D88" s="3">
        <v>48657231.039999999</v>
      </c>
      <c r="E88" s="3">
        <v>19079046.039999999</v>
      </c>
      <c r="F88" s="3">
        <v>18569236.520000003</v>
      </c>
      <c r="G88" s="3">
        <v>0</v>
      </c>
      <c r="H88" s="3">
        <v>18567959.740000002</v>
      </c>
      <c r="I88" s="3">
        <v>1276.78</v>
      </c>
      <c r="J88" s="3">
        <v>192689.2</v>
      </c>
      <c r="K88" s="3">
        <f t="shared" si="6"/>
        <v>509809.51999999583</v>
      </c>
      <c r="L88" s="3">
        <f t="shared" si="7"/>
        <v>30087994.519999996</v>
      </c>
      <c r="M88" s="3">
        <f t="shared" si="8"/>
        <v>97.327908749047737</v>
      </c>
      <c r="N88" s="3">
        <f t="shared" si="9"/>
        <v>30089271.299999997</v>
      </c>
      <c r="O88" s="3">
        <f t="shared" si="10"/>
        <v>511086.29999999702</v>
      </c>
      <c r="P88" s="3">
        <f t="shared" si="11"/>
        <v>97.321216695381494</v>
      </c>
    </row>
    <row r="89" spans="1:16" x14ac:dyDescent="0.2">
      <c r="A89" s="7" t="s">
        <v>32</v>
      </c>
      <c r="B89" s="2" t="s">
        <v>33</v>
      </c>
      <c r="C89" s="3">
        <v>42521800</v>
      </c>
      <c r="D89" s="3">
        <v>43803500</v>
      </c>
      <c r="E89" s="3">
        <v>17537046.039999999</v>
      </c>
      <c r="F89" s="3">
        <v>17298415.350000001</v>
      </c>
      <c r="G89" s="3">
        <v>0</v>
      </c>
      <c r="H89" s="3">
        <v>17298415.350000001</v>
      </c>
      <c r="I89" s="3">
        <v>0</v>
      </c>
      <c r="J89" s="3">
        <v>180768.02</v>
      </c>
      <c r="K89" s="3">
        <f t="shared" si="6"/>
        <v>238630.68999999762</v>
      </c>
      <c r="L89" s="3">
        <f t="shared" si="7"/>
        <v>26505084.649999999</v>
      </c>
      <c r="M89" s="3">
        <f t="shared" si="8"/>
        <v>98.639276595067898</v>
      </c>
      <c r="N89" s="3">
        <f t="shared" si="9"/>
        <v>26505084.649999999</v>
      </c>
      <c r="O89" s="3">
        <f t="shared" si="10"/>
        <v>238630.68999999762</v>
      </c>
      <c r="P89" s="3">
        <f t="shared" si="11"/>
        <v>98.639276595067898</v>
      </c>
    </row>
    <row r="90" spans="1:16" x14ac:dyDescent="0.2">
      <c r="A90" s="7" t="s">
        <v>36</v>
      </c>
      <c r="B90" s="2" t="s">
        <v>37</v>
      </c>
      <c r="C90" s="3">
        <v>4853731.04</v>
      </c>
      <c r="D90" s="3">
        <v>4853731.04</v>
      </c>
      <c r="E90" s="3">
        <v>1542000</v>
      </c>
      <c r="F90" s="3">
        <v>1270821.17</v>
      </c>
      <c r="G90" s="3">
        <v>0</v>
      </c>
      <c r="H90" s="3">
        <v>1269544.3899999999</v>
      </c>
      <c r="I90" s="3">
        <v>1276.78</v>
      </c>
      <c r="J90" s="3">
        <v>11921.18</v>
      </c>
      <c r="K90" s="3">
        <f t="shared" si="6"/>
        <v>271178.83000000007</v>
      </c>
      <c r="L90" s="3">
        <f t="shared" si="7"/>
        <v>3582909.87</v>
      </c>
      <c r="M90" s="3">
        <f t="shared" si="8"/>
        <v>82.413824254215299</v>
      </c>
      <c r="N90" s="3">
        <f t="shared" si="9"/>
        <v>3584186.6500000004</v>
      </c>
      <c r="O90" s="3">
        <f t="shared" si="10"/>
        <v>272455.6100000001</v>
      </c>
      <c r="P90" s="3">
        <f t="shared" si="11"/>
        <v>82.331023994811929</v>
      </c>
    </row>
    <row r="91" spans="1:16" x14ac:dyDescent="0.2">
      <c r="A91" s="7" t="s">
        <v>40</v>
      </c>
      <c r="B91" s="2" t="s">
        <v>41</v>
      </c>
      <c r="C91" s="3">
        <v>495000</v>
      </c>
      <c r="D91" s="3">
        <v>495000</v>
      </c>
      <c r="E91" s="3">
        <v>135000</v>
      </c>
      <c r="F91" s="3">
        <v>1430.26</v>
      </c>
      <c r="G91" s="3">
        <v>0</v>
      </c>
      <c r="H91" s="3">
        <v>1430.26</v>
      </c>
      <c r="I91" s="3">
        <v>0</v>
      </c>
      <c r="J91" s="3">
        <v>10644.4</v>
      </c>
      <c r="K91" s="3">
        <f t="shared" si="6"/>
        <v>133569.74</v>
      </c>
      <c r="L91" s="3">
        <f t="shared" si="7"/>
        <v>493569.74</v>
      </c>
      <c r="M91" s="3">
        <f t="shared" si="8"/>
        <v>1.0594518518518519</v>
      </c>
      <c r="N91" s="3">
        <f t="shared" si="9"/>
        <v>493569.74</v>
      </c>
      <c r="O91" s="3">
        <f t="shared" si="10"/>
        <v>133569.74</v>
      </c>
      <c r="P91" s="3">
        <f t="shared" si="11"/>
        <v>1.0594518518518519</v>
      </c>
    </row>
    <row r="92" spans="1:16" x14ac:dyDescent="0.2">
      <c r="A92" s="7" t="s">
        <v>42</v>
      </c>
      <c r="B92" s="2" t="s">
        <v>43</v>
      </c>
      <c r="C92" s="3">
        <v>4358731.04</v>
      </c>
      <c r="D92" s="3">
        <v>4358731.04</v>
      </c>
      <c r="E92" s="3">
        <v>1407000</v>
      </c>
      <c r="F92" s="3">
        <v>1269390.9099999999</v>
      </c>
      <c r="G92" s="3">
        <v>0</v>
      </c>
      <c r="H92" s="3">
        <v>1268114.1299999999</v>
      </c>
      <c r="I92" s="3">
        <v>1276.78</v>
      </c>
      <c r="J92" s="3">
        <v>1276.78</v>
      </c>
      <c r="K92" s="3">
        <f t="shared" si="6"/>
        <v>137609.09000000008</v>
      </c>
      <c r="L92" s="3">
        <f t="shared" si="7"/>
        <v>3089340.13</v>
      </c>
      <c r="M92" s="3">
        <f t="shared" si="8"/>
        <v>90.219680881307738</v>
      </c>
      <c r="N92" s="3">
        <f t="shared" si="9"/>
        <v>3090616.91</v>
      </c>
      <c r="O92" s="3">
        <f t="shared" si="10"/>
        <v>138885.87000000011</v>
      </c>
      <c r="P92" s="3">
        <f t="shared" si="11"/>
        <v>90.128936034115128</v>
      </c>
    </row>
    <row r="93" spans="1:16" x14ac:dyDescent="0.2">
      <c r="A93" s="7" t="s">
        <v>52</v>
      </c>
      <c r="B93" s="2" t="s">
        <v>53</v>
      </c>
      <c r="C93" s="3">
        <v>1262800</v>
      </c>
      <c r="D93" s="3">
        <v>1881100</v>
      </c>
      <c r="E93" s="3">
        <v>751600</v>
      </c>
      <c r="F93" s="3">
        <v>160174.37</v>
      </c>
      <c r="G93" s="3">
        <v>1650</v>
      </c>
      <c r="H93" s="3">
        <v>150536.64000000001</v>
      </c>
      <c r="I93" s="3">
        <v>9637.73</v>
      </c>
      <c r="J93" s="3">
        <v>11287.73</v>
      </c>
      <c r="K93" s="3">
        <f t="shared" si="6"/>
        <v>591425.63</v>
      </c>
      <c r="L93" s="3">
        <f t="shared" si="7"/>
        <v>1720925.63</v>
      </c>
      <c r="M93" s="3">
        <f t="shared" si="8"/>
        <v>21.311118946248005</v>
      </c>
      <c r="N93" s="3">
        <f t="shared" si="9"/>
        <v>1730563.3599999999</v>
      </c>
      <c r="O93" s="3">
        <f t="shared" si="10"/>
        <v>601063.36</v>
      </c>
      <c r="P93" s="3">
        <f t="shared" si="11"/>
        <v>20.0288238424694</v>
      </c>
    </row>
    <row r="94" spans="1:16" x14ac:dyDescent="0.2">
      <c r="A94" s="7" t="s">
        <v>54</v>
      </c>
      <c r="B94" s="2" t="s">
        <v>55</v>
      </c>
      <c r="C94" s="3">
        <v>1262800</v>
      </c>
      <c r="D94" s="3">
        <v>1881100</v>
      </c>
      <c r="E94" s="3">
        <v>751600</v>
      </c>
      <c r="F94" s="3">
        <v>160174.37</v>
      </c>
      <c r="G94" s="3">
        <v>1650</v>
      </c>
      <c r="H94" s="3">
        <v>150536.64000000001</v>
      </c>
      <c r="I94" s="3">
        <v>9637.73</v>
      </c>
      <c r="J94" s="3">
        <v>11287.73</v>
      </c>
      <c r="K94" s="3">
        <f t="shared" si="6"/>
        <v>591425.63</v>
      </c>
      <c r="L94" s="3">
        <f t="shared" si="7"/>
        <v>1720925.63</v>
      </c>
      <c r="M94" s="3">
        <f t="shared" si="8"/>
        <v>21.311118946248005</v>
      </c>
      <c r="N94" s="3">
        <f t="shared" si="9"/>
        <v>1730563.3599999999</v>
      </c>
      <c r="O94" s="3">
        <f t="shared" si="10"/>
        <v>601063.36</v>
      </c>
      <c r="P94" s="3">
        <f t="shared" si="11"/>
        <v>20.0288238424694</v>
      </c>
    </row>
    <row r="95" spans="1:16" x14ac:dyDescent="0.2">
      <c r="A95" s="4" t="s">
        <v>76</v>
      </c>
      <c r="B95" s="5" t="s">
        <v>77</v>
      </c>
      <c r="C95" s="6">
        <v>41831658</v>
      </c>
      <c r="D95" s="6">
        <v>42003047.490000002</v>
      </c>
      <c r="E95" s="6">
        <v>14552063.49</v>
      </c>
      <c r="F95" s="6">
        <v>11957429.76</v>
      </c>
      <c r="G95" s="6">
        <v>11728.96</v>
      </c>
      <c r="H95" s="6">
        <v>10756272.65</v>
      </c>
      <c r="I95" s="6">
        <v>1201157.1100000001</v>
      </c>
      <c r="J95" s="6">
        <v>1373160.64</v>
      </c>
      <c r="K95" s="6">
        <f t="shared" si="6"/>
        <v>2594633.7300000004</v>
      </c>
      <c r="L95" s="6">
        <f t="shared" si="7"/>
        <v>30045617.730000004</v>
      </c>
      <c r="M95" s="6">
        <f t="shared" si="8"/>
        <v>82.169994435613887</v>
      </c>
      <c r="N95" s="6">
        <f t="shared" si="9"/>
        <v>31246774.840000004</v>
      </c>
      <c r="O95" s="6">
        <f t="shared" si="10"/>
        <v>3795790.84</v>
      </c>
      <c r="P95" s="6">
        <f t="shared" si="11"/>
        <v>73.915789725571074</v>
      </c>
    </row>
    <row r="96" spans="1:16" x14ac:dyDescent="0.2">
      <c r="A96" s="7" t="s">
        <v>18</v>
      </c>
      <c r="B96" s="2" t="s">
        <v>19</v>
      </c>
      <c r="C96" s="3">
        <v>41831658</v>
      </c>
      <c r="D96" s="3">
        <v>42003047.490000002</v>
      </c>
      <c r="E96" s="3">
        <v>14552063.49</v>
      </c>
      <c r="F96" s="3">
        <v>11957429.76</v>
      </c>
      <c r="G96" s="3">
        <v>11728.96</v>
      </c>
      <c r="H96" s="3">
        <v>10756272.65</v>
      </c>
      <c r="I96" s="3">
        <v>1201157.1100000001</v>
      </c>
      <c r="J96" s="3">
        <v>1373160.64</v>
      </c>
      <c r="K96" s="3">
        <f t="shared" si="6"/>
        <v>2594633.7300000004</v>
      </c>
      <c r="L96" s="3">
        <f t="shared" si="7"/>
        <v>30045617.730000004</v>
      </c>
      <c r="M96" s="3">
        <f t="shared" si="8"/>
        <v>82.169994435613887</v>
      </c>
      <c r="N96" s="3">
        <f t="shared" si="9"/>
        <v>31246774.840000004</v>
      </c>
      <c r="O96" s="3">
        <f t="shared" si="10"/>
        <v>3795790.84</v>
      </c>
      <c r="P96" s="3">
        <f t="shared" si="11"/>
        <v>73.915789725571074</v>
      </c>
    </row>
    <row r="97" spans="1:16" x14ac:dyDescent="0.2">
      <c r="A97" s="7" t="s">
        <v>20</v>
      </c>
      <c r="B97" s="2" t="s">
        <v>21</v>
      </c>
      <c r="C97" s="3">
        <v>29626400</v>
      </c>
      <c r="D97" s="3">
        <v>29626400</v>
      </c>
      <c r="E97" s="3">
        <v>9615356</v>
      </c>
      <c r="F97" s="3">
        <v>8307492.8000000007</v>
      </c>
      <c r="G97" s="3">
        <v>0</v>
      </c>
      <c r="H97" s="3">
        <v>7116354.5700000003</v>
      </c>
      <c r="I97" s="3">
        <v>1191138.23</v>
      </c>
      <c r="J97" s="3">
        <v>1191138.23</v>
      </c>
      <c r="K97" s="3">
        <f t="shared" si="6"/>
        <v>1307863.1999999993</v>
      </c>
      <c r="L97" s="3">
        <f t="shared" si="7"/>
        <v>21318907.199999999</v>
      </c>
      <c r="M97" s="3">
        <f t="shared" si="8"/>
        <v>86.398182240990366</v>
      </c>
      <c r="N97" s="3">
        <f t="shared" si="9"/>
        <v>22510045.43</v>
      </c>
      <c r="O97" s="3">
        <f t="shared" si="10"/>
        <v>2499001.4299999997</v>
      </c>
      <c r="P97" s="3">
        <f t="shared" si="11"/>
        <v>74.010307782675966</v>
      </c>
    </row>
    <row r="98" spans="1:16" x14ac:dyDescent="0.2">
      <c r="A98" s="7" t="s">
        <v>22</v>
      </c>
      <c r="B98" s="2" t="s">
        <v>23</v>
      </c>
      <c r="C98" s="3">
        <v>21892116</v>
      </c>
      <c r="D98" s="3">
        <v>21892116</v>
      </c>
      <c r="E98" s="3">
        <v>7108376</v>
      </c>
      <c r="F98" s="3">
        <v>6139758.1899999995</v>
      </c>
      <c r="G98" s="3">
        <v>0</v>
      </c>
      <c r="H98" s="3">
        <v>5267386.5599999996</v>
      </c>
      <c r="I98" s="3">
        <v>872371.63</v>
      </c>
      <c r="J98" s="3">
        <v>872371.63</v>
      </c>
      <c r="K98" s="3">
        <f t="shared" si="6"/>
        <v>968617.81000000052</v>
      </c>
      <c r="L98" s="3">
        <f t="shared" si="7"/>
        <v>15752357.810000001</v>
      </c>
      <c r="M98" s="3">
        <f t="shared" si="8"/>
        <v>86.373570981613796</v>
      </c>
      <c r="N98" s="3">
        <f t="shared" si="9"/>
        <v>16624729.440000001</v>
      </c>
      <c r="O98" s="3">
        <f t="shared" si="10"/>
        <v>1840989.4400000004</v>
      </c>
      <c r="P98" s="3">
        <f t="shared" si="11"/>
        <v>74.101124645066605</v>
      </c>
    </row>
    <row r="99" spans="1:16" x14ac:dyDescent="0.2">
      <c r="A99" s="7" t="s">
        <v>24</v>
      </c>
      <c r="B99" s="2" t="s">
        <v>25</v>
      </c>
      <c r="C99" s="3">
        <v>21892116</v>
      </c>
      <c r="D99" s="3">
        <v>21892116</v>
      </c>
      <c r="E99" s="3">
        <v>7108376</v>
      </c>
      <c r="F99" s="3">
        <v>6139758.1899999995</v>
      </c>
      <c r="G99" s="3">
        <v>0</v>
      </c>
      <c r="H99" s="3">
        <v>5267386.5599999996</v>
      </c>
      <c r="I99" s="3">
        <v>872371.63</v>
      </c>
      <c r="J99" s="3">
        <v>872371.63</v>
      </c>
      <c r="K99" s="3">
        <f t="shared" si="6"/>
        <v>968617.81000000052</v>
      </c>
      <c r="L99" s="3">
        <f t="shared" si="7"/>
        <v>15752357.810000001</v>
      </c>
      <c r="M99" s="3">
        <f t="shared" si="8"/>
        <v>86.373570981613796</v>
      </c>
      <c r="N99" s="3">
        <f t="shared" si="9"/>
        <v>16624729.440000001</v>
      </c>
      <c r="O99" s="3">
        <f t="shared" si="10"/>
        <v>1840989.4400000004</v>
      </c>
      <c r="P99" s="3">
        <f t="shared" si="11"/>
        <v>74.101124645066605</v>
      </c>
    </row>
    <row r="100" spans="1:16" x14ac:dyDescent="0.2">
      <c r="A100" s="7" t="s">
        <v>26</v>
      </c>
      <c r="B100" s="2" t="s">
        <v>27</v>
      </c>
      <c r="C100" s="3">
        <v>7734284</v>
      </c>
      <c r="D100" s="3">
        <v>7734284</v>
      </c>
      <c r="E100" s="3">
        <v>2506980</v>
      </c>
      <c r="F100" s="3">
        <v>2167734.61</v>
      </c>
      <c r="G100" s="3">
        <v>0</v>
      </c>
      <c r="H100" s="3">
        <v>1848968.01</v>
      </c>
      <c r="I100" s="3">
        <v>318766.59999999998</v>
      </c>
      <c r="J100" s="3">
        <v>318766.59999999998</v>
      </c>
      <c r="K100" s="3">
        <f t="shared" si="6"/>
        <v>339245.39000000013</v>
      </c>
      <c r="L100" s="3">
        <f t="shared" si="7"/>
        <v>5566549.3900000006</v>
      </c>
      <c r="M100" s="3">
        <f t="shared" si="8"/>
        <v>86.467965839376461</v>
      </c>
      <c r="N100" s="3">
        <f t="shared" si="9"/>
        <v>5885315.9900000002</v>
      </c>
      <c r="O100" s="3">
        <f t="shared" si="10"/>
        <v>658011.99</v>
      </c>
      <c r="P100" s="3">
        <f t="shared" si="11"/>
        <v>73.752802575210012</v>
      </c>
    </row>
    <row r="101" spans="1:16" x14ac:dyDescent="0.2">
      <c r="A101" s="7" t="s">
        <v>28</v>
      </c>
      <c r="B101" s="2" t="s">
        <v>29</v>
      </c>
      <c r="C101" s="3">
        <v>4112943</v>
      </c>
      <c r="D101" s="3">
        <v>4284331.9400000004</v>
      </c>
      <c r="E101" s="3">
        <v>2210986.94</v>
      </c>
      <c r="F101" s="3">
        <v>1226548.26</v>
      </c>
      <c r="G101" s="3">
        <v>11728.96</v>
      </c>
      <c r="H101" s="3">
        <v>1216529.3799999999</v>
      </c>
      <c r="I101" s="3">
        <v>10018.879999999999</v>
      </c>
      <c r="J101" s="3">
        <v>182022.41</v>
      </c>
      <c r="K101" s="3">
        <f t="shared" si="6"/>
        <v>984438.67999999993</v>
      </c>
      <c r="L101" s="3">
        <f t="shared" si="7"/>
        <v>3057783.6800000006</v>
      </c>
      <c r="M101" s="3">
        <f t="shared" si="8"/>
        <v>55.475147220905797</v>
      </c>
      <c r="N101" s="3">
        <f t="shared" si="9"/>
        <v>3067802.5600000005</v>
      </c>
      <c r="O101" s="3">
        <f t="shared" si="10"/>
        <v>994457.56</v>
      </c>
      <c r="P101" s="3">
        <f t="shared" si="11"/>
        <v>55.022006597650908</v>
      </c>
    </row>
    <row r="102" spans="1:16" x14ac:dyDescent="0.2">
      <c r="A102" s="7" t="s">
        <v>30</v>
      </c>
      <c r="B102" s="2" t="s">
        <v>31</v>
      </c>
      <c r="C102" s="3">
        <v>593591</v>
      </c>
      <c r="D102" s="3">
        <v>668937.96</v>
      </c>
      <c r="E102" s="3">
        <v>308547.96000000002</v>
      </c>
      <c r="F102" s="3">
        <v>100699.27</v>
      </c>
      <c r="G102" s="3">
        <v>0</v>
      </c>
      <c r="H102" s="3">
        <v>100699.27</v>
      </c>
      <c r="I102" s="3">
        <v>0</v>
      </c>
      <c r="J102" s="3">
        <v>0</v>
      </c>
      <c r="K102" s="3">
        <f t="shared" si="6"/>
        <v>207848.69</v>
      </c>
      <c r="L102" s="3">
        <f t="shared" si="7"/>
        <v>568238.68999999994</v>
      </c>
      <c r="M102" s="3">
        <f t="shared" si="8"/>
        <v>32.636504872694665</v>
      </c>
      <c r="N102" s="3">
        <f t="shared" si="9"/>
        <v>568238.68999999994</v>
      </c>
      <c r="O102" s="3">
        <f t="shared" si="10"/>
        <v>207848.69</v>
      </c>
      <c r="P102" s="3">
        <f t="shared" si="11"/>
        <v>32.636504872694665</v>
      </c>
    </row>
    <row r="103" spans="1:16" x14ac:dyDescent="0.2">
      <c r="A103" s="7" t="s">
        <v>60</v>
      </c>
      <c r="B103" s="2" t="s">
        <v>61</v>
      </c>
      <c r="C103" s="3">
        <v>34190</v>
      </c>
      <c r="D103" s="3">
        <v>34190</v>
      </c>
      <c r="E103" s="3">
        <v>13340</v>
      </c>
      <c r="F103" s="3">
        <v>469.5</v>
      </c>
      <c r="G103" s="3">
        <v>0</v>
      </c>
      <c r="H103" s="3">
        <v>0</v>
      </c>
      <c r="I103" s="3">
        <v>469.5</v>
      </c>
      <c r="J103" s="3">
        <v>469.5</v>
      </c>
      <c r="K103" s="3">
        <f t="shared" si="6"/>
        <v>12870.5</v>
      </c>
      <c r="L103" s="3">
        <f t="shared" si="7"/>
        <v>33720.5</v>
      </c>
      <c r="M103" s="3">
        <f t="shared" si="8"/>
        <v>3.5194902548725633</v>
      </c>
      <c r="N103" s="3">
        <f t="shared" si="9"/>
        <v>34190</v>
      </c>
      <c r="O103" s="3">
        <f t="shared" si="10"/>
        <v>13340</v>
      </c>
      <c r="P103" s="3">
        <f t="shared" si="11"/>
        <v>0</v>
      </c>
    </row>
    <row r="104" spans="1:16" x14ac:dyDescent="0.2">
      <c r="A104" s="7" t="s">
        <v>32</v>
      </c>
      <c r="B104" s="2" t="s">
        <v>33</v>
      </c>
      <c r="C104" s="3">
        <v>949604</v>
      </c>
      <c r="D104" s="3">
        <v>1036129.24</v>
      </c>
      <c r="E104" s="3">
        <v>518035.24</v>
      </c>
      <c r="F104" s="3">
        <v>236942.19</v>
      </c>
      <c r="G104" s="3">
        <v>0</v>
      </c>
      <c r="H104" s="3">
        <v>232266.19</v>
      </c>
      <c r="I104" s="3">
        <v>4676</v>
      </c>
      <c r="J104" s="3">
        <v>22147.9</v>
      </c>
      <c r="K104" s="3">
        <f t="shared" si="6"/>
        <v>281093.05</v>
      </c>
      <c r="L104" s="3">
        <f t="shared" si="7"/>
        <v>799187.05</v>
      </c>
      <c r="M104" s="3">
        <f t="shared" si="8"/>
        <v>45.738623882035519</v>
      </c>
      <c r="N104" s="3">
        <f t="shared" si="9"/>
        <v>803863.05</v>
      </c>
      <c r="O104" s="3">
        <f t="shared" si="10"/>
        <v>285769.05</v>
      </c>
      <c r="P104" s="3">
        <f t="shared" si="11"/>
        <v>44.8359825868217</v>
      </c>
    </row>
    <row r="105" spans="1:16" x14ac:dyDescent="0.2">
      <c r="A105" s="7" t="s">
        <v>34</v>
      </c>
      <c r="B105" s="2" t="s">
        <v>35</v>
      </c>
      <c r="C105" s="3">
        <v>112100</v>
      </c>
      <c r="D105" s="3">
        <v>121616.74</v>
      </c>
      <c r="E105" s="3">
        <v>99716.74</v>
      </c>
      <c r="F105" s="3">
        <v>21311.78</v>
      </c>
      <c r="G105" s="3">
        <v>0</v>
      </c>
      <c r="H105" s="3">
        <v>21311.78</v>
      </c>
      <c r="I105" s="3">
        <v>0</v>
      </c>
      <c r="J105" s="3">
        <v>540</v>
      </c>
      <c r="K105" s="3">
        <f t="shared" si="6"/>
        <v>78404.960000000006</v>
      </c>
      <c r="L105" s="3">
        <f t="shared" si="7"/>
        <v>100304.96000000001</v>
      </c>
      <c r="M105" s="3">
        <f t="shared" si="8"/>
        <v>21.372319231455016</v>
      </c>
      <c r="N105" s="3">
        <f t="shared" si="9"/>
        <v>100304.96000000001</v>
      </c>
      <c r="O105" s="3">
        <f t="shared" si="10"/>
        <v>78404.960000000006</v>
      </c>
      <c r="P105" s="3">
        <f t="shared" si="11"/>
        <v>21.372319231455016</v>
      </c>
    </row>
    <row r="106" spans="1:16" x14ac:dyDescent="0.2">
      <c r="A106" s="7" t="s">
        <v>36</v>
      </c>
      <c r="B106" s="2" t="s">
        <v>37</v>
      </c>
      <c r="C106" s="3">
        <v>2423458</v>
      </c>
      <c r="D106" s="3">
        <v>2423458</v>
      </c>
      <c r="E106" s="3">
        <v>1271347</v>
      </c>
      <c r="F106" s="3">
        <v>867125.52</v>
      </c>
      <c r="G106" s="3">
        <v>11728.96</v>
      </c>
      <c r="H106" s="3">
        <v>862252.14</v>
      </c>
      <c r="I106" s="3">
        <v>4873.38</v>
      </c>
      <c r="J106" s="3">
        <v>158865.01</v>
      </c>
      <c r="K106" s="3">
        <f t="shared" si="6"/>
        <v>404221.48</v>
      </c>
      <c r="L106" s="3">
        <f t="shared" si="7"/>
        <v>1556332.48</v>
      </c>
      <c r="M106" s="3">
        <f t="shared" si="8"/>
        <v>68.205259461028348</v>
      </c>
      <c r="N106" s="3">
        <f t="shared" si="9"/>
        <v>1561205.8599999999</v>
      </c>
      <c r="O106" s="3">
        <f t="shared" si="10"/>
        <v>409094.86</v>
      </c>
      <c r="P106" s="3">
        <f t="shared" si="11"/>
        <v>67.821935317423183</v>
      </c>
    </row>
    <row r="107" spans="1:16" x14ac:dyDescent="0.2">
      <c r="A107" s="7" t="s">
        <v>38</v>
      </c>
      <c r="B107" s="2" t="s">
        <v>39</v>
      </c>
      <c r="C107" s="3">
        <v>1761050</v>
      </c>
      <c r="D107" s="3">
        <v>1761050</v>
      </c>
      <c r="E107" s="3">
        <v>973436</v>
      </c>
      <c r="F107" s="3">
        <v>700573.92</v>
      </c>
      <c r="G107" s="3">
        <v>11709.17</v>
      </c>
      <c r="H107" s="3">
        <v>700573.92</v>
      </c>
      <c r="I107" s="3">
        <v>0</v>
      </c>
      <c r="J107" s="3">
        <v>138329.89000000001</v>
      </c>
      <c r="K107" s="3">
        <f t="shared" si="6"/>
        <v>272862.07999999996</v>
      </c>
      <c r="L107" s="3">
        <f t="shared" si="7"/>
        <v>1060476.08</v>
      </c>
      <c r="M107" s="3">
        <f t="shared" si="8"/>
        <v>71.969181332927903</v>
      </c>
      <c r="N107" s="3">
        <f t="shared" si="9"/>
        <v>1060476.08</v>
      </c>
      <c r="O107" s="3">
        <f t="shared" si="10"/>
        <v>272862.07999999996</v>
      </c>
      <c r="P107" s="3">
        <f t="shared" si="11"/>
        <v>71.969181332927903</v>
      </c>
    </row>
    <row r="108" spans="1:16" x14ac:dyDescent="0.2">
      <c r="A108" s="7" t="s">
        <v>40</v>
      </c>
      <c r="B108" s="2" t="s">
        <v>41</v>
      </c>
      <c r="C108" s="3">
        <v>45270</v>
      </c>
      <c r="D108" s="3">
        <v>45270</v>
      </c>
      <c r="E108" s="3">
        <v>15175</v>
      </c>
      <c r="F108" s="3">
        <v>7370.75</v>
      </c>
      <c r="G108" s="3">
        <v>19.79</v>
      </c>
      <c r="H108" s="3">
        <v>6997.37</v>
      </c>
      <c r="I108" s="3">
        <v>373.38</v>
      </c>
      <c r="J108" s="3">
        <v>411.46</v>
      </c>
      <c r="K108" s="3">
        <f t="shared" si="6"/>
        <v>7804.25</v>
      </c>
      <c r="L108" s="3">
        <f t="shared" si="7"/>
        <v>37899.25</v>
      </c>
      <c r="M108" s="3">
        <f t="shared" si="8"/>
        <v>48.571663920922568</v>
      </c>
      <c r="N108" s="3">
        <f t="shared" si="9"/>
        <v>38272.629999999997</v>
      </c>
      <c r="O108" s="3">
        <f t="shared" si="10"/>
        <v>8177.63</v>
      </c>
      <c r="P108" s="3">
        <f t="shared" si="11"/>
        <v>46.111169686985171</v>
      </c>
    </row>
    <row r="109" spans="1:16" x14ac:dyDescent="0.2">
      <c r="A109" s="7" t="s">
        <v>42</v>
      </c>
      <c r="B109" s="2" t="s">
        <v>43</v>
      </c>
      <c r="C109" s="3">
        <v>310555</v>
      </c>
      <c r="D109" s="3">
        <v>310555</v>
      </c>
      <c r="E109" s="3">
        <v>110736</v>
      </c>
      <c r="F109" s="3">
        <v>63441.21</v>
      </c>
      <c r="G109" s="3">
        <v>0</v>
      </c>
      <c r="H109" s="3">
        <v>58941.21</v>
      </c>
      <c r="I109" s="3">
        <v>4500</v>
      </c>
      <c r="J109" s="3">
        <v>4983.6000000000004</v>
      </c>
      <c r="K109" s="3">
        <f t="shared" si="6"/>
        <v>47294.79</v>
      </c>
      <c r="L109" s="3">
        <f t="shared" si="7"/>
        <v>247113.79</v>
      </c>
      <c r="M109" s="3">
        <f t="shared" si="8"/>
        <v>57.290501733853496</v>
      </c>
      <c r="N109" s="3">
        <f t="shared" si="9"/>
        <v>251613.79</v>
      </c>
      <c r="O109" s="3">
        <f t="shared" si="10"/>
        <v>51794.79</v>
      </c>
      <c r="P109" s="3">
        <f t="shared" si="11"/>
        <v>53.226782618118776</v>
      </c>
    </row>
    <row r="110" spans="1:16" x14ac:dyDescent="0.2">
      <c r="A110" s="7" t="s">
        <v>72</v>
      </c>
      <c r="B110" s="2" t="s">
        <v>73</v>
      </c>
      <c r="C110" s="3">
        <v>306583</v>
      </c>
      <c r="D110" s="3">
        <v>306583</v>
      </c>
      <c r="E110" s="3">
        <v>172000</v>
      </c>
      <c r="F110" s="3">
        <v>95739.64</v>
      </c>
      <c r="G110" s="3">
        <v>0</v>
      </c>
      <c r="H110" s="3">
        <v>95739.64</v>
      </c>
      <c r="I110" s="3">
        <v>0</v>
      </c>
      <c r="J110" s="3">
        <v>15140.06</v>
      </c>
      <c r="K110" s="3">
        <f t="shared" si="6"/>
        <v>76260.36</v>
      </c>
      <c r="L110" s="3">
        <f t="shared" si="7"/>
        <v>210843.36</v>
      </c>
      <c r="M110" s="3">
        <f t="shared" si="8"/>
        <v>55.662581395348845</v>
      </c>
      <c r="N110" s="3">
        <f t="shared" si="9"/>
        <v>210843.36</v>
      </c>
      <c r="O110" s="3">
        <f t="shared" si="10"/>
        <v>76260.36</v>
      </c>
      <c r="P110" s="3">
        <f t="shared" si="11"/>
        <v>55.662581395348845</v>
      </c>
    </row>
    <row r="111" spans="1:16" x14ac:dyDescent="0.2">
      <c r="A111" s="7" t="s">
        <v>52</v>
      </c>
      <c r="B111" s="2" t="s">
        <v>53</v>
      </c>
      <c r="C111" s="3">
        <v>8045100</v>
      </c>
      <c r="D111" s="3">
        <v>8045100</v>
      </c>
      <c r="E111" s="3">
        <v>2692105</v>
      </c>
      <c r="F111" s="3">
        <v>2413185.2599999998</v>
      </c>
      <c r="G111" s="3">
        <v>0</v>
      </c>
      <c r="H111" s="3">
        <v>2413185.2599999998</v>
      </c>
      <c r="I111" s="3">
        <v>0</v>
      </c>
      <c r="J111" s="3">
        <v>0</v>
      </c>
      <c r="K111" s="3">
        <f t="shared" si="6"/>
        <v>278919.74000000022</v>
      </c>
      <c r="L111" s="3">
        <f t="shared" si="7"/>
        <v>5631914.7400000002</v>
      </c>
      <c r="M111" s="3">
        <f t="shared" si="8"/>
        <v>89.639343933464701</v>
      </c>
      <c r="N111" s="3">
        <f t="shared" si="9"/>
        <v>5631914.7400000002</v>
      </c>
      <c r="O111" s="3">
        <f t="shared" si="10"/>
        <v>278919.74000000022</v>
      </c>
      <c r="P111" s="3">
        <f t="shared" si="11"/>
        <v>89.639343933464701</v>
      </c>
    </row>
    <row r="112" spans="1:16" x14ac:dyDescent="0.2">
      <c r="A112" s="7" t="s">
        <v>54</v>
      </c>
      <c r="B112" s="2" t="s">
        <v>55</v>
      </c>
      <c r="C112" s="3">
        <v>8045100</v>
      </c>
      <c r="D112" s="3">
        <v>8045100</v>
      </c>
      <c r="E112" s="3">
        <v>2692105</v>
      </c>
      <c r="F112" s="3">
        <v>2413185.2599999998</v>
      </c>
      <c r="G112" s="3">
        <v>0</v>
      </c>
      <c r="H112" s="3">
        <v>2413185.2599999998</v>
      </c>
      <c r="I112" s="3">
        <v>0</v>
      </c>
      <c r="J112" s="3">
        <v>0</v>
      </c>
      <c r="K112" s="3">
        <f t="shared" si="6"/>
        <v>278919.74000000022</v>
      </c>
      <c r="L112" s="3">
        <f t="shared" si="7"/>
        <v>5631914.7400000002</v>
      </c>
      <c r="M112" s="3">
        <f t="shared" si="8"/>
        <v>89.639343933464701</v>
      </c>
      <c r="N112" s="3">
        <f t="shared" si="9"/>
        <v>5631914.7400000002</v>
      </c>
      <c r="O112" s="3">
        <f t="shared" si="10"/>
        <v>278919.74000000022</v>
      </c>
      <c r="P112" s="3">
        <f t="shared" si="11"/>
        <v>89.639343933464701</v>
      </c>
    </row>
    <row r="113" spans="1:16" x14ac:dyDescent="0.2">
      <c r="A113" s="7" t="s">
        <v>62</v>
      </c>
      <c r="B113" s="2" t="s">
        <v>63</v>
      </c>
      <c r="C113" s="3">
        <v>47200</v>
      </c>
      <c r="D113" s="3">
        <v>47200</v>
      </c>
      <c r="E113" s="3">
        <v>33600</v>
      </c>
      <c r="F113" s="3">
        <v>10200</v>
      </c>
      <c r="G113" s="3">
        <v>0</v>
      </c>
      <c r="H113" s="3">
        <v>10200</v>
      </c>
      <c r="I113" s="3">
        <v>0</v>
      </c>
      <c r="J113" s="3">
        <v>0</v>
      </c>
      <c r="K113" s="3">
        <f t="shared" si="6"/>
        <v>23400</v>
      </c>
      <c r="L113" s="3">
        <f t="shared" si="7"/>
        <v>37000</v>
      </c>
      <c r="M113" s="3">
        <f t="shared" si="8"/>
        <v>30.357142857142854</v>
      </c>
      <c r="N113" s="3">
        <f t="shared" si="9"/>
        <v>37000</v>
      </c>
      <c r="O113" s="3">
        <f t="shared" si="10"/>
        <v>23400</v>
      </c>
      <c r="P113" s="3">
        <f t="shared" si="11"/>
        <v>30.357142857142854</v>
      </c>
    </row>
    <row r="114" spans="1:16" x14ac:dyDescent="0.2">
      <c r="A114" s="7" t="s">
        <v>64</v>
      </c>
      <c r="B114" s="2" t="s">
        <v>65</v>
      </c>
      <c r="C114" s="3">
        <v>47200</v>
      </c>
      <c r="D114" s="3">
        <v>47200</v>
      </c>
      <c r="E114" s="3">
        <v>33600</v>
      </c>
      <c r="F114" s="3">
        <v>10200</v>
      </c>
      <c r="G114" s="3">
        <v>0</v>
      </c>
      <c r="H114" s="3">
        <v>10200</v>
      </c>
      <c r="I114" s="3">
        <v>0</v>
      </c>
      <c r="J114" s="3">
        <v>0</v>
      </c>
      <c r="K114" s="3">
        <f t="shared" si="6"/>
        <v>23400</v>
      </c>
      <c r="L114" s="3">
        <f t="shared" si="7"/>
        <v>37000</v>
      </c>
      <c r="M114" s="3">
        <f t="shared" si="8"/>
        <v>30.357142857142854</v>
      </c>
      <c r="N114" s="3">
        <f t="shared" si="9"/>
        <v>37000</v>
      </c>
      <c r="O114" s="3">
        <f t="shared" si="10"/>
        <v>23400</v>
      </c>
      <c r="P114" s="3">
        <f t="shared" si="11"/>
        <v>30.357142857142854</v>
      </c>
    </row>
    <row r="115" spans="1:16" x14ac:dyDescent="0.2">
      <c r="A115" s="7" t="s">
        <v>48</v>
      </c>
      <c r="B115" s="2" t="s">
        <v>49</v>
      </c>
      <c r="C115" s="3">
        <v>15</v>
      </c>
      <c r="D115" s="3">
        <v>15.55</v>
      </c>
      <c r="E115" s="3">
        <v>15.55</v>
      </c>
      <c r="F115" s="3">
        <v>3.44</v>
      </c>
      <c r="G115" s="3">
        <v>0</v>
      </c>
      <c r="H115" s="3">
        <v>3.44</v>
      </c>
      <c r="I115" s="3">
        <v>0</v>
      </c>
      <c r="J115" s="3">
        <v>0</v>
      </c>
      <c r="K115" s="3">
        <f t="shared" si="6"/>
        <v>12.110000000000001</v>
      </c>
      <c r="L115" s="3">
        <f t="shared" si="7"/>
        <v>12.110000000000001</v>
      </c>
      <c r="M115" s="3">
        <f t="shared" si="8"/>
        <v>22.122186495176848</v>
      </c>
      <c r="N115" s="3">
        <f t="shared" si="9"/>
        <v>12.110000000000001</v>
      </c>
      <c r="O115" s="3">
        <f t="shared" si="10"/>
        <v>12.110000000000001</v>
      </c>
      <c r="P115" s="3">
        <f t="shared" si="11"/>
        <v>22.122186495176848</v>
      </c>
    </row>
    <row r="116" spans="1:16" x14ac:dyDescent="0.2">
      <c r="A116" s="4" t="s">
        <v>78</v>
      </c>
      <c r="B116" s="5" t="s">
        <v>79</v>
      </c>
      <c r="C116" s="6">
        <v>768400</v>
      </c>
      <c r="D116" s="6">
        <v>800891.2</v>
      </c>
      <c r="E116" s="6">
        <v>290176.2</v>
      </c>
      <c r="F116" s="6">
        <v>141965.34</v>
      </c>
      <c r="G116" s="6">
        <v>0</v>
      </c>
      <c r="H116" s="6">
        <v>141965.34</v>
      </c>
      <c r="I116" s="6">
        <v>0</v>
      </c>
      <c r="J116" s="6">
        <v>0</v>
      </c>
      <c r="K116" s="6">
        <f t="shared" si="6"/>
        <v>148210.86000000002</v>
      </c>
      <c r="L116" s="6">
        <f t="shared" si="7"/>
        <v>658925.86</v>
      </c>
      <c r="M116" s="6">
        <f t="shared" si="8"/>
        <v>48.923840066828355</v>
      </c>
      <c r="N116" s="6">
        <f t="shared" si="9"/>
        <v>658925.86</v>
      </c>
      <c r="O116" s="6">
        <f t="shared" si="10"/>
        <v>148210.86000000002</v>
      </c>
      <c r="P116" s="6">
        <f t="shared" si="11"/>
        <v>48.923840066828355</v>
      </c>
    </row>
    <row r="117" spans="1:16" x14ac:dyDescent="0.2">
      <c r="A117" s="7" t="s">
        <v>18</v>
      </c>
      <c r="B117" s="2" t="s">
        <v>19</v>
      </c>
      <c r="C117" s="3">
        <v>768400</v>
      </c>
      <c r="D117" s="3">
        <v>800891.2</v>
      </c>
      <c r="E117" s="3">
        <v>290176.2</v>
      </c>
      <c r="F117" s="3">
        <v>141965.34</v>
      </c>
      <c r="G117" s="3">
        <v>0</v>
      </c>
      <c r="H117" s="3">
        <v>141965.34</v>
      </c>
      <c r="I117" s="3">
        <v>0</v>
      </c>
      <c r="J117" s="3">
        <v>0</v>
      </c>
      <c r="K117" s="3">
        <f t="shared" si="6"/>
        <v>148210.86000000002</v>
      </c>
      <c r="L117" s="3">
        <f t="shared" si="7"/>
        <v>658925.86</v>
      </c>
      <c r="M117" s="3">
        <f t="shared" si="8"/>
        <v>48.923840066828355</v>
      </c>
      <c r="N117" s="3">
        <f t="shared" si="9"/>
        <v>658925.86</v>
      </c>
      <c r="O117" s="3">
        <f t="shared" si="10"/>
        <v>148210.86000000002</v>
      </c>
      <c r="P117" s="3">
        <f t="shared" si="11"/>
        <v>48.923840066828355</v>
      </c>
    </row>
    <row r="118" spans="1:16" x14ac:dyDescent="0.2">
      <c r="A118" s="7" t="s">
        <v>28</v>
      </c>
      <c r="B118" s="2" t="s">
        <v>29</v>
      </c>
      <c r="C118" s="3">
        <v>337744</v>
      </c>
      <c r="D118" s="3">
        <v>370235.2</v>
      </c>
      <c r="E118" s="3">
        <v>140805.20000000001</v>
      </c>
      <c r="F118" s="3">
        <v>63501.01</v>
      </c>
      <c r="G118" s="3">
        <v>0</v>
      </c>
      <c r="H118" s="3">
        <v>63501.01</v>
      </c>
      <c r="I118" s="3">
        <v>0</v>
      </c>
      <c r="J118" s="3">
        <v>0</v>
      </c>
      <c r="K118" s="3">
        <f t="shared" si="6"/>
        <v>77304.19</v>
      </c>
      <c r="L118" s="3">
        <f t="shared" si="7"/>
        <v>306734.19</v>
      </c>
      <c r="M118" s="3">
        <f t="shared" si="8"/>
        <v>45.098483578731461</v>
      </c>
      <c r="N118" s="3">
        <f t="shared" si="9"/>
        <v>306734.19</v>
      </c>
      <c r="O118" s="3">
        <f t="shared" si="10"/>
        <v>77304.19</v>
      </c>
      <c r="P118" s="3">
        <f t="shared" si="11"/>
        <v>45.098483578731461</v>
      </c>
    </row>
    <row r="119" spans="1:16" x14ac:dyDescent="0.2">
      <c r="A119" s="7" t="s">
        <v>30</v>
      </c>
      <c r="B119" s="2" t="s">
        <v>31</v>
      </c>
      <c r="C119" s="3">
        <v>212594</v>
      </c>
      <c r="D119" s="3">
        <v>218094</v>
      </c>
      <c r="E119" s="3">
        <v>59900</v>
      </c>
      <c r="F119" s="3">
        <v>5500</v>
      </c>
      <c r="G119" s="3">
        <v>0</v>
      </c>
      <c r="H119" s="3">
        <v>5500</v>
      </c>
      <c r="I119" s="3">
        <v>0</v>
      </c>
      <c r="J119" s="3">
        <v>0</v>
      </c>
      <c r="K119" s="3">
        <f t="shared" si="6"/>
        <v>54400</v>
      </c>
      <c r="L119" s="3">
        <f t="shared" si="7"/>
        <v>212594</v>
      </c>
      <c r="M119" s="3">
        <f t="shared" si="8"/>
        <v>9.1819699499165264</v>
      </c>
      <c r="N119" s="3">
        <f t="shared" si="9"/>
        <v>212594</v>
      </c>
      <c r="O119" s="3">
        <f t="shared" si="10"/>
        <v>54400</v>
      </c>
      <c r="P119" s="3">
        <f t="shared" si="11"/>
        <v>9.1819699499165264</v>
      </c>
    </row>
    <row r="120" spans="1:16" x14ac:dyDescent="0.2">
      <c r="A120" s="7" t="s">
        <v>32</v>
      </c>
      <c r="B120" s="2" t="s">
        <v>33</v>
      </c>
      <c r="C120" s="3">
        <v>125150</v>
      </c>
      <c r="D120" s="3">
        <v>152141.20000000001</v>
      </c>
      <c r="E120" s="3">
        <v>80905.2</v>
      </c>
      <c r="F120" s="3">
        <v>58001.01</v>
      </c>
      <c r="G120" s="3">
        <v>0</v>
      </c>
      <c r="H120" s="3">
        <v>58001.01</v>
      </c>
      <c r="I120" s="3">
        <v>0</v>
      </c>
      <c r="J120" s="3">
        <v>0</v>
      </c>
      <c r="K120" s="3">
        <f t="shared" si="6"/>
        <v>22904.189999999995</v>
      </c>
      <c r="L120" s="3">
        <f t="shared" si="7"/>
        <v>94140.19</v>
      </c>
      <c r="M120" s="3">
        <f t="shared" si="8"/>
        <v>71.690089141365448</v>
      </c>
      <c r="N120" s="3">
        <f t="shared" si="9"/>
        <v>94140.19</v>
      </c>
      <c r="O120" s="3">
        <f t="shared" si="10"/>
        <v>22904.189999999995</v>
      </c>
      <c r="P120" s="3">
        <f t="shared" si="11"/>
        <v>71.690089141365448</v>
      </c>
    </row>
    <row r="121" spans="1:16" x14ac:dyDescent="0.2">
      <c r="A121" s="7" t="s">
        <v>52</v>
      </c>
      <c r="B121" s="2" t="s">
        <v>53</v>
      </c>
      <c r="C121" s="3">
        <v>430656</v>
      </c>
      <c r="D121" s="3">
        <v>430656</v>
      </c>
      <c r="E121" s="3">
        <v>149371</v>
      </c>
      <c r="F121" s="3">
        <v>78464.33</v>
      </c>
      <c r="G121" s="3">
        <v>0</v>
      </c>
      <c r="H121" s="3">
        <v>78464.33</v>
      </c>
      <c r="I121" s="3">
        <v>0</v>
      </c>
      <c r="J121" s="3">
        <v>0</v>
      </c>
      <c r="K121" s="3">
        <f t="shared" si="6"/>
        <v>70906.67</v>
      </c>
      <c r="L121" s="3">
        <f t="shared" si="7"/>
        <v>352191.67</v>
      </c>
      <c r="M121" s="3">
        <f t="shared" si="8"/>
        <v>52.529828413815274</v>
      </c>
      <c r="N121" s="3">
        <f t="shared" si="9"/>
        <v>352191.67</v>
      </c>
      <c r="O121" s="3">
        <f t="shared" si="10"/>
        <v>70906.67</v>
      </c>
      <c r="P121" s="3">
        <f t="shared" si="11"/>
        <v>52.529828413815274</v>
      </c>
    </row>
    <row r="122" spans="1:16" x14ac:dyDescent="0.2">
      <c r="A122" s="7" t="s">
        <v>54</v>
      </c>
      <c r="B122" s="2" t="s">
        <v>55</v>
      </c>
      <c r="C122" s="3">
        <v>430656</v>
      </c>
      <c r="D122" s="3">
        <v>430656</v>
      </c>
      <c r="E122" s="3">
        <v>149371</v>
      </c>
      <c r="F122" s="3">
        <v>78464.33</v>
      </c>
      <c r="G122" s="3">
        <v>0</v>
      </c>
      <c r="H122" s="3">
        <v>78464.33</v>
      </c>
      <c r="I122" s="3">
        <v>0</v>
      </c>
      <c r="J122" s="3">
        <v>0</v>
      </c>
      <c r="K122" s="3">
        <f t="shared" si="6"/>
        <v>70906.67</v>
      </c>
      <c r="L122" s="3">
        <f t="shared" si="7"/>
        <v>352191.67</v>
      </c>
      <c r="M122" s="3">
        <f t="shared" si="8"/>
        <v>52.529828413815274</v>
      </c>
      <c r="N122" s="3">
        <f t="shared" si="9"/>
        <v>352191.67</v>
      </c>
      <c r="O122" s="3">
        <f t="shared" si="10"/>
        <v>70906.67</v>
      </c>
      <c r="P122" s="3">
        <f t="shared" si="11"/>
        <v>52.529828413815274</v>
      </c>
    </row>
    <row r="123" spans="1:16" x14ac:dyDescent="0.2">
      <c r="A123" s="4" t="s">
        <v>80</v>
      </c>
      <c r="B123" s="5" t="s">
        <v>81</v>
      </c>
      <c r="C123" s="6">
        <v>13881000</v>
      </c>
      <c r="D123" s="6">
        <v>14207668.279999999</v>
      </c>
      <c r="E123" s="6">
        <v>5102540.28</v>
      </c>
      <c r="F123" s="6">
        <v>3215241.85</v>
      </c>
      <c r="G123" s="6">
        <v>1280</v>
      </c>
      <c r="H123" s="6">
        <v>3177603.13</v>
      </c>
      <c r="I123" s="6">
        <v>37638.720000000001</v>
      </c>
      <c r="J123" s="6">
        <v>497719.89</v>
      </c>
      <c r="K123" s="6">
        <f t="shared" si="6"/>
        <v>1887298.4300000002</v>
      </c>
      <c r="L123" s="6">
        <f t="shared" si="7"/>
        <v>10992426.43</v>
      </c>
      <c r="M123" s="6">
        <f t="shared" si="8"/>
        <v>63.012571651859652</v>
      </c>
      <c r="N123" s="6">
        <f t="shared" si="9"/>
        <v>11030065.149999999</v>
      </c>
      <c r="O123" s="6">
        <f t="shared" si="10"/>
        <v>1924937.1500000004</v>
      </c>
      <c r="P123" s="6">
        <f t="shared" si="11"/>
        <v>62.274924951694842</v>
      </c>
    </row>
    <row r="124" spans="1:16" x14ac:dyDescent="0.2">
      <c r="A124" s="7" t="s">
        <v>18</v>
      </c>
      <c r="B124" s="2" t="s">
        <v>19</v>
      </c>
      <c r="C124" s="3">
        <v>13881000</v>
      </c>
      <c r="D124" s="3">
        <v>14207668.279999999</v>
      </c>
      <c r="E124" s="3">
        <v>5102540.28</v>
      </c>
      <c r="F124" s="3">
        <v>3215241.85</v>
      </c>
      <c r="G124" s="3">
        <v>1280</v>
      </c>
      <c r="H124" s="3">
        <v>3177603.13</v>
      </c>
      <c r="I124" s="3">
        <v>37638.720000000001</v>
      </c>
      <c r="J124" s="3">
        <v>497719.89</v>
      </c>
      <c r="K124" s="3">
        <f t="shared" si="6"/>
        <v>1887298.4300000002</v>
      </c>
      <c r="L124" s="3">
        <f t="shared" si="7"/>
        <v>10992426.43</v>
      </c>
      <c r="M124" s="3">
        <f t="shared" si="8"/>
        <v>63.012571651859652</v>
      </c>
      <c r="N124" s="3">
        <f t="shared" si="9"/>
        <v>11030065.149999999</v>
      </c>
      <c r="O124" s="3">
        <f t="shared" si="10"/>
        <v>1924937.1500000004</v>
      </c>
      <c r="P124" s="3">
        <f t="shared" si="11"/>
        <v>62.274924951694842</v>
      </c>
    </row>
    <row r="125" spans="1:16" x14ac:dyDescent="0.2">
      <c r="A125" s="7" t="s">
        <v>20</v>
      </c>
      <c r="B125" s="2" t="s">
        <v>21</v>
      </c>
      <c r="C125" s="3">
        <v>8729100</v>
      </c>
      <c r="D125" s="3">
        <v>8729100</v>
      </c>
      <c r="E125" s="3">
        <v>2739480</v>
      </c>
      <c r="F125" s="3">
        <v>1992370.15</v>
      </c>
      <c r="G125" s="3">
        <v>0</v>
      </c>
      <c r="H125" s="3">
        <v>1992370.15</v>
      </c>
      <c r="I125" s="3">
        <v>0</v>
      </c>
      <c r="J125" s="3">
        <v>271693.24</v>
      </c>
      <c r="K125" s="3">
        <f t="shared" si="6"/>
        <v>747109.85000000009</v>
      </c>
      <c r="L125" s="3">
        <f t="shared" si="7"/>
        <v>6736729.8499999996</v>
      </c>
      <c r="M125" s="3">
        <f t="shared" si="8"/>
        <v>72.728041453122486</v>
      </c>
      <c r="N125" s="3">
        <f t="shared" si="9"/>
        <v>6736729.8499999996</v>
      </c>
      <c r="O125" s="3">
        <f t="shared" si="10"/>
        <v>747109.85000000009</v>
      </c>
      <c r="P125" s="3">
        <f t="shared" si="11"/>
        <v>72.728041453122486</v>
      </c>
    </row>
    <row r="126" spans="1:16" x14ac:dyDescent="0.2">
      <c r="A126" s="7" t="s">
        <v>22</v>
      </c>
      <c r="B126" s="2" t="s">
        <v>23</v>
      </c>
      <c r="C126" s="3">
        <v>6462941</v>
      </c>
      <c r="D126" s="3">
        <v>6462941</v>
      </c>
      <c r="E126" s="3">
        <v>2032710</v>
      </c>
      <c r="F126" s="3">
        <v>1487625.13</v>
      </c>
      <c r="G126" s="3">
        <v>0</v>
      </c>
      <c r="H126" s="3">
        <v>1487625.13</v>
      </c>
      <c r="I126" s="3">
        <v>0</v>
      </c>
      <c r="J126" s="3">
        <v>198814.3</v>
      </c>
      <c r="K126" s="3">
        <f t="shared" si="6"/>
        <v>545084.87000000011</v>
      </c>
      <c r="L126" s="3">
        <f t="shared" si="7"/>
        <v>4975315.87</v>
      </c>
      <c r="M126" s="3">
        <f t="shared" si="8"/>
        <v>73.184326834619782</v>
      </c>
      <c r="N126" s="3">
        <f t="shared" si="9"/>
        <v>4975315.87</v>
      </c>
      <c r="O126" s="3">
        <f t="shared" si="10"/>
        <v>545084.87000000011</v>
      </c>
      <c r="P126" s="3">
        <f t="shared" si="11"/>
        <v>73.184326834619782</v>
      </c>
    </row>
    <row r="127" spans="1:16" x14ac:dyDescent="0.2">
      <c r="A127" s="7" t="s">
        <v>24</v>
      </c>
      <c r="B127" s="2" t="s">
        <v>25</v>
      </c>
      <c r="C127" s="3">
        <v>6462941</v>
      </c>
      <c r="D127" s="3">
        <v>6462941</v>
      </c>
      <c r="E127" s="3">
        <v>2032710</v>
      </c>
      <c r="F127" s="3">
        <v>1487625.13</v>
      </c>
      <c r="G127" s="3">
        <v>0</v>
      </c>
      <c r="H127" s="3">
        <v>1487625.13</v>
      </c>
      <c r="I127" s="3">
        <v>0</v>
      </c>
      <c r="J127" s="3">
        <v>198814.3</v>
      </c>
      <c r="K127" s="3">
        <f t="shared" si="6"/>
        <v>545084.87000000011</v>
      </c>
      <c r="L127" s="3">
        <f t="shared" si="7"/>
        <v>4975315.87</v>
      </c>
      <c r="M127" s="3">
        <f t="shared" si="8"/>
        <v>73.184326834619782</v>
      </c>
      <c r="N127" s="3">
        <f t="shared" si="9"/>
        <v>4975315.87</v>
      </c>
      <c r="O127" s="3">
        <f t="shared" si="10"/>
        <v>545084.87000000011</v>
      </c>
      <c r="P127" s="3">
        <f t="shared" si="11"/>
        <v>73.184326834619782</v>
      </c>
    </row>
    <row r="128" spans="1:16" x14ac:dyDescent="0.2">
      <c r="A128" s="7" t="s">
        <v>26</v>
      </c>
      <c r="B128" s="2" t="s">
        <v>27</v>
      </c>
      <c r="C128" s="3">
        <v>2266159</v>
      </c>
      <c r="D128" s="3">
        <v>2266159</v>
      </c>
      <c r="E128" s="3">
        <v>706770</v>
      </c>
      <c r="F128" s="3">
        <v>504745.02</v>
      </c>
      <c r="G128" s="3">
        <v>0</v>
      </c>
      <c r="H128" s="3">
        <v>504745.02</v>
      </c>
      <c r="I128" s="3">
        <v>0</v>
      </c>
      <c r="J128" s="3">
        <v>72878.94</v>
      </c>
      <c r="K128" s="3">
        <f t="shared" si="6"/>
        <v>202024.97999999998</v>
      </c>
      <c r="L128" s="3">
        <f t="shared" si="7"/>
        <v>1761413.98</v>
      </c>
      <c r="M128" s="3">
        <f t="shared" si="8"/>
        <v>71.415739207946004</v>
      </c>
      <c r="N128" s="3">
        <f t="shared" si="9"/>
        <v>1761413.98</v>
      </c>
      <c r="O128" s="3">
        <f t="shared" si="10"/>
        <v>202024.97999999998</v>
      </c>
      <c r="P128" s="3">
        <f t="shared" si="11"/>
        <v>71.415739207946004</v>
      </c>
    </row>
    <row r="129" spans="1:16" x14ac:dyDescent="0.2">
      <c r="A129" s="7" t="s">
        <v>28</v>
      </c>
      <c r="B129" s="2" t="s">
        <v>29</v>
      </c>
      <c r="C129" s="3">
        <v>3047805</v>
      </c>
      <c r="D129" s="3">
        <v>3374473.28</v>
      </c>
      <c r="E129" s="3">
        <v>1629523.28</v>
      </c>
      <c r="F129" s="3">
        <v>677531.99</v>
      </c>
      <c r="G129" s="3">
        <v>1280</v>
      </c>
      <c r="H129" s="3">
        <v>639893.27</v>
      </c>
      <c r="I129" s="3">
        <v>37638.720000000001</v>
      </c>
      <c r="J129" s="3">
        <v>197372.35</v>
      </c>
      <c r="K129" s="3">
        <f t="shared" si="6"/>
        <v>951991.29</v>
      </c>
      <c r="L129" s="3">
        <f t="shared" si="7"/>
        <v>2696941.29</v>
      </c>
      <c r="M129" s="3">
        <f t="shared" si="8"/>
        <v>41.578540074616178</v>
      </c>
      <c r="N129" s="3">
        <f t="shared" si="9"/>
        <v>2734580.01</v>
      </c>
      <c r="O129" s="3">
        <f t="shared" si="10"/>
        <v>989630.01</v>
      </c>
      <c r="P129" s="3">
        <f t="shared" si="11"/>
        <v>39.268740609830374</v>
      </c>
    </row>
    <row r="130" spans="1:16" x14ac:dyDescent="0.2">
      <c r="A130" s="7" t="s">
        <v>30</v>
      </c>
      <c r="B130" s="2" t="s">
        <v>31</v>
      </c>
      <c r="C130" s="3">
        <v>520151</v>
      </c>
      <c r="D130" s="3">
        <v>545115.11</v>
      </c>
      <c r="E130" s="3">
        <v>195552.11</v>
      </c>
      <c r="F130" s="3">
        <v>28234.31</v>
      </c>
      <c r="G130" s="3">
        <v>1280</v>
      </c>
      <c r="H130" s="3">
        <v>26923.11</v>
      </c>
      <c r="I130" s="3">
        <v>1311.2</v>
      </c>
      <c r="J130" s="3">
        <v>6591.2</v>
      </c>
      <c r="K130" s="3">
        <f t="shared" ref="K130:K193" si="12">E130-F130</f>
        <v>167317.79999999999</v>
      </c>
      <c r="L130" s="3">
        <f t="shared" ref="L130:L193" si="13">D130-F130</f>
        <v>516880.8</v>
      </c>
      <c r="M130" s="3">
        <f t="shared" ref="M130:M193" si="14">IF(E130=0,0,(F130/E130)*100)</f>
        <v>14.438253824006297</v>
      </c>
      <c r="N130" s="3">
        <f t="shared" ref="N130:N193" si="15">D130-H130</f>
        <v>518192</v>
      </c>
      <c r="O130" s="3">
        <f t="shared" ref="O130:O193" si="16">E130-H130</f>
        <v>168629</v>
      </c>
      <c r="P130" s="3">
        <f t="shared" ref="P130:P193" si="17">IF(E130=0,0,(H130/E130)*100)</f>
        <v>13.767742010045303</v>
      </c>
    </row>
    <row r="131" spans="1:16" x14ac:dyDescent="0.2">
      <c r="A131" s="7" t="s">
        <v>58</v>
      </c>
      <c r="B131" s="2" t="s">
        <v>59</v>
      </c>
      <c r="C131" s="3">
        <v>10874</v>
      </c>
      <c r="D131" s="3">
        <v>10874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f t="shared" si="12"/>
        <v>0</v>
      </c>
      <c r="L131" s="3">
        <f t="shared" si="13"/>
        <v>10874</v>
      </c>
      <c r="M131" s="3">
        <f t="shared" si="14"/>
        <v>0</v>
      </c>
      <c r="N131" s="3">
        <f t="shared" si="15"/>
        <v>10874</v>
      </c>
      <c r="O131" s="3">
        <f t="shared" si="16"/>
        <v>0</v>
      </c>
      <c r="P131" s="3">
        <f t="shared" si="17"/>
        <v>0</v>
      </c>
    </row>
    <row r="132" spans="1:16" x14ac:dyDescent="0.2">
      <c r="A132" s="7" t="s">
        <v>60</v>
      </c>
      <c r="B132" s="2" t="s">
        <v>61</v>
      </c>
      <c r="C132" s="3">
        <v>189741</v>
      </c>
      <c r="D132" s="3">
        <v>263697</v>
      </c>
      <c r="E132" s="3">
        <v>83985</v>
      </c>
      <c r="F132" s="3">
        <v>25540</v>
      </c>
      <c r="G132" s="3">
        <v>0</v>
      </c>
      <c r="H132" s="3">
        <v>25420</v>
      </c>
      <c r="I132" s="3">
        <v>120</v>
      </c>
      <c r="J132" s="3">
        <v>5906</v>
      </c>
      <c r="K132" s="3">
        <f t="shared" si="12"/>
        <v>58445</v>
      </c>
      <c r="L132" s="3">
        <f t="shared" si="13"/>
        <v>238157</v>
      </c>
      <c r="M132" s="3">
        <f t="shared" si="14"/>
        <v>30.410192296243377</v>
      </c>
      <c r="N132" s="3">
        <f t="shared" si="15"/>
        <v>238277</v>
      </c>
      <c r="O132" s="3">
        <f t="shared" si="16"/>
        <v>58565</v>
      </c>
      <c r="P132" s="3">
        <f t="shared" si="17"/>
        <v>30.267309638625946</v>
      </c>
    </row>
    <row r="133" spans="1:16" x14ac:dyDescent="0.2">
      <c r="A133" s="7" t="s">
        <v>32</v>
      </c>
      <c r="B133" s="2" t="s">
        <v>33</v>
      </c>
      <c r="C133" s="3">
        <v>1361929</v>
      </c>
      <c r="D133" s="3">
        <v>1544134.21</v>
      </c>
      <c r="E133" s="3">
        <v>862513.21</v>
      </c>
      <c r="F133" s="3">
        <v>335883.42</v>
      </c>
      <c r="G133" s="3">
        <v>0</v>
      </c>
      <c r="H133" s="3">
        <v>299675.90000000002</v>
      </c>
      <c r="I133" s="3">
        <v>36207.519999999997</v>
      </c>
      <c r="J133" s="3">
        <v>99205.96</v>
      </c>
      <c r="K133" s="3">
        <f t="shared" si="12"/>
        <v>526629.79</v>
      </c>
      <c r="L133" s="3">
        <f t="shared" si="13"/>
        <v>1208250.79</v>
      </c>
      <c r="M133" s="3">
        <f t="shared" si="14"/>
        <v>38.942408777715997</v>
      </c>
      <c r="N133" s="3">
        <f t="shared" si="15"/>
        <v>1244458.31</v>
      </c>
      <c r="O133" s="3">
        <f t="shared" si="16"/>
        <v>562837.30999999994</v>
      </c>
      <c r="P133" s="3">
        <f t="shared" si="17"/>
        <v>34.744499739314143</v>
      </c>
    </row>
    <row r="134" spans="1:16" x14ac:dyDescent="0.2">
      <c r="A134" s="7" t="s">
        <v>34</v>
      </c>
      <c r="B134" s="2" t="s">
        <v>35</v>
      </c>
      <c r="C134" s="3">
        <v>233210</v>
      </c>
      <c r="D134" s="3">
        <v>276960.96000000002</v>
      </c>
      <c r="E134" s="3">
        <v>153500.96</v>
      </c>
      <c r="F134" s="3">
        <v>60889.5</v>
      </c>
      <c r="G134" s="3">
        <v>0</v>
      </c>
      <c r="H134" s="3">
        <v>60889.5</v>
      </c>
      <c r="I134" s="3">
        <v>0</v>
      </c>
      <c r="J134" s="3">
        <v>7455.87</v>
      </c>
      <c r="K134" s="3">
        <f t="shared" si="12"/>
        <v>92611.459999999992</v>
      </c>
      <c r="L134" s="3">
        <f t="shared" si="13"/>
        <v>216071.46000000002</v>
      </c>
      <c r="M134" s="3">
        <f t="shared" si="14"/>
        <v>39.667178628719981</v>
      </c>
      <c r="N134" s="3">
        <f t="shared" si="15"/>
        <v>216071.46000000002</v>
      </c>
      <c r="O134" s="3">
        <f t="shared" si="16"/>
        <v>92611.459999999992</v>
      </c>
      <c r="P134" s="3">
        <f t="shared" si="17"/>
        <v>39.667178628719981</v>
      </c>
    </row>
    <row r="135" spans="1:16" x14ac:dyDescent="0.2">
      <c r="A135" s="7" t="s">
        <v>36</v>
      </c>
      <c r="B135" s="2" t="s">
        <v>37</v>
      </c>
      <c r="C135" s="3">
        <v>709900</v>
      </c>
      <c r="D135" s="3">
        <v>709900</v>
      </c>
      <c r="E135" s="3">
        <v>325180</v>
      </c>
      <c r="F135" s="3">
        <v>225192.76</v>
      </c>
      <c r="G135" s="3">
        <v>0</v>
      </c>
      <c r="H135" s="3">
        <v>225192.76</v>
      </c>
      <c r="I135" s="3">
        <v>0</v>
      </c>
      <c r="J135" s="3">
        <v>78213.320000000007</v>
      </c>
      <c r="K135" s="3">
        <f t="shared" si="12"/>
        <v>99987.239999999991</v>
      </c>
      <c r="L135" s="3">
        <f t="shared" si="13"/>
        <v>484707.24</v>
      </c>
      <c r="M135" s="3">
        <f t="shared" si="14"/>
        <v>69.251725198351693</v>
      </c>
      <c r="N135" s="3">
        <f t="shared" si="15"/>
        <v>484707.24</v>
      </c>
      <c r="O135" s="3">
        <f t="shared" si="16"/>
        <v>99987.239999999991</v>
      </c>
      <c r="P135" s="3">
        <f t="shared" si="17"/>
        <v>69.251725198351693</v>
      </c>
    </row>
    <row r="136" spans="1:16" x14ac:dyDescent="0.2">
      <c r="A136" s="7" t="s">
        <v>38</v>
      </c>
      <c r="B136" s="2" t="s">
        <v>39</v>
      </c>
      <c r="C136" s="3">
        <v>531541</v>
      </c>
      <c r="D136" s="3">
        <v>531541</v>
      </c>
      <c r="E136" s="3">
        <v>261650</v>
      </c>
      <c r="F136" s="3">
        <v>174657.7</v>
      </c>
      <c r="G136" s="3">
        <v>0</v>
      </c>
      <c r="H136" s="3">
        <v>174657.7</v>
      </c>
      <c r="I136" s="3">
        <v>0</v>
      </c>
      <c r="J136" s="3">
        <v>74079.850000000006</v>
      </c>
      <c r="K136" s="3">
        <f t="shared" si="12"/>
        <v>86992.299999999988</v>
      </c>
      <c r="L136" s="3">
        <f t="shared" si="13"/>
        <v>356883.3</v>
      </c>
      <c r="M136" s="3">
        <f t="shared" si="14"/>
        <v>66.752417351423659</v>
      </c>
      <c r="N136" s="3">
        <f t="shared" si="15"/>
        <v>356883.3</v>
      </c>
      <c r="O136" s="3">
        <f t="shared" si="16"/>
        <v>86992.299999999988</v>
      </c>
      <c r="P136" s="3">
        <f t="shared" si="17"/>
        <v>66.752417351423659</v>
      </c>
    </row>
    <row r="137" spans="1:16" x14ac:dyDescent="0.2">
      <c r="A137" s="7" t="s">
        <v>40</v>
      </c>
      <c r="B137" s="2" t="s">
        <v>41</v>
      </c>
      <c r="C137" s="3">
        <v>15959</v>
      </c>
      <c r="D137" s="3">
        <v>15959</v>
      </c>
      <c r="E137" s="3">
        <v>5055</v>
      </c>
      <c r="F137" s="3">
        <v>3957.37</v>
      </c>
      <c r="G137" s="3">
        <v>0</v>
      </c>
      <c r="H137" s="3">
        <v>3957.37</v>
      </c>
      <c r="I137" s="3">
        <v>0</v>
      </c>
      <c r="J137" s="3">
        <v>1283.1600000000001</v>
      </c>
      <c r="K137" s="3">
        <f t="shared" si="12"/>
        <v>1097.6300000000001</v>
      </c>
      <c r="L137" s="3">
        <f t="shared" si="13"/>
        <v>12001.630000000001</v>
      </c>
      <c r="M137" s="3">
        <f t="shared" si="14"/>
        <v>78.286251236399607</v>
      </c>
      <c r="N137" s="3">
        <f t="shared" si="15"/>
        <v>12001.630000000001</v>
      </c>
      <c r="O137" s="3">
        <f t="shared" si="16"/>
        <v>1097.6300000000001</v>
      </c>
      <c r="P137" s="3">
        <f t="shared" si="17"/>
        <v>78.286251236399607</v>
      </c>
    </row>
    <row r="138" spans="1:16" x14ac:dyDescent="0.2">
      <c r="A138" s="7" t="s">
        <v>42</v>
      </c>
      <c r="B138" s="2" t="s">
        <v>43</v>
      </c>
      <c r="C138" s="3">
        <v>162400</v>
      </c>
      <c r="D138" s="3">
        <v>162400</v>
      </c>
      <c r="E138" s="3">
        <v>58475</v>
      </c>
      <c r="F138" s="3">
        <v>46577.69</v>
      </c>
      <c r="G138" s="3">
        <v>0</v>
      </c>
      <c r="H138" s="3">
        <v>46577.69</v>
      </c>
      <c r="I138" s="3">
        <v>0</v>
      </c>
      <c r="J138" s="3">
        <v>2850.31</v>
      </c>
      <c r="K138" s="3">
        <f t="shared" si="12"/>
        <v>11897.309999999998</v>
      </c>
      <c r="L138" s="3">
        <f t="shared" si="13"/>
        <v>115822.31</v>
      </c>
      <c r="M138" s="3">
        <f t="shared" si="14"/>
        <v>79.654023086789223</v>
      </c>
      <c r="N138" s="3">
        <f t="shared" si="15"/>
        <v>115822.31</v>
      </c>
      <c r="O138" s="3">
        <f t="shared" si="16"/>
        <v>11897.309999999998</v>
      </c>
      <c r="P138" s="3">
        <f t="shared" si="17"/>
        <v>79.654023086789223</v>
      </c>
    </row>
    <row r="139" spans="1:16" x14ac:dyDescent="0.2">
      <c r="A139" s="7" t="s">
        <v>44</v>
      </c>
      <c r="B139" s="2" t="s">
        <v>45</v>
      </c>
      <c r="C139" s="3">
        <v>22000</v>
      </c>
      <c r="D139" s="3">
        <v>23792</v>
      </c>
      <c r="E139" s="3">
        <v>8792</v>
      </c>
      <c r="F139" s="3">
        <v>1792</v>
      </c>
      <c r="G139" s="3">
        <v>0</v>
      </c>
      <c r="H139" s="3">
        <v>1792</v>
      </c>
      <c r="I139" s="3">
        <v>0</v>
      </c>
      <c r="J139" s="3">
        <v>0</v>
      </c>
      <c r="K139" s="3">
        <f t="shared" si="12"/>
        <v>7000</v>
      </c>
      <c r="L139" s="3">
        <f t="shared" si="13"/>
        <v>22000</v>
      </c>
      <c r="M139" s="3">
        <f t="shared" si="14"/>
        <v>20.382165605095544</v>
      </c>
      <c r="N139" s="3">
        <f t="shared" si="15"/>
        <v>22000</v>
      </c>
      <c r="O139" s="3">
        <f t="shared" si="16"/>
        <v>7000</v>
      </c>
      <c r="P139" s="3">
        <f t="shared" si="17"/>
        <v>20.382165605095544</v>
      </c>
    </row>
    <row r="140" spans="1:16" x14ac:dyDescent="0.2">
      <c r="A140" s="7" t="s">
        <v>46</v>
      </c>
      <c r="B140" s="2" t="s">
        <v>47</v>
      </c>
      <c r="C140" s="3">
        <v>22000</v>
      </c>
      <c r="D140" s="3">
        <v>23792</v>
      </c>
      <c r="E140" s="3">
        <v>8792</v>
      </c>
      <c r="F140" s="3">
        <v>1792</v>
      </c>
      <c r="G140" s="3">
        <v>0</v>
      </c>
      <c r="H140" s="3">
        <v>1792</v>
      </c>
      <c r="I140" s="3">
        <v>0</v>
      </c>
      <c r="J140" s="3">
        <v>0</v>
      </c>
      <c r="K140" s="3">
        <f t="shared" si="12"/>
        <v>7000</v>
      </c>
      <c r="L140" s="3">
        <f t="shared" si="13"/>
        <v>22000</v>
      </c>
      <c r="M140" s="3">
        <f t="shared" si="14"/>
        <v>20.382165605095544</v>
      </c>
      <c r="N140" s="3">
        <f t="shared" si="15"/>
        <v>22000</v>
      </c>
      <c r="O140" s="3">
        <f t="shared" si="16"/>
        <v>7000</v>
      </c>
      <c r="P140" s="3">
        <f t="shared" si="17"/>
        <v>20.382165605095544</v>
      </c>
    </row>
    <row r="141" spans="1:16" x14ac:dyDescent="0.2">
      <c r="A141" s="7" t="s">
        <v>52</v>
      </c>
      <c r="B141" s="2" t="s">
        <v>53</v>
      </c>
      <c r="C141" s="3">
        <v>2104095</v>
      </c>
      <c r="D141" s="3">
        <v>2104095</v>
      </c>
      <c r="E141" s="3">
        <v>733537</v>
      </c>
      <c r="F141" s="3">
        <v>545339.71</v>
      </c>
      <c r="G141" s="3">
        <v>0</v>
      </c>
      <c r="H141" s="3">
        <v>545339.71</v>
      </c>
      <c r="I141" s="3">
        <v>0</v>
      </c>
      <c r="J141" s="3">
        <v>28654.3</v>
      </c>
      <c r="K141" s="3">
        <f t="shared" si="12"/>
        <v>188197.29000000004</v>
      </c>
      <c r="L141" s="3">
        <f t="shared" si="13"/>
        <v>1558755.29</v>
      </c>
      <c r="M141" s="3">
        <f t="shared" si="14"/>
        <v>74.343858592000117</v>
      </c>
      <c r="N141" s="3">
        <f t="shared" si="15"/>
        <v>1558755.29</v>
      </c>
      <c r="O141" s="3">
        <f t="shared" si="16"/>
        <v>188197.29000000004</v>
      </c>
      <c r="P141" s="3">
        <f t="shared" si="17"/>
        <v>74.343858592000117</v>
      </c>
    </row>
    <row r="142" spans="1:16" x14ac:dyDescent="0.2">
      <c r="A142" s="7" t="s">
        <v>54</v>
      </c>
      <c r="B142" s="2" t="s">
        <v>55</v>
      </c>
      <c r="C142" s="3">
        <v>2104095</v>
      </c>
      <c r="D142" s="3">
        <v>2104095</v>
      </c>
      <c r="E142" s="3">
        <v>733537</v>
      </c>
      <c r="F142" s="3">
        <v>545339.71</v>
      </c>
      <c r="G142" s="3">
        <v>0</v>
      </c>
      <c r="H142" s="3">
        <v>545339.71</v>
      </c>
      <c r="I142" s="3">
        <v>0</v>
      </c>
      <c r="J142" s="3">
        <v>28654.3</v>
      </c>
      <c r="K142" s="3">
        <f t="shared" si="12"/>
        <v>188197.29000000004</v>
      </c>
      <c r="L142" s="3">
        <f t="shared" si="13"/>
        <v>1558755.29</v>
      </c>
      <c r="M142" s="3">
        <f t="shared" si="14"/>
        <v>74.343858592000117</v>
      </c>
      <c r="N142" s="3">
        <f t="shared" si="15"/>
        <v>1558755.29</v>
      </c>
      <c r="O142" s="3">
        <f t="shared" si="16"/>
        <v>188197.29000000004</v>
      </c>
      <c r="P142" s="3">
        <f t="shared" si="17"/>
        <v>74.343858592000117</v>
      </c>
    </row>
    <row r="143" spans="1:16" x14ac:dyDescent="0.2">
      <c r="A143" s="4" t="s">
        <v>82</v>
      </c>
      <c r="B143" s="5" t="s">
        <v>83</v>
      </c>
      <c r="C143" s="6">
        <v>23526900</v>
      </c>
      <c r="D143" s="6">
        <v>25630202</v>
      </c>
      <c r="E143" s="6">
        <v>8690017.3399999999</v>
      </c>
      <c r="F143" s="6">
        <v>3782312.04</v>
      </c>
      <c r="G143" s="6">
        <v>5129.82</v>
      </c>
      <c r="H143" s="6">
        <v>3782312.04</v>
      </c>
      <c r="I143" s="6">
        <v>0</v>
      </c>
      <c r="J143" s="6">
        <v>2127778.52</v>
      </c>
      <c r="K143" s="6">
        <f t="shared" si="12"/>
        <v>4907705.3</v>
      </c>
      <c r="L143" s="6">
        <f t="shared" si="13"/>
        <v>21847889.960000001</v>
      </c>
      <c r="M143" s="6">
        <f t="shared" si="14"/>
        <v>43.524792782519349</v>
      </c>
      <c r="N143" s="6">
        <f t="shared" si="15"/>
        <v>21847889.960000001</v>
      </c>
      <c r="O143" s="6">
        <f t="shared" si="16"/>
        <v>4907705.3</v>
      </c>
      <c r="P143" s="6">
        <f t="shared" si="17"/>
        <v>43.524792782519349</v>
      </c>
    </row>
    <row r="144" spans="1:16" x14ac:dyDescent="0.2">
      <c r="A144" s="7" t="s">
        <v>18</v>
      </c>
      <c r="B144" s="2" t="s">
        <v>19</v>
      </c>
      <c r="C144" s="3">
        <v>23526900</v>
      </c>
      <c r="D144" s="3">
        <v>25630202</v>
      </c>
      <c r="E144" s="3">
        <v>8690017.3399999999</v>
      </c>
      <c r="F144" s="3">
        <v>3782312.04</v>
      </c>
      <c r="G144" s="3">
        <v>5129.82</v>
      </c>
      <c r="H144" s="3">
        <v>3782312.04</v>
      </c>
      <c r="I144" s="3">
        <v>0</v>
      </c>
      <c r="J144" s="3">
        <v>2127778.52</v>
      </c>
      <c r="K144" s="3">
        <f t="shared" si="12"/>
        <v>4907705.3</v>
      </c>
      <c r="L144" s="3">
        <f t="shared" si="13"/>
        <v>21847889.960000001</v>
      </c>
      <c r="M144" s="3">
        <f t="shared" si="14"/>
        <v>43.524792782519349</v>
      </c>
      <c r="N144" s="3">
        <f t="shared" si="15"/>
        <v>21847889.960000001</v>
      </c>
      <c r="O144" s="3">
        <f t="shared" si="16"/>
        <v>4907705.3</v>
      </c>
      <c r="P144" s="3">
        <f t="shared" si="17"/>
        <v>43.524792782519349</v>
      </c>
    </row>
    <row r="145" spans="1:16" x14ac:dyDescent="0.2">
      <c r="A145" s="7" t="s">
        <v>28</v>
      </c>
      <c r="B145" s="2" t="s">
        <v>29</v>
      </c>
      <c r="C145" s="3">
        <v>4694100</v>
      </c>
      <c r="D145" s="3">
        <v>4797402</v>
      </c>
      <c r="E145" s="3">
        <v>1432600.77</v>
      </c>
      <c r="F145" s="3">
        <v>415503.35</v>
      </c>
      <c r="G145" s="3">
        <v>5129.82</v>
      </c>
      <c r="H145" s="3">
        <v>415503.35</v>
      </c>
      <c r="I145" s="3">
        <v>0</v>
      </c>
      <c r="J145" s="3">
        <v>5129.82</v>
      </c>
      <c r="K145" s="3">
        <f t="shared" si="12"/>
        <v>1017097.42</v>
      </c>
      <c r="L145" s="3">
        <f t="shared" si="13"/>
        <v>4381898.6500000004</v>
      </c>
      <c r="M145" s="3">
        <f t="shared" si="14"/>
        <v>29.003429196816636</v>
      </c>
      <c r="N145" s="3">
        <f t="shared" si="15"/>
        <v>4381898.6500000004</v>
      </c>
      <c r="O145" s="3">
        <f t="shared" si="16"/>
        <v>1017097.42</v>
      </c>
      <c r="P145" s="3">
        <f t="shared" si="17"/>
        <v>29.003429196816636</v>
      </c>
    </row>
    <row r="146" spans="1:16" x14ac:dyDescent="0.2">
      <c r="A146" s="7" t="s">
        <v>30</v>
      </c>
      <c r="B146" s="2" t="s">
        <v>31</v>
      </c>
      <c r="C146" s="3">
        <v>1194100</v>
      </c>
      <c r="D146" s="3">
        <v>1297402</v>
      </c>
      <c r="E146" s="3">
        <v>282600.77</v>
      </c>
      <c r="F146" s="3">
        <v>174168.95</v>
      </c>
      <c r="G146" s="3">
        <v>5129.82</v>
      </c>
      <c r="H146" s="3">
        <v>174168.95</v>
      </c>
      <c r="I146" s="3">
        <v>0</v>
      </c>
      <c r="J146" s="3">
        <v>5129.82</v>
      </c>
      <c r="K146" s="3">
        <f t="shared" si="12"/>
        <v>108431.82</v>
      </c>
      <c r="L146" s="3">
        <f t="shared" si="13"/>
        <v>1123233.05</v>
      </c>
      <c r="M146" s="3">
        <f t="shared" si="14"/>
        <v>61.630741487363963</v>
      </c>
      <c r="N146" s="3">
        <f t="shared" si="15"/>
        <v>1123233.05</v>
      </c>
      <c r="O146" s="3">
        <f t="shared" si="16"/>
        <v>108431.82</v>
      </c>
      <c r="P146" s="3">
        <f t="shared" si="17"/>
        <v>61.630741487363963</v>
      </c>
    </row>
    <row r="147" spans="1:16" x14ac:dyDescent="0.2">
      <c r="A147" s="7" t="s">
        <v>32</v>
      </c>
      <c r="B147" s="2" t="s">
        <v>33</v>
      </c>
      <c r="C147" s="3">
        <v>3500000</v>
      </c>
      <c r="D147" s="3">
        <v>3500000</v>
      </c>
      <c r="E147" s="3">
        <v>1150000</v>
      </c>
      <c r="F147" s="3">
        <v>241334.39999999999</v>
      </c>
      <c r="G147" s="3">
        <v>0</v>
      </c>
      <c r="H147" s="3">
        <v>241334.39999999999</v>
      </c>
      <c r="I147" s="3">
        <v>0</v>
      </c>
      <c r="J147" s="3">
        <v>0</v>
      </c>
      <c r="K147" s="3">
        <f t="shared" si="12"/>
        <v>908665.6</v>
      </c>
      <c r="L147" s="3">
        <f t="shared" si="13"/>
        <v>3258665.6</v>
      </c>
      <c r="M147" s="3">
        <f t="shared" si="14"/>
        <v>20.985599999999998</v>
      </c>
      <c r="N147" s="3">
        <f t="shared" si="15"/>
        <v>3258665.6</v>
      </c>
      <c r="O147" s="3">
        <f t="shared" si="16"/>
        <v>908665.6</v>
      </c>
      <c r="P147" s="3">
        <f t="shared" si="17"/>
        <v>20.985599999999998</v>
      </c>
    </row>
    <row r="148" spans="1:16" x14ac:dyDescent="0.2">
      <c r="A148" s="7" t="s">
        <v>52</v>
      </c>
      <c r="B148" s="2" t="s">
        <v>53</v>
      </c>
      <c r="C148" s="3">
        <v>18832800</v>
      </c>
      <c r="D148" s="3">
        <v>20832800</v>
      </c>
      <c r="E148" s="3">
        <v>7257416.5700000003</v>
      </c>
      <c r="F148" s="3">
        <v>3366808.69</v>
      </c>
      <c r="G148" s="3">
        <v>0</v>
      </c>
      <c r="H148" s="3">
        <v>3366808.69</v>
      </c>
      <c r="I148" s="3">
        <v>0</v>
      </c>
      <c r="J148" s="3">
        <v>2122648.7000000002</v>
      </c>
      <c r="K148" s="3">
        <f t="shared" si="12"/>
        <v>3890607.8800000004</v>
      </c>
      <c r="L148" s="3">
        <f t="shared" si="13"/>
        <v>17465991.309999999</v>
      </c>
      <c r="M148" s="3">
        <f t="shared" si="14"/>
        <v>46.391283420568477</v>
      </c>
      <c r="N148" s="3">
        <f t="shared" si="15"/>
        <v>17465991.309999999</v>
      </c>
      <c r="O148" s="3">
        <f t="shared" si="16"/>
        <v>3890607.8800000004</v>
      </c>
      <c r="P148" s="3">
        <f t="shared" si="17"/>
        <v>46.391283420568477</v>
      </c>
    </row>
    <row r="149" spans="1:16" x14ac:dyDescent="0.2">
      <c r="A149" s="7" t="s">
        <v>54</v>
      </c>
      <c r="B149" s="2" t="s">
        <v>55</v>
      </c>
      <c r="C149" s="3">
        <v>18832800</v>
      </c>
      <c r="D149" s="3">
        <v>20832800</v>
      </c>
      <c r="E149" s="3">
        <v>7257416.5700000003</v>
      </c>
      <c r="F149" s="3">
        <v>3366808.69</v>
      </c>
      <c r="G149" s="3">
        <v>0</v>
      </c>
      <c r="H149" s="3">
        <v>3366808.69</v>
      </c>
      <c r="I149" s="3">
        <v>0</v>
      </c>
      <c r="J149" s="3">
        <v>2122648.7000000002</v>
      </c>
      <c r="K149" s="3">
        <f t="shared" si="12"/>
        <v>3890607.8800000004</v>
      </c>
      <c r="L149" s="3">
        <f t="shared" si="13"/>
        <v>17465991.309999999</v>
      </c>
      <c r="M149" s="3">
        <f t="shared" si="14"/>
        <v>46.391283420568477</v>
      </c>
      <c r="N149" s="3">
        <f t="shared" si="15"/>
        <v>17465991.309999999</v>
      </c>
      <c r="O149" s="3">
        <f t="shared" si="16"/>
        <v>3890607.8800000004</v>
      </c>
      <c r="P149" s="3">
        <f t="shared" si="17"/>
        <v>46.391283420568477</v>
      </c>
    </row>
    <row r="150" spans="1:16" x14ac:dyDescent="0.2">
      <c r="A150" s="4" t="s">
        <v>84</v>
      </c>
      <c r="B150" s="5" t="s">
        <v>85</v>
      </c>
      <c r="C150" s="6">
        <v>1609900</v>
      </c>
      <c r="D150" s="6">
        <v>2236656.94</v>
      </c>
      <c r="E150" s="6">
        <v>1515166.02</v>
      </c>
      <c r="F150" s="6">
        <v>342362.46</v>
      </c>
      <c r="G150" s="6">
        <v>0</v>
      </c>
      <c r="H150" s="6">
        <v>333834.78000000003</v>
      </c>
      <c r="I150" s="6">
        <v>8527.68</v>
      </c>
      <c r="J150" s="6">
        <v>57125.15</v>
      </c>
      <c r="K150" s="6">
        <f t="shared" si="12"/>
        <v>1172803.56</v>
      </c>
      <c r="L150" s="6">
        <f t="shared" si="13"/>
        <v>1894294.48</v>
      </c>
      <c r="M150" s="6">
        <f t="shared" si="14"/>
        <v>22.595706046786873</v>
      </c>
      <c r="N150" s="6">
        <f t="shared" si="15"/>
        <v>1902822.16</v>
      </c>
      <c r="O150" s="6">
        <f t="shared" si="16"/>
        <v>1181331.24</v>
      </c>
      <c r="P150" s="6">
        <f t="shared" si="17"/>
        <v>22.032884554789582</v>
      </c>
    </row>
    <row r="151" spans="1:16" x14ac:dyDescent="0.2">
      <c r="A151" s="7" t="s">
        <v>18</v>
      </c>
      <c r="B151" s="2" t="s">
        <v>19</v>
      </c>
      <c r="C151" s="3">
        <v>1609900</v>
      </c>
      <c r="D151" s="3">
        <v>2236656.94</v>
      </c>
      <c r="E151" s="3">
        <v>1515166.02</v>
      </c>
      <c r="F151" s="3">
        <v>342362.46</v>
      </c>
      <c r="G151" s="3">
        <v>0</v>
      </c>
      <c r="H151" s="3">
        <v>333834.78000000003</v>
      </c>
      <c r="I151" s="3">
        <v>8527.68</v>
      </c>
      <c r="J151" s="3">
        <v>57125.15</v>
      </c>
      <c r="K151" s="3">
        <f t="shared" si="12"/>
        <v>1172803.56</v>
      </c>
      <c r="L151" s="3">
        <f t="shared" si="13"/>
        <v>1894294.48</v>
      </c>
      <c r="M151" s="3">
        <f t="shared" si="14"/>
        <v>22.595706046786873</v>
      </c>
      <c r="N151" s="3">
        <f t="shared" si="15"/>
        <v>1902822.16</v>
      </c>
      <c r="O151" s="3">
        <f t="shared" si="16"/>
        <v>1181331.24</v>
      </c>
      <c r="P151" s="3">
        <f t="shared" si="17"/>
        <v>22.032884554789582</v>
      </c>
    </row>
    <row r="152" spans="1:16" x14ac:dyDescent="0.2">
      <c r="A152" s="7" t="s">
        <v>20</v>
      </c>
      <c r="B152" s="2" t="s">
        <v>21</v>
      </c>
      <c r="C152" s="3">
        <v>848664</v>
      </c>
      <c r="D152" s="3">
        <v>848664</v>
      </c>
      <c r="E152" s="3">
        <v>266960.05</v>
      </c>
      <c r="F152" s="3">
        <v>200798.16</v>
      </c>
      <c r="G152" s="3">
        <v>0</v>
      </c>
      <c r="H152" s="3">
        <v>192270.48</v>
      </c>
      <c r="I152" s="3">
        <v>8527.68</v>
      </c>
      <c r="J152" s="3">
        <v>40810.239999999998</v>
      </c>
      <c r="K152" s="3">
        <f t="shared" si="12"/>
        <v>66161.889999999985</v>
      </c>
      <c r="L152" s="3">
        <f t="shared" si="13"/>
        <v>647865.84</v>
      </c>
      <c r="M152" s="3">
        <f t="shared" si="14"/>
        <v>75.216557683443654</v>
      </c>
      <c r="N152" s="3">
        <f t="shared" si="15"/>
        <v>656393.52</v>
      </c>
      <c r="O152" s="3">
        <f t="shared" si="16"/>
        <v>74689.569999999978</v>
      </c>
      <c r="P152" s="3">
        <f t="shared" si="17"/>
        <v>72.022192084545992</v>
      </c>
    </row>
    <row r="153" spans="1:16" x14ac:dyDescent="0.2">
      <c r="A153" s="7" t="s">
        <v>22</v>
      </c>
      <c r="B153" s="2" t="s">
        <v>23</v>
      </c>
      <c r="C153" s="3">
        <v>622623</v>
      </c>
      <c r="D153" s="3">
        <v>622623</v>
      </c>
      <c r="E153" s="3">
        <v>195856</v>
      </c>
      <c r="F153" s="3">
        <v>146891.56</v>
      </c>
      <c r="G153" s="3">
        <v>0</v>
      </c>
      <c r="H153" s="3">
        <v>141015.54</v>
      </c>
      <c r="I153" s="3">
        <v>5876.02</v>
      </c>
      <c r="J153" s="3">
        <v>29941.48</v>
      </c>
      <c r="K153" s="3">
        <f t="shared" si="12"/>
        <v>48964.44</v>
      </c>
      <c r="L153" s="3">
        <f t="shared" si="13"/>
        <v>475731.44</v>
      </c>
      <c r="M153" s="3">
        <f t="shared" si="14"/>
        <v>74.999775345151548</v>
      </c>
      <c r="N153" s="3">
        <f t="shared" si="15"/>
        <v>481607.45999999996</v>
      </c>
      <c r="O153" s="3">
        <f t="shared" si="16"/>
        <v>54840.459999999992</v>
      </c>
      <c r="P153" s="3">
        <f t="shared" si="17"/>
        <v>71.999601748223185</v>
      </c>
    </row>
    <row r="154" spans="1:16" x14ac:dyDescent="0.2">
      <c r="A154" s="7" t="s">
        <v>24</v>
      </c>
      <c r="B154" s="2" t="s">
        <v>25</v>
      </c>
      <c r="C154" s="3">
        <v>622623</v>
      </c>
      <c r="D154" s="3">
        <v>622623</v>
      </c>
      <c r="E154" s="3">
        <v>195856</v>
      </c>
      <c r="F154" s="3">
        <v>146891.56</v>
      </c>
      <c r="G154" s="3">
        <v>0</v>
      </c>
      <c r="H154" s="3">
        <v>141015.54</v>
      </c>
      <c r="I154" s="3">
        <v>5876.02</v>
      </c>
      <c r="J154" s="3">
        <v>29941.48</v>
      </c>
      <c r="K154" s="3">
        <f t="shared" si="12"/>
        <v>48964.44</v>
      </c>
      <c r="L154" s="3">
        <f t="shared" si="13"/>
        <v>475731.44</v>
      </c>
      <c r="M154" s="3">
        <f t="shared" si="14"/>
        <v>74.999775345151548</v>
      </c>
      <c r="N154" s="3">
        <f t="shared" si="15"/>
        <v>481607.45999999996</v>
      </c>
      <c r="O154" s="3">
        <f t="shared" si="16"/>
        <v>54840.459999999992</v>
      </c>
      <c r="P154" s="3">
        <f t="shared" si="17"/>
        <v>71.999601748223185</v>
      </c>
    </row>
    <row r="155" spans="1:16" x14ac:dyDescent="0.2">
      <c r="A155" s="7" t="s">
        <v>26</v>
      </c>
      <c r="B155" s="2" t="s">
        <v>27</v>
      </c>
      <c r="C155" s="3">
        <v>226041</v>
      </c>
      <c r="D155" s="3">
        <v>226041</v>
      </c>
      <c r="E155" s="3">
        <v>71104.05</v>
      </c>
      <c r="F155" s="3">
        <v>53906.6</v>
      </c>
      <c r="G155" s="3">
        <v>0</v>
      </c>
      <c r="H155" s="3">
        <v>51254.94</v>
      </c>
      <c r="I155" s="3">
        <v>2651.66</v>
      </c>
      <c r="J155" s="3">
        <v>10868.76</v>
      </c>
      <c r="K155" s="3">
        <f t="shared" si="12"/>
        <v>17197.450000000004</v>
      </c>
      <c r="L155" s="3">
        <f t="shared" si="13"/>
        <v>172134.39999999999</v>
      </c>
      <c r="M155" s="3">
        <f t="shared" si="14"/>
        <v>75.813684311934409</v>
      </c>
      <c r="N155" s="3">
        <f t="shared" si="15"/>
        <v>174786.06</v>
      </c>
      <c r="O155" s="3">
        <f t="shared" si="16"/>
        <v>19849.11</v>
      </c>
      <c r="P155" s="3">
        <f t="shared" si="17"/>
        <v>72.08441713235743</v>
      </c>
    </row>
    <row r="156" spans="1:16" x14ac:dyDescent="0.2">
      <c r="A156" s="7" t="s">
        <v>28</v>
      </c>
      <c r="B156" s="2" t="s">
        <v>29</v>
      </c>
      <c r="C156" s="3">
        <v>761224</v>
      </c>
      <c r="D156" s="3">
        <v>1387979.13</v>
      </c>
      <c r="E156" s="3">
        <v>1248200.1599999999</v>
      </c>
      <c r="F156" s="3">
        <v>141559.49</v>
      </c>
      <c r="G156" s="3">
        <v>0</v>
      </c>
      <c r="H156" s="3">
        <v>141559.49</v>
      </c>
      <c r="I156" s="3">
        <v>0</v>
      </c>
      <c r="J156" s="3">
        <v>16311.94</v>
      </c>
      <c r="K156" s="3">
        <f t="shared" si="12"/>
        <v>1106640.67</v>
      </c>
      <c r="L156" s="3">
        <f t="shared" si="13"/>
        <v>1246419.6399999999</v>
      </c>
      <c r="M156" s="3">
        <f t="shared" si="14"/>
        <v>11.341088916380206</v>
      </c>
      <c r="N156" s="3">
        <f t="shared" si="15"/>
        <v>1246419.6399999999</v>
      </c>
      <c r="O156" s="3">
        <f t="shared" si="16"/>
        <v>1106640.67</v>
      </c>
      <c r="P156" s="3">
        <f t="shared" si="17"/>
        <v>11.341088916380206</v>
      </c>
    </row>
    <row r="157" spans="1:16" x14ac:dyDescent="0.2">
      <c r="A157" s="7" t="s">
        <v>30</v>
      </c>
      <c r="B157" s="2" t="s">
        <v>31</v>
      </c>
      <c r="C157" s="3">
        <v>696213.23</v>
      </c>
      <c r="D157" s="3">
        <v>1251498.6299999999</v>
      </c>
      <c r="E157" s="3">
        <v>1143278.75</v>
      </c>
      <c r="F157" s="3">
        <v>123613.7</v>
      </c>
      <c r="G157" s="3">
        <v>0</v>
      </c>
      <c r="H157" s="3">
        <v>123613.7</v>
      </c>
      <c r="I157" s="3">
        <v>0</v>
      </c>
      <c r="J157" s="3">
        <v>9058.1</v>
      </c>
      <c r="K157" s="3">
        <f t="shared" si="12"/>
        <v>1019665.05</v>
      </c>
      <c r="L157" s="3">
        <f t="shared" si="13"/>
        <v>1127884.93</v>
      </c>
      <c r="M157" s="3">
        <f t="shared" si="14"/>
        <v>10.812210058133241</v>
      </c>
      <c r="N157" s="3">
        <f t="shared" si="15"/>
        <v>1127884.93</v>
      </c>
      <c r="O157" s="3">
        <f t="shared" si="16"/>
        <v>1019665.05</v>
      </c>
      <c r="P157" s="3">
        <f t="shared" si="17"/>
        <v>10.812210058133241</v>
      </c>
    </row>
    <row r="158" spans="1:16" x14ac:dyDescent="0.2">
      <c r="A158" s="7" t="s">
        <v>58</v>
      </c>
      <c r="B158" s="2" t="s">
        <v>59</v>
      </c>
      <c r="C158" s="3">
        <v>0</v>
      </c>
      <c r="D158" s="3">
        <v>70000</v>
      </c>
      <c r="E158" s="3">
        <v>70000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f t="shared" si="12"/>
        <v>70000</v>
      </c>
      <c r="L158" s="3">
        <f t="shared" si="13"/>
        <v>70000</v>
      </c>
      <c r="M158" s="3">
        <f t="shared" si="14"/>
        <v>0</v>
      </c>
      <c r="N158" s="3">
        <f t="shared" si="15"/>
        <v>70000</v>
      </c>
      <c r="O158" s="3">
        <f t="shared" si="16"/>
        <v>70000</v>
      </c>
      <c r="P158" s="3">
        <f t="shared" si="17"/>
        <v>0</v>
      </c>
    </row>
    <row r="159" spans="1:16" x14ac:dyDescent="0.2">
      <c r="A159" s="7" t="s">
        <v>32</v>
      </c>
      <c r="B159" s="2" t="s">
        <v>33</v>
      </c>
      <c r="C159" s="3">
        <v>38710.769999999997</v>
      </c>
      <c r="D159" s="3">
        <v>28180.5</v>
      </c>
      <c r="E159" s="3">
        <v>6524.41</v>
      </c>
      <c r="F159" s="3">
        <v>4760.91</v>
      </c>
      <c r="G159" s="3">
        <v>0</v>
      </c>
      <c r="H159" s="3">
        <v>4760.91</v>
      </c>
      <c r="I159" s="3">
        <v>0</v>
      </c>
      <c r="J159" s="3">
        <v>0</v>
      </c>
      <c r="K159" s="3">
        <f t="shared" si="12"/>
        <v>1763.5</v>
      </c>
      <c r="L159" s="3">
        <f t="shared" si="13"/>
        <v>23419.59</v>
      </c>
      <c r="M159" s="3">
        <f t="shared" si="14"/>
        <v>72.970736051229153</v>
      </c>
      <c r="N159" s="3">
        <f t="shared" si="15"/>
        <v>23419.59</v>
      </c>
      <c r="O159" s="3">
        <f t="shared" si="16"/>
        <v>1763.5</v>
      </c>
      <c r="P159" s="3">
        <f t="shared" si="17"/>
        <v>72.970736051229153</v>
      </c>
    </row>
    <row r="160" spans="1:16" x14ac:dyDescent="0.2">
      <c r="A160" s="7" t="s">
        <v>36</v>
      </c>
      <c r="B160" s="2" t="s">
        <v>37</v>
      </c>
      <c r="C160" s="3">
        <v>26300</v>
      </c>
      <c r="D160" s="3">
        <v>26300</v>
      </c>
      <c r="E160" s="3">
        <v>20930</v>
      </c>
      <c r="F160" s="3">
        <v>13184.88</v>
      </c>
      <c r="G160" s="3">
        <v>0</v>
      </c>
      <c r="H160" s="3">
        <v>13184.88</v>
      </c>
      <c r="I160" s="3">
        <v>0</v>
      </c>
      <c r="J160" s="3">
        <v>7253.84</v>
      </c>
      <c r="K160" s="3">
        <f t="shared" si="12"/>
        <v>7745.1200000000008</v>
      </c>
      <c r="L160" s="3">
        <f t="shared" si="13"/>
        <v>13115.12</v>
      </c>
      <c r="M160" s="3">
        <f t="shared" si="14"/>
        <v>62.995126612517915</v>
      </c>
      <c r="N160" s="3">
        <f t="shared" si="15"/>
        <v>13115.12</v>
      </c>
      <c r="O160" s="3">
        <f t="shared" si="16"/>
        <v>7745.1200000000008</v>
      </c>
      <c r="P160" s="3">
        <f t="shared" si="17"/>
        <v>62.995126612517915</v>
      </c>
    </row>
    <row r="161" spans="1:16" x14ac:dyDescent="0.2">
      <c r="A161" s="7" t="s">
        <v>38</v>
      </c>
      <c r="B161" s="2" t="s">
        <v>39</v>
      </c>
      <c r="C161" s="3">
        <v>22720</v>
      </c>
      <c r="D161" s="3">
        <v>22720</v>
      </c>
      <c r="E161" s="3">
        <v>19670</v>
      </c>
      <c r="F161" s="3">
        <v>12538.27</v>
      </c>
      <c r="G161" s="3">
        <v>0</v>
      </c>
      <c r="H161" s="3">
        <v>12538.27</v>
      </c>
      <c r="I161" s="3">
        <v>0</v>
      </c>
      <c r="J161" s="3">
        <v>7253.84</v>
      </c>
      <c r="K161" s="3">
        <f t="shared" si="12"/>
        <v>7131.73</v>
      </c>
      <c r="L161" s="3">
        <f t="shared" si="13"/>
        <v>10181.73</v>
      </c>
      <c r="M161" s="3">
        <f t="shared" si="14"/>
        <v>63.743111337061521</v>
      </c>
      <c r="N161" s="3">
        <f t="shared" si="15"/>
        <v>10181.73</v>
      </c>
      <c r="O161" s="3">
        <f t="shared" si="16"/>
        <v>7131.73</v>
      </c>
      <c r="P161" s="3">
        <f t="shared" si="17"/>
        <v>63.743111337061521</v>
      </c>
    </row>
    <row r="162" spans="1:16" x14ac:dyDescent="0.2">
      <c r="A162" s="7" t="s">
        <v>40</v>
      </c>
      <c r="B162" s="2" t="s">
        <v>41</v>
      </c>
      <c r="C162" s="3">
        <v>480</v>
      </c>
      <c r="D162" s="3">
        <v>480</v>
      </c>
      <c r="E162" s="3">
        <v>160</v>
      </c>
      <c r="F162" s="3">
        <v>83.82</v>
      </c>
      <c r="G162" s="3">
        <v>0</v>
      </c>
      <c r="H162" s="3">
        <v>83.82</v>
      </c>
      <c r="I162" s="3">
        <v>0</v>
      </c>
      <c r="J162" s="3">
        <v>0</v>
      </c>
      <c r="K162" s="3">
        <f t="shared" si="12"/>
        <v>76.180000000000007</v>
      </c>
      <c r="L162" s="3">
        <f t="shared" si="13"/>
        <v>396.18</v>
      </c>
      <c r="M162" s="3">
        <f t="shared" si="14"/>
        <v>52.387499999999996</v>
      </c>
      <c r="N162" s="3">
        <f t="shared" si="15"/>
        <v>396.18</v>
      </c>
      <c r="O162" s="3">
        <f t="shared" si="16"/>
        <v>76.180000000000007</v>
      </c>
      <c r="P162" s="3">
        <f t="shared" si="17"/>
        <v>52.387499999999996</v>
      </c>
    </row>
    <row r="163" spans="1:16" x14ac:dyDescent="0.2">
      <c r="A163" s="7" t="s">
        <v>42</v>
      </c>
      <c r="B163" s="2" t="s">
        <v>43</v>
      </c>
      <c r="C163" s="3">
        <v>3100</v>
      </c>
      <c r="D163" s="3">
        <v>3100</v>
      </c>
      <c r="E163" s="3">
        <v>1100</v>
      </c>
      <c r="F163" s="3">
        <v>562.79</v>
      </c>
      <c r="G163" s="3">
        <v>0</v>
      </c>
      <c r="H163" s="3">
        <v>562.79</v>
      </c>
      <c r="I163" s="3">
        <v>0</v>
      </c>
      <c r="J163" s="3">
        <v>0</v>
      </c>
      <c r="K163" s="3">
        <f t="shared" si="12"/>
        <v>537.21</v>
      </c>
      <c r="L163" s="3">
        <f t="shared" si="13"/>
        <v>2537.21</v>
      </c>
      <c r="M163" s="3">
        <f t="shared" si="14"/>
        <v>51.162727272727274</v>
      </c>
      <c r="N163" s="3">
        <f t="shared" si="15"/>
        <v>2537.21</v>
      </c>
      <c r="O163" s="3">
        <f t="shared" si="16"/>
        <v>537.21</v>
      </c>
      <c r="P163" s="3">
        <f t="shared" si="17"/>
        <v>51.162727272727274</v>
      </c>
    </row>
    <row r="164" spans="1:16" x14ac:dyDescent="0.2">
      <c r="A164" s="7" t="s">
        <v>44</v>
      </c>
      <c r="B164" s="2" t="s">
        <v>45</v>
      </c>
      <c r="C164" s="3">
        <v>0</v>
      </c>
      <c r="D164" s="3">
        <v>12000</v>
      </c>
      <c r="E164" s="3">
        <v>7467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f t="shared" si="12"/>
        <v>7467</v>
      </c>
      <c r="L164" s="3">
        <f t="shared" si="13"/>
        <v>12000</v>
      </c>
      <c r="M164" s="3">
        <f t="shared" si="14"/>
        <v>0</v>
      </c>
      <c r="N164" s="3">
        <f t="shared" si="15"/>
        <v>12000</v>
      </c>
      <c r="O164" s="3">
        <f t="shared" si="16"/>
        <v>7467</v>
      </c>
      <c r="P164" s="3">
        <f t="shared" si="17"/>
        <v>0</v>
      </c>
    </row>
    <row r="165" spans="1:16" x14ac:dyDescent="0.2">
      <c r="A165" s="7" t="s">
        <v>46</v>
      </c>
      <c r="B165" s="2" t="s">
        <v>47</v>
      </c>
      <c r="C165" s="3">
        <v>0</v>
      </c>
      <c r="D165" s="3">
        <v>12000</v>
      </c>
      <c r="E165" s="3">
        <v>7467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f t="shared" si="12"/>
        <v>7467</v>
      </c>
      <c r="L165" s="3">
        <f t="shared" si="13"/>
        <v>12000</v>
      </c>
      <c r="M165" s="3">
        <f t="shared" si="14"/>
        <v>0</v>
      </c>
      <c r="N165" s="3">
        <f t="shared" si="15"/>
        <v>12000</v>
      </c>
      <c r="O165" s="3">
        <f t="shared" si="16"/>
        <v>7467</v>
      </c>
      <c r="P165" s="3">
        <f t="shared" si="17"/>
        <v>0</v>
      </c>
    </row>
    <row r="166" spans="1:16" x14ac:dyDescent="0.2">
      <c r="A166" s="7" t="s">
        <v>48</v>
      </c>
      <c r="B166" s="2" t="s">
        <v>49</v>
      </c>
      <c r="C166" s="3">
        <v>12</v>
      </c>
      <c r="D166" s="3">
        <v>13.81</v>
      </c>
      <c r="E166" s="3">
        <v>5.81</v>
      </c>
      <c r="F166" s="3">
        <v>4.8099999999999996</v>
      </c>
      <c r="G166" s="3">
        <v>0</v>
      </c>
      <c r="H166" s="3">
        <v>4.8099999999999996</v>
      </c>
      <c r="I166" s="3">
        <v>0</v>
      </c>
      <c r="J166" s="3">
        <v>2.97</v>
      </c>
      <c r="K166" s="3">
        <f t="shared" si="12"/>
        <v>1</v>
      </c>
      <c r="L166" s="3">
        <f t="shared" si="13"/>
        <v>9</v>
      </c>
      <c r="M166" s="3">
        <f t="shared" si="14"/>
        <v>82.788296041308087</v>
      </c>
      <c r="N166" s="3">
        <f t="shared" si="15"/>
        <v>9</v>
      </c>
      <c r="O166" s="3">
        <f t="shared" si="16"/>
        <v>1</v>
      </c>
      <c r="P166" s="3">
        <f t="shared" si="17"/>
        <v>82.788296041308087</v>
      </c>
    </row>
    <row r="167" spans="1:16" x14ac:dyDescent="0.2">
      <c r="A167" s="4" t="s">
        <v>86</v>
      </c>
      <c r="B167" s="5" t="s">
        <v>87</v>
      </c>
      <c r="C167" s="6">
        <v>8376000</v>
      </c>
      <c r="D167" s="6">
        <v>8376000</v>
      </c>
      <c r="E167" s="6">
        <v>2094000</v>
      </c>
      <c r="F167" s="6">
        <v>2094000</v>
      </c>
      <c r="G167" s="6">
        <v>0</v>
      </c>
      <c r="H167" s="6">
        <v>2094000</v>
      </c>
      <c r="I167" s="6">
        <v>0</v>
      </c>
      <c r="J167" s="6">
        <v>0</v>
      </c>
      <c r="K167" s="6">
        <f t="shared" si="12"/>
        <v>0</v>
      </c>
      <c r="L167" s="6">
        <f t="shared" si="13"/>
        <v>6282000</v>
      </c>
      <c r="M167" s="6">
        <f t="shared" si="14"/>
        <v>100</v>
      </c>
      <c r="N167" s="6">
        <f t="shared" si="15"/>
        <v>6282000</v>
      </c>
      <c r="O167" s="6">
        <f t="shared" si="16"/>
        <v>0</v>
      </c>
      <c r="P167" s="6">
        <f t="shared" si="17"/>
        <v>100</v>
      </c>
    </row>
    <row r="168" spans="1:16" x14ac:dyDescent="0.2">
      <c r="A168" s="7" t="s">
        <v>18</v>
      </c>
      <c r="B168" s="2" t="s">
        <v>19</v>
      </c>
      <c r="C168" s="3">
        <v>8376000</v>
      </c>
      <c r="D168" s="3">
        <v>8376000</v>
      </c>
      <c r="E168" s="3">
        <v>2094000</v>
      </c>
      <c r="F168" s="3">
        <v>2094000</v>
      </c>
      <c r="G168" s="3">
        <v>0</v>
      </c>
      <c r="H168" s="3">
        <v>2094000</v>
      </c>
      <c r="I168" s="3">
        <v>0</v>
      </c>
      <c r="J168" s="3">
        <v>0</v>
      </c>
      <c r="K168" s="3">
        <f t="shared" si="12"/>
        <v>0</v>
      </c>
      <c r="L168" s="3">
        <f t="shared" si="13"/>
        <v>6282000</v>
      </c>
      <c r="M168" s="3">
        <f t="shared" si="14"/>
        <v>100</v>
      </c>
      <c r="N168" s="3">
        <f t="shared" si="15"/>
        <v>6282000</v>
      </c>
      <c r="O168" s="3">
        <f t="shared" si="16"/>
        <v>0</v>
      </c>
      <c r="P168" s="3">
        <f t="shared" si="17"/>
        <v>100</v>
      </c>
    </row>
    <row r="169" spans="1:16" x14ac:dyDescent="0.2">
      <c r="A169" s="7" t="s">
        <v>88</v>
      </c>
      <c r="B169" s="2" t="s">
        <v>89</v>
      </c>
      <c r="C169" s="3">
        <v>8376000</v>
      </c>
      <c r="D169" s="3">
        <v>8376000</v>
      </c>
      <c r="E169" s="3">
        <v>2094000</v>
      </c>
      <c r="F169" s="3">
        <v>2094000</v>
      </c>
      <c r="G169" s="3">
        <v>0</v>
      </c>
      <c r="H169" s="3">
        <v>2094000</v>
      </c>
      <c r="I169" s="3">
        <v>0</v>
      </c>
      <c r="J169" s="3">
        <v>0</v>
      </c>
      <c r="K169" s="3">
        <f t="shared" si="12"/>
        <v>0</v>
      </c>
      <c r="L169" s="3">
        <f t="shared" si="13"/>
        <v>6282000</v>
      </c>
      <c r="M169" s="3">
        <f t="shared" si="14"/>
        <v>100</v>
      </c>
      <c r="N169" s="3">
        <f t="shared" si="15"/>
        <v>6282000</v>
      </c>
      <c r="O169" s="3">
        <f t="shared" si="16"/>
        <v>0</v>
      </c>
      <c r="P169" s="3">
        <f t="shared" si="17"/>
        <v>100</v>
      </c>
    </row>
    <row r="170" spans="1:16" x14ac:dyDescent="0.2">
      <c r="A170" s="7" t="s">
        <v>90</v>
      </c>
      <c r="B170" s="2" t="s">
        <v>91</v>
      </c>
      <c r="C170" s="3">
        <v>8376000</v>
      </c>
      <c r="D170" s="3">
        <v>8376000</v>
      </c>
      <c r="E170" s="3">
        <v>2094000</v>
      </c>
      <c r="F170" s="3">
        <v>2094000</v>
      </c>
      <c r="G170" s="3">
        <v>0</v>
      </c>
      <c r="H170" s="3">
        <v>2094000</v>
      </c>
      <c r="I170" s="3">
        <v>0</v>
      </c>
      <c r="J170" s="3">
        <v>0</v>
      </c>
      <c r="K170" s="3">
        <f t="shared" si="12"/>
        <v>0</v>
      </c>
      <c r="L170" s="3">
        <f t="shared" si="13"/>
        <v>6282000</v>
      </c>
      <c r="M170" s="3">
        <f t="shared" si="14"/>
        <v>100</v>
      </c>
      <c r="N170" s="3">
        <f t="shared" si="15"/>
        <v>6282000</v>
      </c>
      <c r="O170" s="3">
        <f t="shared" si="16"/>
        <v>0</v>
      </c>
      <c r="P170" s="3">
        <f t="shared" si="17"/>
        <v>100</v>
      </c>
    </row>
    <row r="171" spans="1:16" x14ac:dyDescent="0.2">
      <c r="A171" s="4" t="s">
        <v>92</v>
      </c>
      <c r="B171" s="5" t="s">
        <v>93</v>
      </c>
      <c r="C171" s="6">
        <v>6082636.8700000001</v>
      </c>
      <c r="D171" s="6">
        <v>6082636.8700000001</v>
      </c>
      <c r="E171" s="6">
        <v>1268300</v>
      </c>
      <c r="F171" s="6">
        <v>710154.5</v>
      </c>
      <c r="G171" s="6">
        <v>0</v>
      </c>
      <c r="H171" s="6">
        <v>710154.5</v>
      </c>
      <c r="I171" s="6">
        <v>0</v>
      </c>
      <c r="J171" s="6">
        <v>0</v>
      </c>
      <c r="K171" s="6">
        <f t="shared" si="12"/>
        <v>558145.5</v>
      </c>
      <c r="L171" s="6">
        <f t="shared" si="13"/>
        <v>5372482.3700000001</v>
      </c>
      <c r="M171" s="6">
        <f t="shared" si="14"/>
        <v>55.992627927146579</v>
      </c>
      <c r="N171" s="6">
        <f t="shared" si="15"/>
        <v>5372482.3700000001</v>
      </c>
      <c r="O171" s="6">
        <f t="shared" si="16"/>
        <v>558145.5</v>
      </c>
      <c r="P171" s="6">
        <f t="shared" si="17"/>
        <v>55.992627927146579</v>
      </c>
    </row>
    <row r="172" spans="1:16" x14ac:dyDescent="0.2">
      <c r="A172" s="7" t="s">
        <v>18</v>
      </c>
      <c r="B172" s="2" t="s">
        <v>19</v>
      </c>
      <c r="C172" s="3">
        <v>6082636.8700000001</v>
      </c>
      <c r="D172" s="3">
        <v>6082636.8700000001</v>
      </c>
      <c r="E172" s="3">
        <v>1268300</v>
      </c>
      <c r="F172" s="3">
        <v>710154.5</v>
      </c>
      <c r="G172" s="3">
        <v>0</v>
      </c>
      <c r="H172" s="3">
        <v>710154.5</v>
      </c>
      <c r="I172" s="3">
        <v>0</v>
      </c>
      <c r="J172" s="3">
        <v>0</v>
      </c>
      <c r="K172" s="3">
        <f t="shared" si="12"/>
        <v>558145.5</v>
      </c>
      <c r="L172" s="3">
        <f t="shared" si="13"/>
        <v>5372482.3700000001</v>
      </c>
      <c r="M172" s="3">
        <f t="shared" si="14"/>
        <v>55.992627927146579</v>
      </c>
      <c r="N172" s="3">
        <f t="shared" si="15"/>
        <v>5372482.3700000001</v>
      </c>
      <c r="O172" s="3">
        <f t="shared" si="16"/>
        <v>558145.5</v>
      </c>
      <c r="P172" s="3">
        <f t="shared" si="17"/>
        <v>55.992627927146579</v>
      </c>
    </row>
    <row r="173" spans="1:16" x14ac:dyDescent="0.2">
      <c r="A173" s="7" t="s">
        <v>28</v>
      </c>
      <c r="B173" s="2" t="s">
        <v>29</v>
      </c>
      <c r="C173" s="3">
        <v>5808105.0600000005</v>
      </c>
      <c r="D173" s="3">
        <v>5808105.0600000005</v>
      </c>
      <c r="E173" s="3">
        <v>1268300</v>
      </c>
      <c r="F173" s="3">
        <v>710154.5</v>
      </c>
      <c r="G173" s="3">
        <v>0</v>
      </c>
      <c r="H173" s="3">
        <v>710154.5</v>
      </c>
      <c r="I173" s="3">
        <v>0</v>
      </c>
      <c r="J173" s="3">
        <v>0</v>
      </c>
      <c r="K173" s="3">
        <f t="shared" si="12"/>
        <v>558145.5</v>
      </c>
      <c r="L173" s="3">
        <f t="shared" si="13"/>
        <v>5097950.5600000005</v>
      </c>
      <c r="M173" s="3">
        <f t="shared" si="14"/>
        <v>55.992627927146579</v>
      </c>
      <c r="N173" s="3">
        <f t="shared" si="15"/>
        <v>5097950.5600000005</v>
      </c>
      <c r="O173" s="3">
        <f t="shared" si="16"/>
        <v>558145.5</v>
      </c>
      <c r="P173" s="3">
        <f t="shared" si="17"/>
        <v>55.992627927146579</v>
      </c>
    </row>
    <row r="174" spans="1:16" x14ac:dyDescent="0.2">
      <c r="A174" s="7" t="s">
        <v>32</v>
      </c>
      <c r="B174" s="2" t="s">
        <v>33</v>
      </c>
      <c r="C174" s="3">
        <v>5808105.0600000005</v>
      </c>
      <c r="D174" s="3">
        <v>5808105.0600000005</v>
      </c>
      <c r="E174" s="3">
        <v>1268300</v>
      </c>
      <c r="F174" s="3">
        <v>710154.5</v>
      </c>
      <c r="G174" s="3">
        <v>0</v>
      </c>
      <c r="H174" s="3">
        <v>710154.5</v>
      </c>
      <c r="I174" s="3">
        <v>0</v>
      </c>
      <c r="J174" s="3">
        <v>0</v>
      </c>
      <c r="K174" s="3">
        <f t="shared" si="12"/>
        <v>558145.5</v>
      </c>
      <c r="L174" s="3">
        <f t="shared" si="13"/>
        <v>5097950.5600000005</v>
      </c>
      <c r="M174" s="3">
        <f t="shared" si="14"/>
        <v>55.992627927146579</v>
      </c>
      <c r="N174" s="3">
        <f t="shared" si="15"/>
        <v>5097950.5600000005</v>
      </c>
      <c r="O174" s="3">
        <f t="shared" si="16"/>
        <v>558145.5</v>
      </c>
      <c r="P174" s="3">
        <f t="shared" si="17"/>
        <v>55.992627927146579</v>
      </c>
    </row>
    <row r="175" spans="1:16" x14ac:dyDescent="0.2">
      <c r="A175" s="7" t="s">
        <v>52</v>
      </c>
      <c r="B175" s="2" t="s">
        <v>53</v>
      </c>
      <c r="C175" s="3">
        <v>274531.81</v>
      </c>
      <c r="D175" s="3">
        <v>274531.81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f t="shared" si="12"/>
        <v>0</v>
      </c>
      <c r="L175" s="3">
        <f t="shared" si="13"/>
        <v>274531.81</v>
      </c>
      <c r="M175" s="3">
        <f t="shared" si="14"/>
        <v>0</v>
      </c>
      <c r="N175" s="3">
        <f t="shared" si="15"/>
        <v>274531.81</v>
      </c>
      <c r="O175" s="3">
        <f t="shared" si="16"/>
        <v>0</v>
      </c>
      <c r="P175" s="3">
        <f t="shared" si="17"/>
        <v>0</v>
      </c>
    </row>
    <row r="176" spans="1:16" x14ac:dyDescent="0.2">
      <c r="A176" s="7" t="s">
        <v>54</v>
      </c>
      <c r="B176" s="2" t="s">
        <v>55</v>
      </c>
      <c r="C176" s="3">
        <v>274531.81</v>
      </c>
      <c r="D176" s="3">
        <v>274531.81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f t="shared" si="12"/>
        <v>0</v>
      </c>
      <c r="L176" s="3">
        <f t="shared" si="13"/>
        <v>274531.81</v>
      </c>
      <c r="M176" s="3">
        <f t="shared" si="14"/>
        <v>0</v>
      </c>
      <c r="N176" s="3">
        <f t="shared" si="15"/>
        <v>274531.81</v>
      </c>
      <c r="O176" s="3">
        <f t="shared" si="16"/>
        <v>0</v>
      </c>
      <c r="P176" s="3">
        <f t="shared" si="17"/>
        <v>0</v>
      </c>
    </row>
    <row r="177" spans="1:16" x14ac:dyDescent="0.2">
      <c r="A177" s="4" t="s">
        <v>94</v>
      </c>
      <c r="B177" s="5" t="s">
        <v>95</v>
      </c>
      <c r="C177" s="6">
        <v>42146615.740000002</v>
      </c>
      <c r="D177" s="6">
        <v>41805377.140000001</v>
      </c>
      <c r="E177" s="6">
        <v>20433876.049999997</v>
      </c>
      <c r="F177" s="6">
        <v>9280848.1600000001</v>
      </c>
      <c r="G177" s="6">
        <v>10196.540000000001</v>
      </c>
      <c r="H177" s="6">
        <v>9232676.8499999996</v>
      </c>
      <c r="I177" s="6">
        <v>48171.31</v>
      </c>
      <c r="J177" s="6">
        <v>145438.24</v>
      </c>
      <c r="K177" s="6">
        <f t="shared" si="12"/>
        <v>11153027.889999997</v>
      </c>
      <c r="L177" s="6">
        <f t="shared" si="13"/>
        <v>32524528.98</v>
      </c>
      <c r="M177" s="6">
        <f t="shared" si="14"/>
        <v>45.418931470909072</v>
      </c>
      <c r="N177" s="6">
        <f t="shared" si="15"/>
        <v>32572700.289999999</v>
      </c>
      <c r="O177" s="6">
        <f t="shared" si="16"/>
        <v>11201199.199999997</v>
      </c>
      <c r="P177" s="6">
        <f t="shared" si="17"/>
        <v>45.183189069995365</v>
      </c>
    </row>
    <row r="178" spans="1:16" x14ac:dyDescent="0.2">
      <c r="A178" s="7" t="s">
        <v>18</v>
      </c>
      <c r="B178" s="2" t="s">
        <v>19</v>
      </c>
      <c r="C178" s="3">
        <v>32146615.740000002</v>
      </c>
      <c r="D178" s="3">
        <v>37933142.349999994</v>
      </c>
      <c r="E178" s="3">
        <v>18214022.259999998</v>
      </c>
      <c r="F178" s="3">
        <v>9280848.1600000001</v>
      </c>
      <c r="G178" s="3">
        <v>10196.540000000001</v>
      </c>
      <c r="H178" s="3">
        <v>9232676.8499999996</v>
      </c>
      <c r="I178" s="3">
        <v>48171.31</v>
      </c>
      <c r="J178" s="3">
        <v>145438.24</v>
      </c>
      <c r="K178" s="3">
        <f t="shared" si="12"/>
        <v>8933174.0999999978</v>
      </c>
      <c r="L178" s="3">
        <f t="shared" si="13"/>
        <v>28652294.189999994</v>
      </c>
      <c r="M178" s="3">
        <f t="shared" si="14"/>
        <v>50.954413185174182</v>
      </c>
      <c r="N178" s="3">
        <f t="shared" si="15"/>
        <v>28700465.499999993</v>
      </c>
      <c r="O178" s="3">
        <f t="shared" si="16"/>
        <v>8981345.4099999983</v>
      </c>
      <c r="P178" s="3">
        <f t="shared" si="17"/>
        <v>50.689939422529292</v>
      </c>
    </row>
    <row r="179" spans="1:16" x14ac:dyDescent="0.2">
      <c r="A179" s="7" t="s">
        <v>20</v>
      </c>
      <c r="B179" s="2" t="s">
        <v>21</v>
      </c>
      <c r="C179" s="3">
        <v>150800</v>
      </c>
      <c r="D179" s="3">
        <v>150800</v>
      </c>
      <c r="E179" s="3">
        <v>66860</v>
      </c>
      <c r="F179" s="3">
        <v>50108.4</v>
      </c>
      <c r="G179" s="3">
        <v>0</v>
      </c>
      <c r="H179" s="3">
        <v>50108.4</v>
      </c>
      <c r="I179" s="3">
        <v>0</v>
      </c>
      <c r="J179" s="3">
        <v>0</v>
      </c>
      <c r="K179" s="3">
        <f t="shared" si="12"/>
        <v>16751.599999999999</v>
      </c>
      <c r="L179" s="3">
        <f t="shared" si="13"/>
        <v>100691.6</v>
      </c>
      <c r="M179" s="3">
        <f t="shared" si="14"/>
        <v>74.945258749626092</v>
      </c>
      <c r="N179" s="3">
        <f t="shared" si="15"/>
        <v>100691.6</v>
      </c>
      <c r="O179" s="3">
        <f t="shared" si="16"/>
        <v>16751.599999999999</v>
      </c>
      <c r="P179" s="3">
        <f t="shared" si="17"/>
        <v>74.945258749626092</v>
      </c>
    </row>
    <row r="180" spans="1:16" x14ac:dyDescent="0.2">
      <c r="A180" s="7" t="s">
        <v>22</v>
      </c>
      <c r="B180" s="2" t="s">
        <v>23</v>
      </c>
      <c r="C180" s="3">
        <v>111900</v>
      </c>
      <c r="D180" s="3">
        <v>111900</v>
      </c>
      <c r="E180" s="3">
        <v>49600</v>
      </c>
      <c r="F180" s="3">
        <v>37200</v>
      </c>
      <c r="G180" s="3">
        <v>0</v>
      </c>
      <c r="H180" s="3">
        <v>37200</v>
      </c>
      <c r="I180" s="3">
        <v>0</v>
      </c>
      <c r="J180" s="3">
        <v>0</v>
      </c>
      <c r="K180" s="3">
        <f t="shared" si="12"/>
        <v>12400</v>
      </c>
      <c r="L180" s="3">
        <f t="shared" si="13"/>
        <v>74700</v>
      </c>
      <c r="M180" s="3">
        <f t="shared" si="14"/>
        <v>75</v>
      </c>
      <c r="N180" s="3">
        <f t="shared" si="15"/>
        <v>74700</v>
      </c>
      <c r="O180" s="3">
        <f t="shared" si="16"/>
        <v>12400</v>
      </c>
      <c r="P180" s="3">
        <f t="shared" si="17"/>
        <v>75</v>
      </c>
    </row>
    <row r="181" spans="1:16" x14ac:dyDescent="0.2">
      <c r="A181" s="7" t="s">
        <v>24</v>
      </c>
      <c r="B181" s="2" t="s">
        <v>25</v>
      </c>
      <c r="C181" s="3">
        <v>111900</v>
      </c>
      <c r="D181" s="3">
        <v>111900</v>
      </c>
      <c r="E181" s="3">
        <v>49600</v>
      </c>
      <c r="F181" s="3">
        <v>37200</v>
      </c>
      <c r="G181" s="3">
        <v>0</v>
      </c>
      <c r="H181" s="3">
        <v>37200</v>
      </c>
      <c r="I181" s="3">
        <v>0</v>
      </c>
      <c r="J181" s="3">
        <v>0</v>
      </c>
      <c r="K181" s="3">
        <f t="shared" si="12"/>
        <v>12400</v>
      </c>
      <c r="L181" s="3">
        <f t="shared" si="13"/>
        <v>74700</v>
      </c>
      <c r="M181" s="3">
        <f t="shared" si="14"/>
        <v>75</v>
      </c>
      <c r="N181" s="3">
        <f t="shared" si="15"/>
        <v>74700</v>
      </c>
      <c r="O181" s="3">
        <f t="shared" si="16"/>
        <v>12400</v>
      </c>
      <c r="P181" s="3">
        <f t="shared" si="17"/>
        <v>75</v>
      </c>
    </row>
    <row r="182" spans="1:16" x14ac:dyDescent="0.2">
      <c r="A182" s="7" t="s">
        <v>26</v>
      </c>
      <c r="B182" s="2" t="s">
        <v>27</v>
      </c>
      <c r="C182" s="3">
        <v>38900</v>
      </c>
      <c r="D182" s="3">
        <v>38900</v>
      </c>
      <c r="E182" s="3">
        <v>17260</v>
      </c>
      <c r="F182" s="3">
        <v>12908.4</v>
      </c>
      <c r="G182" s="3">
        <v>0</v>
      </c>
      <c r="H182" s="3">
        <v>12908.4</v>
      </c>
      <c r="I182" s="3">
        <v>0</v>
      </c>
      <c r="J182" s="3">
        <v>0</v>
      </c>
      <c r="K182" s="3">
        <f t="shared" si="12"/>
        <v>4351.6000000000004</v>
      </c>
      <c r="L182" s="3">
        <f t="shared" si="13"/>
        <v>25991.599999999999</v>
      </c>
      <c r="M182" s="3">
        <f t="shared" si="14"/>
        <v>74.787949015063731</v>
      </c>
      <c r="N182" s="3">
        <f t="shared" si="15"/>
        <v>25991.599999999999</v>
      </c>
      <c r="O182" s="3">
        <f t="shared" si="16"/>
        <v>4351.6000000000004</v>
      </c>
      <c r="P182" s="3">
        <f t="shared" si="17"/>
        <v>74.787949015063731</v>
      </c>
    </row>
    <row r="183" spans="1:16" x14ac:dyDescent="0.2">
      <c r="A183" s="7" t="s">
        <v>28</v>
      </c>
      <c r="B183" s="2" t="s">
        <v>29</v>
      </c>
      <c r="C183" s="3">
        <v>7292141.7400000002</v>
      </c>
      <c r="D183" s="3">
        <v>12792749.999999998</v>
      </c>
      <c r="E183" s="3">
        <v>9555256.9999999981</v>
      </c>
      <c r="F183" s="3">
        <v>3161020.84</v>
      </c>
      <c r="G183" s="3">
        <v>3994</v>
      </c>
      <c r="H183" s="3">
        <v>3133264.59</v>
      </c>
      <c r="I183" s="3">
        <v>27756.25</v>
      </c>
      <c r="J183" s="3">
        <v>32563.24</v>
      </c>
      <c r="K183" s="3">
        <f t="shared" si="12"/>
        <v>6394236.1599999983</v>
      </c>
      <c r="L183" s="3">
        <f t="shared" si="13"/>
        <v>9631729.1599999983</v>
      </c>
      <c r="M183" s="3">
        <f t="shared" si="14"/>
        <v>33.081484255211564</v>
      </c>
      <c r="N183" s="3">
        <f t="shared" si="15"/>
        <v>9659485.4099999983</v>
      </c>
      <c r="O183" s="3">
        <f t="shared" si="16"/>
        <v>6421992.4099999983</v>
      </c>
      <c r="P183" s="3">
        <f t="shared" si="17"/>
        <v>32.791002795633858</v>
      </c>
    </row>
    <row r="184" spans="1:16" x14ac:dyDescent="0.2">
      <c r="A184" s="7" t="s">
        <v>30</v>
      </c>
      <c r="B184" s="2" t="s">
        <v>31</v>
      </c>
      <c r="C184" s="3">
        <v>287700</v>
      </c>
      <c r="D184" s="3">
        <v>417604.83</v>
      </c>
      <c r="E184" s="3">
        <v>231922.83</v>
      </c>
      <c r="F184" s="3">
        <v>53333.82</v>
      </c>
      <c r="G184" s="3">
        <v>0</v>
      </c>
      <c r="H184" s="3">
        <v>53333.82</v>
      </c>
      <c r="I184" s="3">
        <v>0</v>
      </c>
      <c r="J184" s="3">
        <v>0</v>
      </c>
      <c r="K184" s="3">
        <f t="shared" si="12"/>
        <v>178589.00999999998</v>
      </c>
      <c r="L184" s="3">
        <f t="shared" si="13"/>
        <v>364271.01</v>
      </c>
      <c r="M184" s="3">
        <f t="shared" si="14"/>
        <v>22.996364782199322</v>
      </c>
      <c r="N184" s="3">
        <f t="shared" si="15"/>
        <v>364271.01</v>
      </c>
      <c r="O184" s="3">
        <f t="shared" si="16"/>
        <v>178589.00999999998</v>
      </c>
      <c r="P184" s="3">
        <f t="shared" si="17"/>
        <v>22.996364782199322</v>
      </c>
    </row>
    <row r="185" spans="1:16" x14ac:dyDescent="0.2">
      <c r="A185" s="7" t="s">
        <v>32</v>
      </c>
      <c r="B185" s="2" t="s">
        <v>33</v>
      </c>
      <c r="C185" s="3">
        <v>4996590.74</v>
      </c>
      <c r="D185" s="3">
        <v>10053418.189999999</v>
      </c>
      <c r="E185" s="3">
        <v>8575826.1999999993</v>
      </c>
      <c r="F185" s="3">
        <v>2556027.9500000002</v>
      </c>
      <c r="G185" s="3">
        <v>3994</v>
      </c>
      <c r="H185" s="3">
        <v>2528358.71</v>
      </c>
      <c r="I185" s="3">
        <v>27669.24</v>
      </c>
      <c r="J185" s="3">
        <v>32563.24</v>
      </c>
      <c r="K185" s="3">
        <f t="shared" si="12"/>
        <v>6019798.2499999991</v>
      </c>
      <c r="L185" s="3">
        <f t="shared" si="13"/>
        <v>7497390.2399999993</v>
      </c>
      <c r="M185" s="3">
        <f t="shared" si="14"/>
        <v>29.805034411728172</v>
      </c>
      <c r="N185" s="3">
        <f t="shared" si="15"/>
        <v>7525059.4799999995</v>
      </c>
      <c r="O185" s="3">
        <f t="shared" si="16"/>
        <v>6047467.4899999993</v>
      </c>
      <c r="P185" s="3">
        <f t="shared" si="17"/>
        <v>29.482392145493808</v>
      </c>
    </row>
    <row r="186" spans="1:16" x14ac:dyDescent="0.2">
      <c r="A186" s="7" t="s">
        <v>34</v>
      </c>
      <c r="B186" s="2" t="s">
        <v>35</v>
      </c>
      <c r="C186" s="3">
        <v>3400</v>
      </c>
      <c r="D186" s="3">
        <v>3400</v>
      </c>
      <c r="E186" s="3">
        <v>930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f t="shared" si="12"/>
        <v>930</v>
      </c>
      <c r="L186" s="3">
        <f t="shared" si="13"/>
        <v>3400</v>
      </c>
      <c r="M186" s="3">
        <f t="shared" si="14"/>
        <v>0</v>
      </c>
      <c r="N186" s="3">
        <f t="shared" si="15"/>
        <v>3400</v>
      </c>
      <c r="O186" s="3">
        <f t="shared" si="16"/>
        <v>930</v>
      </c>
      <c r="P186" s="3">
        <f t="shared" si="17"/>
        <v>0</v>
      </c>
    </row>
    <row r="187" spans="1:16" x14ac:dyDescent="0.2">
      <c r="A187" s="7" t="s">
        <v>36</v>
      </c>
      <c r="B187" s="2" t="s">
        <v>37</v>
      </c>
      <c r="C187" s="3">
        <v>823651</v>
      </c>
      <c r="D187" s="3">
        <v>887880.7</v>
      </c>
      <c r="E187" s="3">
        <v>469931.69</v>
      </c>
      <c r="F187" s="3">
        <v>300012.78999999998</v>
      </c>
      <c r="G187" s="3">
        <v>0</v>
      </c>
      <c r="H187" s="3">
        <v>299925.78000000003</v>
      </c>
      <c r="I187" s="3">
        <v>87.01</v>
      </c>
      <c r="J187" s="3">
        <v>0</v>
      </c>
      <c r="K187" s="3">
        <f t="shared" si="12"/>
        <v>169918.90000000002</v>
      </c>
      <c r="L187" s="3">
        <f t="shared" si="13"/>
        <v>587867.90999999992</v>
      </c>
      <c r="M187" s="3">
        <f t="shared" si="14"/>
        <v>63.84178730317165</v>
      </c>
      <c r="N187" s="3">
        <f t="shared" si="15"/>
        <v>587954.91999999993</v>
      </c>
      <c r="O187" s="3">
        <f t="shared" si="16"/>
        <v>170005.90999999997</v>
      </c>
      <c r="P187" s="3">
        <f t="shared" si="17"/>
        <v>63.823271846169817</v>
      </c>
    </row>
    <row r="188" spans="1:16" x14ac:dyDescent="0.2">
      <c r="A188" s="7" t="s">
        <v>38</v>
      </c>
      <c r="B188" s="2" t="s">
        <v>39</v>
      </c>
      <c r="C188" s="3">
        <v>540755.09</v>
      </c>
      <c r="D188" s="3">
        <v>583235.94999999995</v>
      </c>
      <c r="E188" s="3">
        <v>350220.6</v>
      </c>
      <c r="F188" s="3">
        <v>226727.65</v>
      </c>
      <c r="G188" s="3">
        <v>0</v>
      </c>
      <c r="H188" s="3">
        <v>226727.65</v>
      </c>
      <c r="I188" s="3">
        <v>0</v>
      </c>
      <c r="J188" s="3">
        <v>0</v>
      </c>
      <c r="K188" s="3">
        <f t="shared" si="12"/>
        <v>123492.94999999998</v>
      </c>
      <c r="L188" s="3">
        <f t="shared" si="13"/>
        <v>356508.29999999993</v>
      </c>
      <c r="M188" s="3">
        <f t="shared" si="14"/>
        <v>64.738524804080626</v>
      </c>
      <c r="N188" s="3">
        <f t="shared" si="15"/>
        <v>356508.29999999993</v>
      </c>
      <c r="O188" s="3">
        <f t="shared" si="16"/>
        <v>123492.94999999998</v>
      </c>
      <c r="P188" s="3">
        <f t="shared" si="17"/>
        <v>64.738524804080626</v>
      </c>
    </row>
    <row r="189" spans="1:16" x14ac:dyDescent="0.2">
      <c r="A189" s="7" t="s">
        <v>40</v>
      </c>
      <c r="B189" s="2" t="s">
        <v>41</v>
      </c>
      <c r="C189" s="3">
        <v>20206.3</v>
      </c>
      <c r="D189" s="3">
        <v>21133.25</v>
      </c>
      <c r="E189" s="3">
        <v>7426.95</v>
      </c>
      <c r="F189" s="3">
        <v>3465.64</v>
      </c>
      <c r="G189" s="3">
        <v>0</v>
      </c>
      <c r="H189" s="3">
        <v>3378.63</v>
      </c>
      <c r="I189" s="3">
        <v>87.01</v>
      </c>
      <c r="J189" s="3">
        <v>0</v>
      </c>
      <c r="K189" s="3">
        <f t="shared" si="12"/>
        <v>3961.31</v>
      </c>
      <c r="L189" s="3">
        <f t="shared" si="13"/>
        <v>17667.61</v>
      </c>
      <c r="M189" s="3">
        <f t="shared" si="14"/>
        <v>46.663031257784148</v>
      </c>
      <c r="N189" s="3">
        <f t="shared" si="15"/>
        <v>17754.62</v>
      </c>
      <c r="O189" s="3">
        <f t="shared" si="16"/>
        <v>4048.3199999999997</v>
      </c>
      <c r="P189" s="3">
        <f t="shared" si="17"/>
        <v>45.491487084200109</v>
      </c>
    </row>
    <row r="190" spans="1:16" x14ac:dyDescent="0.2">
      <c r="A190" s="7" t="s">
        <v>42</v>
      </c>
      <c r="B190" s="2" t="s">
        <v>43</v>
      </c>
      <c r="C190" s="3">
        <v>262689.61</v>
      </c>
      <c r="D190" s="3">
        <v>283511.5</v>
      </c>
      <c r="E190" s="3">
        <v>112284.14</v>
      </c>
      <c r="F190" s="3">
        <v>69819.5</v>
      </c>
      <c r="G190" s="3">
        <v>0</v>
      </c>
      <c r="H190" s="3">
        <v>69819.5</v>
      </c>
      <c r="I190" s="3">
        <v>0</v>
      </c>
      <c r="J190" s="3">
        <v>0</v>
      </c>
      <c r="K190" s="3">
        <f t="shared" si="12"/>
        <v>42464.639999999999</v>
      </c>
      <c r="L190" s="3">
        <f t="shared" si="13"/>
        <v>213692</v>
      </c>
      <c r="M190" s="3">
        <f t="shared" si="14"/>
        <v>62.181088085993267</v>
      </c>
      <c r="N190" s="3">
        <f t="shared" si="15"/>
        <v>213692</v>
      </c>
      <c r="O190" s="3">
        <f t="shared" si="16"/>
        <v>42464.639999999999</v>
      </c>
      <c r="P190" s="3">
        <f t="shared" si="17"/>
        <v>62.181088085993267</v>
      </c>
    </row>
    <row r="191" spans="1:16" x14ac:dyDescent="0.2">
      <c r="A191" s="7" t="s">
        <v>44</v>
      </c>
      <c r="B191" s="2" t="s">
        <v>45</v>
      </c>
      <c r="C191" s="3">
        <v>1180800</v>
      </c>
      <c r="D191" s="3">
        <v>1430446.28</v>
      </c>
      <c r="E191" s="3">
        <v>276646.28000000003</v>
      </c>
      <c r="F191" s="3">
        <v>251646.28</v>
      </c>
      <c r="G191" s="3">
        <v>0</v>
      </c>
      <c r="H191" s="3">
        <v>251646.28</v>
      </c>
      <c r="I191" s="3">
        <v>0</v>
      </c>
      <c r="J191" s="3">
        <v>0</v>
      </c>
      <c r="K191" s="3">
        <f t="shared" si="12"/>
        <v>25000.000000000029</v>
      </c>
      <c r="L191" s="3">
        <f t="shared" si="13"/>
        <v>1178800</v>
      </c>
      <c r="M191" s="3">
        <f t="shared" si="14"/>
        <v>90.963189528519948</v>
      </c>
      <c r="N191" s="3">
        <f t="shared" si="15"/>
        <v>1178800</v>
      </c>
      <c r="O191" s="3">
        <f t="shared" si="16"/>
        <v>25000.000000000029</v>
      </c>
      <c r="P191" s="3">
        <f t="shared" si="17"/>
        <v>90.963189528519948</v>
      </c>
    </row>
    <row r="192" spans="1:16" x14ac:dyDescent="0.2">
      <c r="A192" s="7" t="s">
        <v>96</v>
      </c>
      <c r="B192" s="2" t="s">
        <v>97</v>
      </c>
      <c r="C192" s="3">
        <v>1153800</v>
      </c>
      <c r="D192" s="3">
        <v>1403446.28</v>
      </c>
      <c r="E192" s="3">
        <v>249646.28</v>
      </c>
      <c r="F192" s="3">
        <v>249646.28</v>
      </c>
      <c r="G192" s="3">
        <v>0</v>
      </c>
      <c r="H192" s="3">
        <v>249646.28</v>
      </c>
      <c r="I192" s="3">
        <v>0</v>
      </c>
      <c r="J192" s="3">
        <v>0</v>
      </c>
      <c r="K192" s="3">
        <f t="shared" si="12"/>
        <v>0</v>
      </c>
      <c r="L192" s="3">
        <f t="shared" si="13"/>
        <v>1153800</v>
      </c>
      <c r="M192" s="3">
        <f t="shared" si="14"/>
        <v>100</v>
      </c>
      <c r="N192" s="3">
        <f t="shared" si="15"/>
        <v>1153800</v>
      </c>
      <c r="O192" s="3">
        <f t="shared" si="16"/>
        <v>0</v>
      </c>
      <c r="P192" s="3">
        <f t="shared" si="17"/>
        <v>100</v>
      </c>
    </row>
    <row r="193" spans="1:16" x14ac:dyDescent="0.2">
      <c r="A193" s="7" t="s">
        <v>46</v>
      </c>
      <c r="B193" s="2" t="s">
        <v>47</v>
      </c>
      <c r="C193" s="3">
        <v>27000</v>
      </c>
      <c r="D193" s="3">
        <v>27000</v>
      </c>
      <c r="E193" s="3">
        <v>27000</v>
      </c>
      <c r="F193" s="3">
        <v>2000</v>
      </c>
      <c r="G193" s="3">
        <v>0</v>
      </c>
      <c r="H193" s="3">
        <v>2000</v>
      </c>
      <c r="I193" s="3">
        <v>0</v>
      </c>
      <c r="J193" s="3">
        <v>0</v>
      </c>
      <c r="K193" s="3">
        <f t="shared" si="12"/>
        <v>25000</v>
      </c>
      <c r="L193" s="3">
        <f t="shared" si="13"/>
        <v>25000</v>
      </c>
      <c r="M193" s="3">
        <f t="shared" si="14"/>
        <v>7.4074074074074066</v>
      </c>
      <c r="N193" s="3">
        <f t="shared" si="15"/>
        <v>25000</v>
      </c>
      <c r="O193" s="3">
        <f t="shared" si="16"/>
        <v>25000</v>
      </c>
      <c r="P193" s="3">
        <f t="shared" si="17"/>
        <v>7.4074074074074066</v>
      </c>
    </row>
    <row r="194" spans="1:16" x14ac:dyDescent="0.2">
      <c r="A194" s="7" t="s">
        <v>52</v>
      </c>
      <c r="B194" s="2" t="s">
        <v>53</v>
      </c>
      <c r="C194" s="3">
        <v>24476335</v>
      </c>
      <c r="D194" s="3">
        <v>24676335</v>
      </c>
      <c r="E194" s="3">
        <v>8369375.9100000001</v>
      </c>
      <c r="F194" s="3">
        <v>5964307.6300000008</v>
      </c>
      <c r="G194" s="3">
        <v>6202.54</v>
      </c>
      <c r="H194" s="3">
        <v>5943892.5700000003</v>
      </c>
      <c r="I194" s="3">
        <v>20415.060000000001</v>
      </c>
      <c r="J194" s="3">
        <v>27078</v>
      </c>
      <c r="K194" s="3">
        <f t="shared" ref="K194:K230" si="18">E194-F194</f>
        <v>2405068.2799999993</v>
      </c>
      <c r="L194" s="3">
        <f t="shared" ref="L194:L230" si="19">D194-F194</f>
        <v>18712027.369999997</v>
      </c>
      <c r="M194" s="3">
        <f t="shared" ref="M194:M230" si="20">IF(E194=0,0,(F194/E194)*100)</f>
        <v>71.26346927342162</v>
      </c>
      <c r="N194" s="3">
        <f t="shared" ref="N194:N230" si="21">D194-H194</f>
        <v>18732442.43</v>
      </c>
      <c r="O194" s="3">
        <f t="shared" ref="O194:O230" si="22">E194-H194</f>
        <v>2425483.34</v>
      </c>
      <c r="P194" s="3">
        <f t="shared" ref="P194:P230" si="23">IF(E194=0,0,(H194/E194)*100)</f>
        <v>71.019543558774146</v>
      </c>
    </row>
    <row r="195" spans="1:16" x14ac:dyDescent="0.2">
      <c r="A195" s="7" t="s">
        <v>54</v>
      </c>
      <c r="B195" s="2" t="s">
        <v>55</v>
      </c>
      <c r="C195" s="3">
        <v>2212935</v>
      </c>
      <c r="D195" s="3">
        <v>2212935</v>
      </c>
      <c r="E195" s="3">
        <v>748175.91</v>
      </c>
      <c r="F195" s="3">
        <v>398407.63</v>
      </c>
      <c r="G195" s="3">
        <v>6202.54</v>
      </c>
      <c r="H195" s="3">
        <v>377992.57</v>
      </c>
      <c r="I195" s="3">
        <v>20415.060000000001</v>
      </c>
      <c r="J195" s="3">
        <v>27078</v>
      </c>
      <c r="K195" s="3">
        <f t="shared" si="18"/>
        <v>349768.28</v>
      </c>
      <c r="L195" s="3">
        <f t="shared" si="19"/>
        <v>1814527.37</v>
      </c>
      <c r="M195" s="3">
        <f t="shared" si="20"/>
        <v>53.250529009949013</v>
      </c>
      <c r="N195" s="3">
        <f t="shared" si="21"/>
        <v>1834942.43</v>
      </c>
      <c r="O195" s="3">
        <f t="shared" si="22"/>
        <v>370183.34</v>
      </c>
      <c r="P195" s="3">
        <f t="shared" si="23"/>
        <v>50.521884619353749</v>
      </c>
    </row>
    <row r="196" spans="1:16" x14ac:dyDescent="0.2">
      <c r="A196" s="7" t="s">
        <v>98</v>
      </c>
      <c r="B196" s="2" t="s">
        <v>99</v>
      </c>
      <c r="C196" s="3">
        <v>22263400</v>
      </c>
      <c r="D196" s="3">
        <v>22463400</v>
      </c>
      <c r="E196" s="3">
        <v>7621200</v>
      </c>
      <c r="F196" s="3">
        <v>5565900</v>
      </c>
      <c r="G196" s="3">
        <v>0</v>
      </c>
      <c r="H196" s="3">
        <v>5565900</v>
      </c>
      <c r="I196" s="3">
        <v>0</v>
      </c>
      <c r="J196" s="3">
        <v>0</v>
      </c>
      <c r="K196" s="3">
        <f t="shared" si="18"/>
        <v>2055300</v>
      </c>
      <c r="L196" s="3">
        <f t="shared" si="19"/>
        <v>16897500</v>
      </c>
      <c r="M196" s="3">
        <f t="shared" si="20"/>
        <v>73.031806014800821</v>
      </c>
      <c r="N196" s="3">
        <f t="shared" si="21"/>
        <v>16897500</v>
      </c>
      <c r="O196" s="3">
        <f t="shared" si="22"/>
        <v>2055300</v>
      </c>
      <c r="P196" s="3">
        <f t="shared" si="23"/>
        <v>73.031806014800821</v>
      </c>
    </row>
    <row r="197" spans="1:16" x14ac:dyDescent="0.2">
      <c r="A197" s="7" t="s">
        <v>62</v>
      </c>
      <c r="B197" s="2" t="s">
        <v>63</v>
      </c>
      <c r="C197" s="3">
        <v>41732</v>
      </c>
      <c r="D197" s="3">
        <v>41732</v>
      </c>
      <c r="E197" s="3">
        <v>21924</v>
      </c>
      <c r="F197" s="3">
        <v>19488</v>
      </c>
      <c r="G197" s="3">
        <v>0</v>
      </c>
      <c r="H197" s="3">
        <v>19488</v>
      </c>
      <c r="I197" s="3">
        <v>0</v>
      </c>
      <c r="J197" s="3">
        <v>0</v>
      </c>
      <c r="K197" s="3">
        <f t="shared" si="18"/>
        <v>2436</v>
      </c>
      <c r="L197" s="3">
        <f t="shared" si="19"/>
        <v>22244</v>
      </c>
      <c r="M197" s="3">
        <f t="shared" si="20"/>
        <v>88.888888888888886</v>
      </c>
      <c r="N197" s="3">
        <f t="shared" si="21"/>
        <v>22244</v>
      </c>
      <c r="O197" s="3">
        <f t="shared" si="22"/>
        <v>2436</v>
      </c>
      <c r="P197" s="3">
        <f t="shared" si="23"/>
        <v>88.888888888888886</v>
      </c>
    </row>
    <row r="198" spans="1:16" x14ac:dyDescent="0.2">
      <c r="A198" s="7" t="s">
        <v>64</v>
      </c>
      <c r="B198" s="2" t="s">
        <v>65</v>
      </c>
      <c r="C198" s="3">
        <v>41732</v>
      </c>
      <c r="D198" s="3">
        <v>41732</v>
      </c>
      <c r="E198" s="3">
        <v>21924</v>
      </c>
      <c r="F198" s="3">
        <v>19488</v>
      </c>
      <c r="G198" s="3">
        <v>0</v>
      </c>
      <c r="H198" s="3">
        <v>19488</v>
      </c>
      <c r="I198" s="3">
        <v>0</v>
      </c>
      <c r="J198" s="3">
        <v>0</v>
      </c>
      <c r="K198" s="3">
        <f t="shared" si="18"/>
        <v>2436</v>
      </c>
      <c r="L198" s="3">
        <f t="shared" si="19"/>
        <v>22244</v>
      </c>
      <c r="M198" s="3">
        <f t="shared" si="20"/>
        <v>88.888888888888886</v>
      </c>
      <c r="N198" s="3">
        <f t="shared" si="21"/>
        <v>22244</v>
      </c>
      <c r="O198" s="3">
        <f t="shared" si="22"/>
        <v>2436</v>
      </c>
      <c r="P198" s="3">
        <f t="shared" si="23"/>
        <v>88.888888888888886</v>
      </c>
    </row>
    <row r="199" spans="1:16" x14ac:dyDescent="0.2">
      <c r="A199" s="7" t="s">
        <v>48</v>
      </c>
      <c r="B199" s="2" t="s">
        <v>49</v>
      </c>
      <c r="C199" s="3">
        <v>185607</v>
      </c>
      <c r="D199" s="3">
        <v>271525.34999999998</v>
      </c>
      <c r="E199" s="3">
        <v>200605.35</v>
      </c>
      <c r="F199" s="3">
        <v>85923.29</v>
      </c>
      <c r="G199" s="3">
        <v>0</v>
      </c>
      <c r="H199" s="3">
        <v>85923.29</v>
      </c>
      <c r="I199" s="3">
        <v>0</v>
      </c>
      <c r="J199" s="3">
        <v>85797</v>
      </c>
      <c r="K199" s="3">
        <f t="shared" si="18"/>
        <v>114682.06000000001</v>
      </c>
      <c r="L199" s="3">
        <f t="shared" si="19"/>
        <v>185602.06</v>
      </c>
      <c r="M199" s="3">
        <f t="shared" si="20"/>
        <v>42.832003234210845</v>
      </c>
      <c r="N199" s="3">
        <f t="shared" si="21"/>
        <v>185602.06</v>
      </c>
      <c r="O199" s="3">
        <f t="shared" si="22"/>
        <v>114682.06000000001</v>
      </c>
      <c r="P199" s="3">
        <f t="shared" si="23"/>
        <v>42.832003234210845</v>
      </c>
    </row>
    <row r="200" spans="1:16" x14ac:dyDescent="0.2">
      <c r="A200" s="7" t="s">
        <v>100</v>
      </c>
      <c r="B200" s="2" t="s">
        <v>101</v>
      </c>
      <c r="C200" s="3">
        <v>10000000</v>
      </c>
      <c r="D200" s="3">
        <v>3872234.79</v>
      </c>
      <c r="E200" s="3">
        <v>2219853.79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f t="shared" si="18"/>
        <v>2219853.79</v>
      </c>
      <c r="L200" s="3">
        <f t="shared" si="19"/>
        <v>3872234.79</v>
      </c>
      <c r="M200" s="3">
        <f t="shared" si="20"/>
        <v>0</v>
      </c>
      <c r="N200" s="3">
        <f t="shared" si="21"/>
        <v>3872234.79</v>
      </c>
      <c r="O200" s="3">
        <f t="shared" si="22"/>
        <v>2219853.79</v>
      </c>
      <c r="P200" s="3">
        <f t="shared" si="23"/>
        <v>0</v>
      </c>
    </row>
    <row r="201" spans="1:16" x14ac:dyDescent="0.2">
      <c r="A201" s="5" t="s">
        <v>102</v>
      </c>
      <c r="B201" s="5"/>
      <c r="C201" s="6">
        <v>1165167911.6499999</v>
      </c>
      <c r="D201" s="6">
        <v>1309059840.21</v>
      </c>
      <c r="E201" s="6">
        <v>392415606.46999991</v>
      </c>
      <c r="F201" s="6">
        <v>302510964.67999989</v>
      </c>
      <c r="G201" s="6">
        <v>266725.86</v>
      </c>
      <c r="H201" s="6">
        <v>299578414.99999994</v>
      </c>
      <c r="I201" s="6">
        <v>2932549.68</v>
      </c>
      <c r="J201" s="6">
        <v>43891104.509999998</v>
      </c>
      <c r="K201" s="6">
        <f t="shared" si="18"/>
        <v>89904641.790000021</v>
      </c>
      <c r="L201" s="6">
        <f t="shared" si="19"/>
        <v>1006548875.5300002</v>
      </c>
      <c r="M201" s="6">
        <f t="shared" si="20"/>
        <v>77.089432655662421</v>
      </c>
      <c r="N201" s="6">
        <f t="shared" si="21"/>
        <v>1009481425.21</v>
      </c>
      <c r="O201" s="6">
        <f t="shared" si="22"/>
        <v>92837191.469999969</v>
      </c>
      <c r="P201" s="6">
        <f t="shared" si="23"/>
        <v>76.342125557868883</v>
      </c>
    </row>
    <row r="202" spans="1:16" x14ac:dyDescent="0.2">
      <c r="A202" s="7" t="s">
        <v>18</v>
      </c>
      <c r="B202" s="2" t="s">
        <v>19</v>
      </c>
      <c r="C202" s="3">
        <v>1155167911.6499999</v>
      </c>
      <c r="D202" s="3">
        <v>1305187605.4200001</v>
      </c>
      <c r="E202" s="3">
        <v>390195752.67999989</v>
      </c>
      <c r="F202" s="3">
        <v>302510964.67999989</v>
      </c>
      <c r="G202" s="3">
        <v>266725.86</v>
      </c>
      <c r="H202" s="3">
        <v>299578414.99999994</v>
      </c>
      <c r="I202" s="3">
        <v>2932549.68</v>
      </c>
      <c r="J202" s="3">
        <v>43891104.509999998</v>
      </c>
      <c r="K202" s="3">
        <f t="shared" si="18"/>
        <v>87684788</v>
      </c>
      <c r="L202" s="3">
        <f t="shared" si="19"/>
        <v>1002676640.7400002</v>
      </c>
      <c r="M202" s="3">
        <f t="shared" si="20"/>
        <v>77.528000395250217</v>
      </c>
      <c r="N202" s="3">
        <f t="shared" si="21"/>
        <v>1005609190.4200001</v>
      </c>
      <c r="O202" s="3">
        <f t="shared" si="22"/>
        <v>90617337.679999948</v>
      </c>
      <c r="P202" s="3">
        <f t="shared" si="23"/>
        <v>76.776441809627954</v>
      </c>
    </row>
    <row r="203" spans="1:16" x14ac:dyDescent="0.2">
      <c r="A203" s="7" t="s">
        <v>20</v>
      </c>
      <c r="B203" s="2" t="s">
        <v>21</v>
      </c>
      <c r="C203" s="3">
        <v>507335565</v>
      </c>
      <c r="D203" s="3">
        <v>507335565</v>
      </c>
      <c r="E203" s="3">
        <v>158239410.05000001</v>
      </c>
      <c r="F203" s="3">
        <v>117333785.93000002</v>
      </c>
      <c r="G203" s="3">
        <v>0</v>
      </c>
      <c r="H203" s="3">
        <v>115854263.97000001</v>
      </c>
      <c r="I203" s="3">
        <v>1479521.96</v>
      </c>
      <c r="J203" s="3">
        <v>13950901.049999999</v>
      </c>
      <c r="K203" s="3">
        <f t="shared" si="18"/>
        <v>40905624.11999999</v>
      </c>
      <c r="L203" s="3">
        <f t="shared" si="19"/>
        <v>390001779.06999999</v>
      </c>
      <c r="M203" s="3">
        <f t="shared" si="20"/>
        <v>74.149534488864205</v>
      </c>
      <c r="N203" s="3">
        <f t="shared" si="21"/>
        <v>391481301.02999997</v>
      </c>
      <c r="O203" s="3">
        <f t="shared" si="22"/>
        <v>42385146.079999998</v>
      </c>
      <c r="P203" s="3">
        <f t="shared" si="23"/>
        <v>73.214544931248625</v>
      </c>
    </row>
    <row r="204" spans="1:16" x14ac:dyDescent="0.2">
      <c r="A204" s="7" t="s">
        <v>22</v>
      </c>
      <c r="B204" s="2" t="s">
        <v>23</v>
      </c>
      <c r="C204" s="3">
        <v>375855704</v>
      </c>
      <c r="D204" s="3">
        <v>375872774</v>
      </c>
      <c r="E204" s="3">
        <v>117076109</v>
      </c>
      <c r="F204" s="3">
        <v>87019985.160000011</v>
      </c>
      <c r="G204" s="3">
        <v>0</v>
      </c>
      <c r="H204" s="3">
        <v>85949374.660000011</v>
      </c>
      <c r="I204" s="3">
        <v>1070610.5</v>
      </c>
      <c r="J204" s="3">
        <v>10334785.140000002</v>
      </c>
      <c r="K204" s="3">
        <f t="shared" si="18"/>
        <v>30056123.839999989</v>
      </c>
      <c r="L204" s="3">
        <f t="shared" si="19"/>
        <v>288852788.83999997</v>
      </c>
      <c r="M204" s="3">
        <f t="shared" si="20"/>
        <v>74.327705202433762</v>
      </c>
      <c r="N204" s="3">
        <f t="shared" si="21"/>
        <v>289923399.33999997</v>
      </c>
      <c r="O204" s="3">
        <f t="shared" si="22"/>
        <v>31126734.339999989</v>
      </c>
      <c r="P204" s="3">
        <f t="shared" si="23"/>
        <v>73.413248351121766</v>
      </c>
    </row>
    <row r="205" spans="1:16" x14ac:dyDescent="0.2">
      <c r="A205" s="7" t="s">
        <v>24</v>
      </c>
      <c r="B205" s="2" t="s">
        <v>25</v>
      </c>
      <c r="C205" s="3">
        <v>375855704</v>
      </c>
      <c r="D205" s="3">
        <v>375872774</v>
      </c>
      <c r="E205" s="3">
        <v>117076109</v>
      </c>
      <c r="F205" s="3">
        <v>87019985.160000011</v>
      </c>
      <c r="G205" s="3">
        <v>0</v>
      </c>
      <c r="H205" s="3">
        <v>85949374.660000011</v>
      </c>
      <c r="I205" s="3">
        <v>1070610.5</v>
      </c>
      <c r="J205" s="3">
        <v>10334785.140000002</v>
      </c>
      <c r="K205" s="3">
        <f t="shared" si="18"/>
        <v>30056123.839999989</v>
      </c>
      <c r="L205" s="3">
        <f t="shared" si="19"/>
        <v>288852788.83999997</v>
      </c>
      <c r="M205" s="3">
        <f t="shared" si="20"/>
        <v>74.327705202433762</v>
      </c>
      <c r="N205" s="3">
        <f t="shared" si="21"/>
        <v>289923399.33999997</v>
      </c>
      <c r="O205" s="3">
        <f t="shared" si="22"/>
        <v>31126734.339999989</v>
      </c>
      <c r="P205" s="3">
        <f t="shared" si="23"/>
        <v>73.413248351121766</v>
      </c>
    </row>
    <row r="206" spans="1:16" x14ac:dyDescent="0.2">
      <c r="A206" s="7" t="s">
        <v>26</v>
      </c>
      <c r="B206" s="2" t="s">
        <v>27</v>
      </c>
      <c r="C206" s="3">
        <v>131479861</v>
      </c>
      <c r="D206" s="3">
        <v>131462791</v>
      </c>
      <c r="E206" s="3">
        <v>41163301.049999997</v>
      </c>
      <c r="F206" s="3">
        <v>30313800.769999996</v>
      </c>
      <c r="G206" s="3">
        <v>0</v>
      </c>
      <c r="H206" s="3">
        <v>29904889.309999999</v>
      </c>
      <c r="I206" s="3">
        <v>408911.46</v>
      </c>
      <c r="J206" s="3">
        <v>3616115.91</v>
      </c>
      <c r="K206" s="3">
        <f t="shared" si="18"/>
        <v>10849500.280000001</v>
      </c>
      <c r="L206" s="3">
        <f t="shared" si="19"/>
        <v>101148990.23</v>
      </c>
      <c r="M206" s="3">
        <f t="shared" si="20"/>
        <v>73.642783733934763</v>
      </c>
      <c r="N206" s="3">
        <f t="shared" si="21"/>
        <v>101557901.69</v>
      </c>
      <c r="O206" s="3">
        <f t="shared" si="22"/>
        <v>11258411.739999998</v>
      </c>
      <c r="P206" s="3">
        <f t="shared" si="23"/>
        <v>72.649395328317581</v>
      </c>
    </row>
    <row r="207" spans="1:16" x14ac:dyDescent="0.2">
      <c r="A207" s="7" t="s">
        <v>28</v>
      </c>
      <c r="B207" s="2" t="s">
        <v>29</v>
      </c>
      <c r="C207" s="3">
        <v>212798262.84</v>
      </c>
      <c r="D207" s="3">
        <v>223500156.59999996</v>
      </c>
      <c r="E207" s="3">
        <v>86735532.640000001</v>
      </c>
      <c r="F207" s="3">
        <v>60631912.900000006</v>
      </c>
      <c r="G207" s="3">
        <v>231953.42</v>
      </c>
      <c r="H207" s="3">
        <v>60069519.519999996</v>
      </c>
      <c r="I207" s="3">
        <v>562393.38</v>
      </c>
      <c r="J207" s="3">
        <v>14201506.770000001</v>
      </c>
      <c r="K207" s="3">
        <f t="shared" si="18"/>
        <v>26103619.739999995</v>
      </c>
      <c r="L207" s="3">
        <f t="shared" si="19"/>
        <v>162868243.69999996</v>
      </c>
      <c r="M207" s="3">
        <f t="shared" si="20"/>
        <v>69.904352984901436</v>
      </c>
      <c r="N207" s="3">
        <f t="shared" si="21"/>
        <v>163430637.07999998</v>
      </c>
      <c r="O207" s="3">
        <f t="shared" si="22"/>
        <v>26666013.120000005</v>
      </c>
      <c r="P207" s="3">
        <f t="shared" si="23"/>
        <v>69.255952770038803</v>
      </c>
    </row>
    <row r="208" spans="1:16" x14ac:dyDescent="0.2">
      <c r="A208" s="7" t="s">
        <v>30</v>
      </c>
      <c r="B208" s="2" t="s">
        <v>31</v>
      </c>
      <c r="C208" s="3">
        <v>6502017.2300000004</v>
      </c>
      <c r="D208" s="3">
        <v>8085781.1800000016</v>
      </c>
      <c r="E208" s="3">
        <v>3934500.07</v>
      </c>
      <c r="F208" s="3">
        <v>1540086.98</v>
      </c>
      <c r="G208" s="3">
        <v>16159.82</v>
      </c>
      <c r="H208" s="3">
        <v>1463599.23</v>
      </c>
      <c r="I208" s="3">
        <v>76487.75</v>
      </c>
      <c r="J208" s="3">
        <v>304020.76</v>
      </c>
      <c r="K208" s="3">
        <f t="shared" si="18"/>
        <v>2394413.09</v>
      </c>
      <c r="L208" s="3">
        <f t="shared" si="19"/>
        <v>6545694.2000000011</v>
      </c>
      <c r="M208" s="3">
        <f t="shared" si="20"/>
        <v>39.143142777984494</v>
      </c>
      <c r="N208" s="3">
        <f t="shared" si="21"/>
        <v>6622181.9500000011</v>
      </c>
      <c r="O208" s="3">
        <f t="shared" si="22"/>
        <v>2470900.84</v>
      </c>
      <c r="P208" s="3">
        <f t="shared" si="23"/>
        <v>37.199115617247912</v>
      </c>
    </row>
    <row r="209" spans="1:16" x14ac:dyDescent="0.2">
      <c r="A209" s="7" t="s">
        <v>58</v>
      </c>
      <c r="B209" s="2" t="s">
        <v>59</v>
      </c>
      <c r="C209" s="3">
        <v>12548358</v>
      </c>
      <c r="D209" s="3">
        <v>12618358</v>
      </c>
      <c r="E209" s="3">
        <v>2613192</v>
      </c>
      <c r="F209" s="3">
        <v>2022331.87</v>
      </c>
      <c r="G209" s="3">
        <v>240.4</v>
      </c>
      <c r="H209" s="3">
        <v>2022331.87</v>
      </c>
      <c r="I209" s="3">
        <v>0</v>
      </c>
      <c r="J209" s="3">
        <v>53588.94</v>
      </c>
      <c r="K209" s="3">
        <f t="shared" si="18"/>
        <v>590860.12999999989</v>
      </c>
      <c r="L209" s="3">
        <f t="shared" si="19"/>
        <v>10596026.129999999</v>
      </c>
      <c r="M209" s="3">
        <f t="shared" si="20"/>
        <v>77.389333428236426</v>
      </c>
      <c r="N209" s="3">
        <f t="shared" si="21"/>
        <v>10596026.129999999</v>
      </c>
      <c r="O209" s="3">
        <f t="shared" si="22"/>
        <v>590860.12999999989</v>
      </c>
      <c r="P209" s="3">
        <f t="shared" si="23"/>
        <v>77.389333428236426</v>
      </c>
    </row>
    <row r="210" spans="1:16" x14ac:dyDescent="0.2">
      <c r="A210" s="7" t="s">
        <v>60</v>
      </c>
      <c r="B210" s="2" t="s">
        <v>61</v>
      </c>
      <c r="C210" s="3">
        <v>25342112</v>
      </c>
      <c r="D210" s="3">
        <v>26027588</v>
      </c>
      <c r="E210" s="3">
        <v>9418286</v>
      </c>
      <c r="F210" s="3">
        <v>5966225.5600000005</v>
      </c>
      <c r="G210" s="3">
        <v>13762.9</v>
      </c>
      <c r="H210" s="3">
        <v>5904802.0700000003</v>
      </c>
      <c r="I210" s="3">
        <v>61423.49</v>
      </c>
      <c r="J210" s="3">
        <v>382983.07</v>
      </c>
      <c r="K210" s="3">
        <f t="shared" si="18"/>
        <v>3452060.4399999995</v>
      </c>
      <c r="L210" s="3">
        <f t="shared" si="19"/>
        <v>20061362.439999998</v>
      </c>
      <c r="M210" s="3">
        <f t="shared" si="20"/>
        <v>63.347254054506323</v>
      </c>
      <c r="N210" s="3">
        <f t="shared" si="21"/>
        <v>20122785.93</v>
      </c>
      <c r="O210" s="3">
        <f t="shared" si="22"/>
        <v>3513483.9299999997</v>
      </c>
      <c r="P210" s="3">
        <f t="shared" si="23"/>
        <v>62.695081355567254</v>
      </c>
    </row>
    <row r="211" spans="1:16" x14ac:dyDescent="0.2">
      <c r="A211" s="7" t="s">
        <v>32</v>
      </c>
      <c r="B211" s="2" t="s">
        <v>33</v>
      </c>
      <c r="C211" s="3">
        <v>69822211.920000002</v>
      </c>
      <c r="D211" s="3">
        <v>77680063.980000004</v>
      </c>
      <c r="E211" s="3">
        <v>33946189.179999992</v>
      </c>
      <c r="F211" s="3">
        <v>23538378.830000006</v>
      </c>
      <c r="G211" s="3">
        <v>5173.33</v>
      </c>
      <c r="H211" s="3">
        <v>23369381.180000007</v>
      </c>
      <c r="I211" s="3">
        <v>168997.65</v>
      </c>
      <c r="J211" s="3">
        <v>585613.91</v>
      </c>
      <c r="K211" s="3">
        <f t="shared" si="18"/>
        <v>10407810.349999987</v>
      </c>
      <c r="L211" s="3">
        <f t="shared" si="19"/>
        <v>54141685.149999999</v>
      </c>
      <c r="M211" s="3">
        <f t="shared" si="20"/>
        <v>69.34026881541115</v>
      </c>
      <c r="N211" s="3">
        <f t="shared" si="21"/>
        <v>54310682.799999997</v>
      </c>
      <c r="O211" s="3">
        <f t="shared" si="22"/>
        <v>10576807.999999985</v>
      </c>
      <c r="P211" s="3">
        <f t="shared" si="23"/>
        <v>68.84242898689935</v>
      </c>
    </row>
    <row r="212" spans="1:16" x14ac:dyDescent="0.2">
      <c r="A212" s="7" t="s">
        <v>34</v>
      </c>
      <c r="B212" s="2" t="s">
        <v>35</v>
      </c>
      <c r="C212" s="3">
        <v>1096244</v>
      </c>
      <c r="D212" s="3">
        <v>1273377.77</v>
      </c>
      <c r="E212" s="3">
        <v>589456.77</v>
      </c>
      <c r="F212" s="3">
        <v>310896.09000000003</v>
      </c>
      <c r="G212" s="3">
        <v>0</v>
      </c>
      <c r="H212" s="3">
        <v>308829.09000000003</v>
      </c>
      <c r="I212" s="3">
        <v>2067</v>
      </c>
      <c r="J212" s="3">
        <v>31586.01</v>
      </c>
      <c r="K212" s="3">
        <f t="shared" si="18"/>
        <v>278560.68</v>
      </c>
      <c r="L212" s="3">
        <f t="shared" si="19"/>
        <v>962481.67999999993</v>
      </c>
      <c r="M212" s="3">
        <f t="shared" si="20"/>
        <v>52.742814371272729</v>
      </c>
      <c r="N212" s="3">
        <f t="shared" si="21"/>
        <v>964548.67999999993</v>
      </c>
      <c r="O212" s="3">
        <f t="shared" si="22"/>
        <v>280627.68</v>
      </c>
      <c r="P212" s="3">
        <f t="shared" si="23"/>
        <v>52.392152523755051</v>
      </c>
    </row>
    <row r="213" spans="1:16" x14ac:dyDescent="0.2">
      <c r="A213" s="7" t="s">
        <v>36</v>
      </c>
      <c r="B213" s="2" t="s">
        <v>37</v>
      </c>
      <c r="C213" s="3">
        <v>96283539.690000013</v>
      </c>
      <c r="D213" s="3">
        <v>96347769.390000015</v>
      </c>
      <c r="E213" s="3">
        <v>35940023.339999996</v>
      </c>
      <c r="F213" s="3">
        <v>27000050.830000002</v>
      </c>
      <c r="G213" s="3">
        <v>196616.97</v>
      </c>
      <c r="H213" s="3">
        <v>26746633.340000004</v>
      </c>
      <c r="I213" s="3">
        <v>253417.49</v>
      </c>
      <c r="J213" s="3">
        <v>12843714.080000002</v>
      </c>
      <c r="K213" s="3">
        <f t="shared" si="18"/>
        <v>8939972.5099999942</v>
      </c>
      <c r="L213" s="3">
        <f t="shared" si="19"/>
        <v>69347718.560000017</v>
      </c>
      <c r="M213" s="3">
        <f t="shared" si="20"/>
        <v>75.12530132374701</v>
      </c>
      <c r="N213" s="3">
        <f t="shared" si="21"/>
        <v>69601136.050000012</v>
      </c>
      <c r="O213" s="3">
        <f t="shared" si="22"/>
        <v>9193389.9999999925</v>
      </c>
      <c r="P213" s="3">
        <f t="shared" si="23"/>
        <v>74.420189121669083</v>
      </c>
    </row>
    <row r="214" spans="1:16" x14ac:dyDescent="0.2">
      <c r="A214" s="7" t="s">
        <v>38</v>
      </c>
      <c r="B214" s="2" t="s">
        <v>39</v>
      </c>
      <c r="C214" s="3">
        <v>69882595.230000004</v>
      </c>
      <c r="D214" s="3">
        <v>69486276.090000004</v>
      </c>
      <c r="E214" s="3">
        <v>26429608.740000002</v>
      </c>
      <c r="F214" s="3">
        <v>20277013.25</v>
      </c>
      <c r="G214" s="3">
        <v>51016.22</v>
      </c>
      <c r="H214" s="3">
        <v>20086557.409999996</v>
      </c>
      <c r="I214" s="3">
        <v>190455.84</v>
      </c>
      <c r="J214" s="3">
        <v>12223371.85</v>
      </c>
      <c r="K214" s="3">
        <f t="shared" si="18"/>
        <v>6152595.4900000021</v>
      </c>
      <c r="L214" s="3">
        <f t="shared" si="19"/>
        <v>49209262.840000004</v>
      </c>
      <c r="M214" s="3">
        <f t="shared" si="20"/>
        <v>76.720822655659177</v>
      </c>
      <c r="N214" s="3">
        <f t="shared" si="21"/>
        <v>49399718.680000007</v>
      </c>
      <c r="O214" s="3">
        <f t="shared" si="22"/>
        <v>6343051.3300000057</v>
      </c>
      <c r="P214" s="3">
        <f t="shared" si="23"/>
        <v>76.000207220623409</v>
      </c>
    </row>
    <row r="215" spans="1:16" x14ac:dyDescent="0.2">
      <c r="A215" s="7" t="s">
        <v>40</v>
      </c>
      <c r="B215" s="2" t="s">
        <v>41</v>
      </c>
      <c r="C215" s="3">
        <v>7610633.8099999996</v>
      </c>
      <c r="D215" s="3">
        <v>8050360.7599999998</v>
      </c>
      <c r="E215" s="3">
        <v>2756610.46</v>
      </c>
      <c r="F215" s="3">
        <v>1608931.82</v>
      </c>
      <c r="G215" s="3">
        <v>145377.54</v>
      </c>
      <c r="H215" s="3">
        <v>1605627.04</v>
      </c>
      <c r="I215" s="3">
        <v>3304.78</v>
      </c>
      <c r="J215" s="3">
        <v>438738.14</v>
      </c>
      <c r="K215" s="3">
        <f t="shared" si="18"/>
        <v>1147678.6399999999</v>
      </c>
      <c r="L215" s="3">
        <f t="shared" si="19"/>
        <v>6441428.9399999995</v>
      </c>
      <c r="M215" s="3">
        <f t="shared" si="20"/>
        <v>58.36631048697393</v>
      </c>
      <c r="N215" s="3">
        <f t="shared" si="21"/>
        <v>6444733.7199999997</v>
      </c>
      <c r="O215" s="3">
        <f t="shared" si="22"/>
        <v>1150983.42</v>
      </c>
      <c r="P215" s="3">
        <f t="shared" si="23"/>
        <v>58.246424850321432</v>
      </c>
    </row>
    <row r="216" spans="1:16" x14ac:dyDescent="0.2">
      <c r="A216" s="7" t="s">
        <v>42</v>
      </c>
      <c r="B216" s="2" t="s">
        <v>43</v>
      </c>
      <c r="C216" s="3">
        <v>18216792.649999999</v>
      </c>
      <c r="D216" s="3">
        <v>18237614.539999999</v>
      </c>
      <c r="E216" s="3">
        <v>6443114.1399999997</v>
      </c>
      <c r="F216" s="3">
        <v>4888255.76</v>
      </c>
      <c r="G216" s="3">
        <v>223.21</v>
      </c>
      <c r="H216" s="3">
        <v>4873688.2</v>
      </c>
      <c r="I216" s="3">
        <v>14567.56</v>
      </c>
      <c r="J216" s="3">
        <v>121374.72</v>
      </c>
      <c r="K216" s="3">
        <f t="shared" si="18"/>
        <v>1554858.38</v>
      </c>
      <c r="L216" s="3">
        <f t="shared" si="19"/>
        <v>13349358.779999999</v>
      </c>
      <c r="M216" s="3">
        <f t="shared" si="20"/>
        <v>75.867905701884709</v>
      </c>
      <c r="N216" s="3">
        <f t="shared" si="21"/>
        <v>13363926.34</v>
      </c>
      <c r="O216" s="3">
        <f t="shared" si="22"/>
        <v>1569425.9399999995</v>
      </c>
      <c r="P216" s="3">
        <f t="shared" si="23"/>
        <v>75.641810685042444</v>
      </c>
    </row>
    <row r="217" spans="1:16" x14ac:dyDescent="0.2">
      <c r="A217" s="7" t="s">
        <v>72</v>
      </c>
      <c r="B217" s="2" t="s">
        <v>73</v>
      </c>
      <c r="C217" s="3">
        <v>573518</v>
      </c>
      <c r="D217" s="3">
        <v>573518</v>
      </c>
      <c r="E217" s="3">
        <v>310690</v>
      </c>
      <c r="F217" s="3">
        <v>225850</v>
      </c>
      <c r="G217" s="3">
        <v>0</v>
      </c>
      <c r="H217" s="3">
        <v>180760.69</v>
      </c>
      <c r="I217" s="3">
        <v>45089.31</v>
      </c>
      <c r="J217" s="3">
        <v>60229.37</v>
      </c>
      <c r="K217" s="3">
        <f t="shared" si="18"/>
        <v>84840</v>
      </c>
      <c r="L217" s="3">
        <f t="shared" si="19"/>
        <v>347668</v>
      </c>
      <c r="M217" s="3">
        <f t="shared" si="20"/>
        <v>72.693038076539324</v>
      </c>
      <c r="N217" s="3">
        <f t="shared" si="21"/>
        <v>392757.31</v>
      </c>
      <c r="O217" s="3">
        <f t="shared" si="22"/>
        <v>129929.31</v>
      </c>
      <c r="P217" s="3">
        <f t="shared" si="23"/>
        <v>58.180401686568608</v>
      </c>
    </row>
    <row r="218" spans="1:16" x14ac:dyDescent="0.2">
      <c r="A218" s="7" t="s">
        <v>44</v>
      </c>
      <c r="B218" s="2" t="s">
        <v>45</v>
      </c>
      <c r="C218" s="3">
        <v>1203780</v>
      </c>
      <c r="D218" s="3">
        <v>1467218.28</v>
      </c>
      <c r="E218" s="3">
        <v>293885.28000000003</v>
      </c>
      <c r="F218" s="3">
        <v>253942.74</v>
      </c>
      <c r="G218" s="3">
        <v>0</v>
      </c>
      <c r="H218" s="3">
        <v>253942.74</v>
      </c>
      <c r="I218" s="3">
        <v>0</v>
      </c>
      <c r="J218" s="3">
        <v>0</v>
      </c>
      <c r="K218" s="3">
        <f t="shared" si="18"/>
        <v>39942.540000000037</v>
      </c>
      <c r="L218" s="3">
        <f t="shared" si="19"/>
        <v>1213275.54</v>
      </c>
      <c r="M218" s="3">
        <f t="shared" si="20"/>
        <v>86.408798698594211</v>
      </c>
      <c r="N218" s="3">
        <f t="shared" si="21"/>
        <v>1213275.54</v>
      </c>
      <c r="O218" s="3">
        <f t="shared" si="22"/>
        <v>39942.540000000037</v>
      </c>
      <c r="P218" s="3">
        <f t="shared" si="23"/>
        <v>86.408798698594211</v>
      </c>
    </row>
    <row r="219" spans="1:16" x14ac:dyDescent="0.2">
      <c r="A219" s="7" t="s">
        <v>96</v>
      </c>
      <c r="B219" s="2" t="s">
        <v>97</v>
      </c>
      <c r="C219" s="3">
        <v>1153800</v>
      </c>
      <c r="D219" s="3">
        <v>1403446.28</v>
      </c>
      <c r="E219" s="3">
        <v>249646.28</v>
      </c>
      <c r="F219" s="3">
        <v>249646.28</v>
      </c>
      <c r="G219" s="3">
        <v>0</v>
      </c>
      <c r="H219" s="3">
        <v>249646.28</v>
      </c>
      <c r="I219" s="3">
        <v>0</v>
      </c>
      <c r="J219" s="3">
        <v>0</v>
      </c>
      <c r="K219" s="3">
        <f t="shared" si="18"/>
        <v>0</v>
      </c>
      <c r="L219" s="3">
        <f t="shared" si="19"/>
        <v>1153800</v>
      </c>
      <c r="M219" s="3">
        <f t="shared" si="20"/>
        <v>100</v>
      </c>
      <c r="N219" s="3">
        <f t="shared" si="21"/>
        <v>1153800</v>
      </c>
      <c r="O219" s="3">
        <f t="shared" si="22"/>
        <v>0</v>
      </c>
      <c r="P219" s="3">
        <f t="shared" si="23"/>
        <v>100</v>
      </c>
    </row>
    <row r="220" spans="1:16" x14ac:dyDescent="0.2">
      <c r="A220" s="7" t="s">
        <v>46</v>
      </c>
      <c r="B220" s="2" t="s">
        <v>47</v>
      </c>
      <c r="C220" s="3">
        <v>49980</v>
      </c>
      <c r="D220" s="3">
        <v>63772</v>
      </c>
      <c r="E220" s="3">
        <v>44239</v>
      </c>
      <c r="F220" s="3">
        <v>4296.46</v>
      </c>
      <c r="G220" s="3">
        <v>0</v>
      </c>
      <c r="H220" s="3">
        <v>4296.46</v>
      </c>
      <c r="I220" s="3">
        <v>0</v>
      </c>
      <c r="J220" s="3">
        <v>0</v>
      </c>
      <c r="K220" s="3">
        <f t="shared" si="18"/>
        <v>39942.54</v>
      </c>
      <c r="L220" s="3">
        <f t="shared" si="19"/>
        <v>59475.54</v>
      </c>
      <c r="M220" s="3">
        <f t="shared" si="20"/>
        <v>9.7119283889780519</v>
      </c>
      <c r="N220" s="3">
        <f t="shared" si="21"/>
        <v>59475.54</v>
      </c>
      <c r="O220" s="3">
        <f t="shared" si="22"/>
        <v>39942.54</v>
      </c>
      <c r="P220" s="3">
        <f t="shared" si="23"/>
        <v>9.7119283889780519</v>
      </c>
    </row>
    <row r="221" spans="1:16" x14ac:dyDescent="0.2">
      <c r="A221" s="7" t="s">
        <v>88</v>
      </c>
      <c r="B221" s="2" t="s">
        <v>89</v>
      </c>
      <c r="C221" s="3">
        <v>8376000</v>
      </c>
      <c r="D221" s="3">
        <v>8376000</v>
      </c>
      <c r="E221" s="3">
        <v>2094000</v>
      </c>
      <c r="F221" s="3">
        <v>2094000</v>
      </c>
      <c r="G221" s="3">
        <v>0</v>
      </c>
      <c r="H221" s="3">
        <v>2094000</v>
      </c>
      <c r="I221" s="3">
        <v>0</v>
      </c>
      <c r="J221" s="3">
        <v>0</v>
      </c>
      <c r="K221" s="3">
        <f t="shared" si="18"/>
        <v>0</v>
      </c>
      <c r="L221" s="3">
        <f t="shared" si="19"/>
        <v>6282000</v>
      </c>
      <c r="M221" s="3">
        <f t="shared" si="20"/>
        <v>100</v>
      </c>
      <c r="N221" s="3">
        <f t="shared" si="21"/>
        <v>6282000</v>
      </c>
      <c r="O221" s="3">
        <f t="shared" si="22"/>
        <v>0</v>
      </c>
      <c r="P221" s="3">
        <f t="shared" si="23"/>
        <v>100</v>
      </c>
    </row>
    <row r="222" spans="1:16" x14ac:dyDescent="0.2">
      <c r="A222" s="7" t="s">
        <v>90</v>
      </c>
      <c r="B222" s="2" t="s">
        <v>91</v>
      </c>
      <c r="C222" s="3">
        <v>8376000</v>
      </c>
      <c r="D222" s="3">
        <v>8376000</v>
      </c>
      <c r="E222" s="3">
        <v>2094000</v>
      </c>
      <c r="F222" s="3">
        <v>2094000</v>
      </c>
      <c r="G222" s="3">
        <v>0</v>
      </c>
      <c r="H222" s="3">
        <v>2094000</v>
      </c>
      <c r="I222" s="3">
        <v>0</v>
      </c>
      <c r="J222" s="3">
        <v>0</v>
      </c>
      <c r="K222" s="3">
        <f t="shared" si="18"/>
        <v>0</v>
      </c>
      <c r="L222" s="3">
        <f t="shared" si="19"/>
        <v>6282000</v>
      </c>
      <c r="M222" s="3">
        <f t="shared" si="20"/>
        <v>100</v>
      </c>
      <c r="N222" s="3">
        <f t="shared" si="21"/>
        <v>6282000</v>
      </c>
      <c r="O222" s="3">
        <f t="shared" si="22"/>
        <v>0</v>
      </c>
      <c r="P222" s="3">
        <f t="shared" si="23"/>
        <v>100</v>
      </c>
    </row>
    <row r="223" spans="1:16" x14ac:dyDescent="0.2">
      <c r="A223" s="7" t="s">
        <v>52</v>
      </c>
      <c r="B223" s="2" t="s">
        <v>53</v>
      </c>
      <c r="C223" s="3">
        <v>65601553.810000002</v>
      </c>
      <c r="D223" s="3">
        <v>68419853.810000002</v>
      </c>
      <c r="E223" s="3">
        <v>22774308.48</v>
      </c>
      <c r="F223" s="3">
        <v>14608479.23</v>
      </c>
      <c r="G223" s="3">
        <v>7852.54</v>
      </c>
      <c r="H223" s="3">
        <v>14572239.15</v>
      </c>
      <c r="I223" s="3">
        <v>36240.080000000002</v>
      </c>
      <c r="J223" s="3">
        <v>2351557.62</v>
      </c>
      <c r="K223" s="3">
        <f t="shared" si="18"/>
        <v>8165829.25</v>
      </c>
      <c r="L223" s="3">
        <f t="shared" si="19"/>
        <v>53811374.579999998</v>
      </c>
      <c r="M223" s="3">
        <f t="shared" si="20"/>
        <v>64.14455676153203</v>
      </c>
      <c r="N223" s="3">
        <f t="shared" si="21"/>
        <v>53847614.660000004</v>
      </c>
      <c r="O223" s="3">
        <f t="shared" si="22"/>
        <v>8202069.3300000001</v>
      </c>
      <c r="P223" s="3">
        <f t="shared" si="23"/>
        <v>63.985429734549726</v>
      </c>
    </row>
    <row r="224" spans="1:16" x14ac:dyDescent="0.2">
      <c r="A224" s="7" t="s">
        <v>54</v>
      </c>
      <c r="B224" s="2" t="s">
        <v>55</v>
      </c>
      <c r="C224" s="3">
        <v>43338153.810000002</v>
      </c>
      <c r="D224" s="3">
        <v>45956453.810000002</v>
      </c>
      <c r="E224" s="3">
        <v>15153108.479999999</v>
      </c>
      <c r="F224" s="3">
        <v>9042579.2300000004</v>
      </c>
      <c r="G224" s="3">
        <v>7852.54</v>
      </c>
      <c r="H224" s="3">
        <v>9006339.1500000004</v>
      </c>
      <c r="I224" s="3">
        <v>36240.080000000002</v>
      </c>
      <c r="J224" s="3">
        <v>2351557.62</v>
      </c>
      <c r="K224" s="3">
        <f t="shared" si="18"/>
        <v>6110529.2499999981</v>
      </c>
      <c r="L224" s="3">
        <f t="shared" si="19"/>
        <v>36913874.579999998</v>
      </c>
      <c r="M224" s="3">
        <f t="shared" si="20"/>
        <v>59.67474754064456</v>
      </c>
      <c r="N224" s="3">
        <f t="shared" si="21"/>
        <v>36950114.660000004</v>
      </c>
      <c r="O224" s="3">
        <f t="shared" si="22"/>
        <v>6146769.3299999982</v>
      </c>
      <c r="P224" s="3">
        <f t="shared" si="23"/>
        <v>59.435588162568223</v>
      </c>
    </row>
    <row r="225" spans="1:16" x14ac:dyDescent="0.2">
      <c r="A225" s="7" t="s">
        <v>98</v>
      </c>
      <c r="B225" s="2" t="s">
        <v>99</v>
      </c>
      <c r="C225" s="3">
        <v>22263400</v>
      </c>
      <c r="D225" s="3">
        <v>22463400</v>
      </c>
      <c r="E225" s="3">
        <v>7621200</v>
      </c>
      <c r="F225" s="3">
        <v>5565900</v>
      </c>
      <c r="G225" s="3">
        <v>0</v>
      </c>
      <c r="H225" s="3">
        <v>5565900</v>
      </c>
      <c r="I225" s="3">
        <v>0</v>
      </c>
      <c r="J225" s="3">
        <v>0</v>
      </c>
      <c r="K225" s="3">
        <f t="shared" si="18"/>
        <v>2055300</v>
      </c>
      <c r="L225" s="3">
        <f t="shared" si="19"/>
        <v>16897500</v>
      </c>
      <c r="M225" s="3">
        <f t="shared" si="20"/>
        <v>73.031806014800821</v>
      </c>
      <c r="N225" s="3">
        <f t="shared" si="21"/>
        <v>16897500</v>
      </c>
      <c r="O225" s="3">
        <f t="shared" si="22"/>
        <v>2055300</v>
      </c>
      <c r="P225" s="3">
        <f t="shared" si="23"/>
        <v>73.031806014800821</v>
      </c>
    </row>
    <row r="226" spans="1:16" x14ac:dyDescent="0.2">
      <c r="A226" s="7" t="s">
        <v>62</v>
      </c>
      <c r="B226" s="2" t="s">
        <v>63</v>
      </c>
      <c r="C226" s="3">
        <v>360046153</v>
      </c>
      <c r="D226" s="3">
        <v>496459535</v>
      </c>
      <c r="E226" s="3">
        <v>119832072.5</v>
      </c>
      <c r="F226" s="3">
        <v>107658129.78000002</v>
      </c>
      <c r="G226" s="3">
        <v>26919.9</v>
      </c>
      <c r="H226" s="3">
        <v>106803805.12000002</v>
      </c>
      <c r="I226" s="3">
        <v>854324.66</v>
      </c>
      <c r="J226" s="3">
        <v>13282288.329999998</v>
      </c>
      <c r="K226" s="3">
        <f t="shared" si="18"/>
        <v>12173942.719999984</v>
      </c>
      <c r="L226" s="3">
        <f t="shared" si="19"/>
        <v>388801405.21999997</v>
      </c>
      <c r="M226" s="3">
        <f t="shared" si="20"/>
        <v>89.840831034613061</v>
      </c>
      <c r="N226" s="3">
        <f t="shared" si="21"/>
        <v>389655729.88</v>
      </c>
      <c r="O226" s="3">
        <f t="shared" si="22"/>
        <v>13028267.37999998</v>
      </c>
      <c r="P226" s="3">
        <f t="shared" si="23"/>
        <v>89.127896139825197</v>
      </c>
    </row>
    <row r="227" spans="1:16" x14ac:dyDescent="0.2">
      <c r="A227" s="7" t="s">
        <v>68</v>
      </c>
      <c r="B227" s="2" t="s">
        <v>69</v>
      </c>
      <c r="C227" s="3">
        <v>819100</v>
      </c>
      <c r="D227" s="3">
        <v>819100</v>
      </c>
      <c r="E227" s="3">
        <v>243241</v>
      </c>
      <c r="F227" s="3">
        <v>174988</v>
      </c>
      <c r="G227" s="3">
        <v>0</v>
      </c>
      <c r="H227" s="3">
        <v>174988</v>
      </c>
      <c r="I227" s="3">
        <v>0</v>
      </c>
      <c r="J227" s="3">
        <v>0</v>
      </c>
      <c r="K227" s="3">
        <f t="shared" si="18"/>
        <v>68253</v>
      </c>
      <c r="L227" s="3">
        <f t="shared" si="19"/>
        <v>644112</v>
      </c>
      <c r="M227" s="3">
        <f t="shared" si="20"/>
        <v>71.9401745593876</v>
      </c>
      <c r="N227" s="3">
        <f t="shared" si="21"/>
        <v>644112</v>
      </c>
      <c r="O227" s="3">
        <f t="shared" si="22"/>
        <v>68253</v>
      </c>
      <c r="P227" s="3">
        <f t="shared" si="23"/>
        <v>71.9401745593876</v>
      </c>
    </row>
    <row r="228" spans="1:16" x14ac:dyDescent="0.2">
      <c r="A228" s="7" t="s">
        <v>64</v>
      </c>
      <c r="B228" s="2" t="s">
        <v>65</v>
      </c>
      <c r="C228" s="3">
        <v>359227053</v>
      </c>
      <c r="D228" s="3">
        <v>495640435</v>
      </c>
      <c r="E228" s="3">
        <v>119588831.5</v>
      </c>
      <c r="F228" s="3">
        <v>107483141.78000002</v>
      </c>
      <c r="G228" s="3">
        <v>26919.9</v>
      </c>
      <c r="H228" s="3">
        <v>106628817.12000002</v>
      </c>
      <c r="I228" s="3">
        <v>854324.66</v>
      </c>
      <c r="J228" s="3">
        <v>13282288.329999998</v>
      </c>
      <c r="K228" s="3">
        <f t="shared" si="18"/>
        <v>12105689.719999984</v>
      </c>
      <c r="L228" s="3">
        <f t="shared" si="19"/>
        <v>388157293.21999997</v>
      </c>
      <c r="M228" s="3">
        <f t="shared" si="20"/>
        <v>89.877240568238193</v>
      </c>
      <c r="N228" s="3">
        <f t="shared" si="21"/>
        <v>389011617.88</v>
      </c>
      <c r="O228" s="3">
        <f t="shared" si="22"/>
        <v>12960014.37999998</v>
      </c>
      <c r="P228" s="3">
        <f t="shared" si="23"/>
        <v>89.162855579870779</v>
      </c>
    </row>
    <row r="229" spans="1:16" x14ac:dyDescent="0.2">
      <c r="A229" s="7" t="s">
        <v>48</v>
      </c>
      <c r="B229" s="2" t="s">
        <v>49</v>
      </c>
      <c r="C229" s="3">
        <v>1010377</v>
      </c>
      <c r="D229" s="3">
        <v>1096495.01</v>
      </c>
      <c r="E229" s="3">
        <v>520429.01</v>
      </c>
      <c r="F229" s="3">
        <v>184656.84</v>
      </c>
      <c r="G229" s="3">
        <v>0</v>
      </c>
      <c r="H229" s="3">
        <v>184587.24</v>
      </c>
      <c r="I229" s="3">
        <v>69.599999999999994</v>
      </c>
      <c r="J229" s="3">
        <v>104850.74</v>
      </c>
      <c r="K229" s="3">
        <f t="shared" si="18"/>
        <v>335772.17000000004</v>
      </c>
      <c r="L229" s="3">
        <f t="shared" si="19"/>
        <v>911838.17</v>
      </c>
      <c r="M229" s="3">
        <f t="shared" si="20"/>
        <v>35.481657719272796</v>
      </c>
      <c r="N229" s="3">
        <f t="shared" si="21"/>
        <v>911907.77</v>
      </c>
      <c r="O229" s="3">
        <f t="shared" si="22"/>
        <v>335841.77</v>
      </c>
      <c r="P229" s="3">
        <f t="shared" si="23"/>
        <v>35.468284137350444</v>
      </c>
    </row>
    <row r="230" spans="1:16" x14ac:dyDescent="0.2">
      <c r="A230" s="7" t="s">
        <v>100</v>
      </c>
      <c r="B230" s="2" t="s">
        <v>101</v>
      </c>
      <c r="C230" s="3">
        <v>10000000</v>
      </c>
      <c r="D230" s="3">
        <v>3872234.79</v>
      </c>
      <c r="E230" s="3">
        <v>2219853.79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f t="shared" si="18"/>
        <v>2219853.79</v>
      </c>
      <c r="L230" s="3">
        <f t="shared" si="19"/>
        <v>3872234.79</v>
      </c>
      <c r="M230" s="3">
        <f t="shared" si="20"/>
        <v>0</v>
      </c>
      <c r="N230" s="3">
        <f t="shared" si="21"/>
        <v>3872234.79</v>
      </c>
      <c r="O230" s="3">
        <f t="shared" si="22"/>
        <v>2219853.79</v>
      </c>
      <c r="P230" s="3">
        <f t="shared" si="23"/>
        <v>0</v>
      </c>
    </row>
  </sheetData>
  <phoneticPr fontId="0" type="noConversion"/>
  <pageMargins left="0.59055118110236204" right="0.59055118110236204" top="0.39370078740157499" bottom="0.39370078740157499" header="0" footer="0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plan3</dc:creator>
  <cp:lastModifiedBy>Kashpruk, Valeriy (external - Project)</cp:lastModifiedBy>
  <dcterms:created xsi:type="dcterms:W3CDTF">2015-04-14T06:13:42Z</dcterms:created>
  <dcterms:modified xsi:type="dcterms:W3CDTF">2015-04-28T10:13:33Z</dcterms:modified>
</cp:coreProperties>
</file>