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0125" yWindow="-15" windowWidth="10275" windowHeight="9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4" i="1" l="1"/>
  <c r="D23" i="1"/>
  <c r="D22" i="1"/>
  <c r="D21" i="1"/>
  <c r="C26" i="1"/>
  <c r="C25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<sst xmlns="http://schemas.openxmlformats.org/spreadsheetml/2006/main" count="4" uniqueCount="4">
  <si>
    <t>Загальний фонд</t>
  </si>
  <si>
    <t>Спеціальний фонд</t>
  </si>
  <si>
    <t>kkd</t>
  </si>
  <si>
    <t>_month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</si>
</sst>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</font>
    <font>
      <sz val="12"/>
      <name val="Tahoma"/>
      <family val="2"/>
      <charset val="204"/>
    </font>
    <font>
      <b/>
      <sz val="12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2" fillId="0" borderId="0" xfId="0" applyNumberFormat="1" applyFont="1" applyBorder="1"/>
    <xf numFmtId="49" fontId="2" fillId="0" borderId="0" xfId="0" applyNumberFormat="1" applyFont="1" applyBorder="1" applyAlignment="1">
      <alignment horizontal="left"/>
    </xf>
    <xf numFmtId="2" fontId="2" fillId="0" borderId="0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right" vertical="top" wrapText="1"/>
    </xf>
    <xf numFmtId="49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zoomScale="145" zoomScaleNormal="145" workbookViewId="0"/>
  </sheetViews>
  <sheetFormatPr defaultRowHeight="15" x14ac:dyDescent="0.2"/>
  <cols>
    <col min="1" max="1" width="8.7109375" style="2" bestFit="1" customWidth="1"/>
    <col min="2" max="2" width="12.85546875" style="2" bestFit="1" customWidth="1"/>
    <col min="3" max="3" width="21" style="2" bestFit="1" customWidth="1"/>
    <col min="4" max="4" width="23.85546875" style="2" bestFit="1" customWidth="1"/>
    <col min="5" max="5" width="9.140625" style="1"/>
    <col min="6" max="6" width="11.5703125" style="1" bestFit="1" customWidth="1"/>
    <col min="7" max="16384" width="9.140625" style="1"/>
  </cols>
  <sheetData>
    <row r="1" spans="1:4" x14ac:dyDescent="0.2">
      <c r="A1" s="7" t="s">
        <v>3</v>
      </c>
      <c r="B1" s="7" t="s">
        <v>2</v>
      </c>
      <c r="C1" s="7" t="s">
        <v>0</v>
      </c>
      <c r="D1" s="7" t="s">
        <v>1</v>
      </c>
    </row>
    <row r="2" spans="1:4" x14ac:dyDescent="0.2">
      <c r="A2" s="4">
        <v>1</v>
      </c>
      <c r="B2" s="5">
        <v>11020200</v>
      </c>
      <c r="C2" s="6">
        <f>300000</f>
        <v>300000</v>
      </c>
      <c r="D2" s="6"/>
    </row>
    <row r="3" spans="1:4" x14ac:dyDescent="0.2">
      <c r="A3" s="4">
        <v>1</v>
      </c>
      <c r="B3" s="5">
        <v>14040000</v>
      </c>
      <c r="C3" s="6">
        <f>120000000</f>
        <v>120000000</v>
      </c>
      <c r="D3" s="6"/>
    </row>
    <row r="4" spans="1:4" x14ac:dyDescent="0.2">
      <c r="A4" s="4">
        <v>1</v>
      </c>
      <c r="B4" s="5">
        <v>18010500</v>
      </c>
      <c r="C4" s="6">
        <f>46000000</f>
        <v>46000000</v>
      </c>
      <c r="D4" s="6"/>
    </row>
    <row r="5" spans="1:4" x14ac:dyDescent="0.2">
      <c r="A5" s="4">
        <v>1</v>
      </c>
      <c r="B5" s="5">
        <v>18010600</v>
      </c>
      <c r="C5" s="6">
        <f>1053000000</f>
        <v>1053000000</v>
      </c>
      <c r="D5" s="6"/>
    </row>
    <row r="6" spans="1:4" x14ac:dyDescent="0.2">
      <c r="A6" s="4">
        <v>1</v>
      </c>
      <c r="B6" s="5">
        <v>18010700</v>
      </c>
      <c r="C6" s="6">
        <f>1800000</f>
        <v>1800000</v>
      </c>
      <c r="D6" s="6"/>
    </row>
    <row r="7" spans="1:4" x14ac:dyDescent="0.2">
      <c r="A7" s="4">
        <v>1</v>
      </c>
      <c r="B7" s="5">
        <v>18010900</v>
      </c>
      <c r="C7" s="6">
        <f>75000000</f>
        <v>75000000</v>
      </c>
      <c r="D7" s="6"/>
    </row>
    <row r="8" spans="1:4" x14ac:dyDescent="0.2">
      <c r="A8" s="4">
        <v>1</v>
      </c>
      <c r="B8" s="5">
        <v>18030100</v>
      </c>
      <c r="C8" s="6">
        <f>100000</f>
        <v>100000</v>
      </c>
      <c r="D8" s="6"/>
    </row>
    <row r="9" spans="1:4" x14ac:dyDescent="0.2">
      <c r="A9" s="4">
        <v>1</v>
      </c>
      <c r="B9" s="5">
        <v>18030200</v>
      </c>
      <c r="C9" s="6">
        <f>600000</f>
        <v>600000</v>
      </c>
      <c r="D9" s="6"/>
    </row>
    <row r="10" spans="1:4" x14ac:dyDescent="0.2">
      <c r="A10" s="4">
        <v>1</v>
      </c>
      <c r="B10" s="5">
        <v>18050300</v>
      </c>
      <c r="C10" s="6">
        <f>180000000</f>
        <v>180000000</v>
      </c>
      <c r="D10" s="6"/>
    </row>
    <row r="11" spans="1:4" x14ac:dyDescent="0.2">
      <c r="A11" s="4">
        <v>1</v>
      </c>
      <c r="B11" s="5">
        <v>18050400</v>
      </c>
      <c r="C11" s="6">
        <f>340000000</f>
        <v>340000000</v>
      </c>
      <c r="D11" s="6"/>
    </row>
    <row r="12" spans="1:4" x14ac:dyDescent="0.2">
      <c r="A12" s="4">
        <v>1</v>
      </c>
      <c r="B12" s="5">
        <v>19010100</v>
      </c>
      <c r="C12" s="6">
        <f>16800000</f>
        <v>16800000</v>
      </c>
      <c r="D12" s="6"/>
    </row>
    <row r="13" spans="1:4" x14ac:dyDescent="0.2">
      <c r="A13" s="4">
        <v>1</v>
      </c>
      <c r="B13" s="5">
        <v>19010200</v>
      </c>
      <c r="C13" s="6">
        <f>500000</f>
        <v>500000</v>
      </c>
      <c r="D13" s="6"/>
    </row>
    <row r="14" spans="1:4" x14ac:dyDescent="0.2">
      <c r="A14" s="4">
        <v>1</v>
      </c>
      <c r="B14" s="5">
        <v>19010300</v>
      </c>
      <c r="C14" s="6">
        <f>800000</f>
        <v>800000</v>
      </c>
      <c r="D14" s="6"/>
    </row>
    <row r="15" spans="1:4" x14ac:dyDescent="0.2">
      <c r="A15" s="4">
        <v>1</v>
      </c>
      <c r="B15" s="5">
        <v>21010300</v>
      </c>
      <c r="C15" s="6">
        <f>500000</f>
        <v>500000</v>
      </c>
      <c r="D15" s="6"/>
    </row>
    <row r="16" spans="1:4" x14ac:dyDescent="0.2">
      <c r="A16" s="4">
        <v>1</v>
      </c>
      <c r="B16" s="5">
        <v>21081100</v>
      </c>
      <c r="C16" s="6">
        <f>1000000</f>
        <v>1000000</v>
      </c>
      <c r="D16" s="6"/>
    </row>
    <row r="17" spans="1:4" x14ac:dyDescent="0.2">
      <c r="A17" s="4">
        <v>1</v>
      </c>
      <c r="B17" s="5">
        <v>22080400</v>
      </c>
      <c r="C17" s="6">
        <f>15000000</f>
        <v>15000000</v>
      </c>
      <c r="D17" s="6"/>
    </row>
    <row r="18" spans="1:4" x14ac:dyDescent="0.2">
      <c r="A18" s="4">
        <v>1</v>
      </c>
      <c r="B18" s="5">
        <v>22090100</v>
      </c>
      <c r="C18" s="6">
        <f>8400000</f>
        <v>8400000</v>
      </c>
      <c r="D18" s="6"/>
    </row>
    <row r="19" spans="1:4" x14ac:dyDescent="0.2">
      <c r="A19" s="4">
        <v>1</v>
      </c>
      <c r="B19" s="5">
        <v>22090400</v>
      </c>
      <c r="C19" s="6">
        <f>3900000</f>
        <v>3900000</v>
      </c>
      <c r="D19" s="6"/>
    </row>
    <row r="20" spans="1:4" x14ac:dyDescent="0.2">
      <c r="A20" s="4">
        <v>1</v>
      </c>
      <c r="B20" s="5">
        <v>24060300</v>
      </c>
      <c r="C20" s="6">
        <f>1300000</f>
        <v>1300000</v>
      </c>
      <c r="D20" s="6"/>
    </row>
    <row r="21" spans="1:4" x14ac:dyDescent="0.2">
      <c r="A21" s="4">
        <v>1</v>
      </c>
      <c r="B21" s="5">
        <v>25010000</v>
      </c>
      <c r="C21" s="6"/>
      <c r="D21" s="6">
        <f>64085000</f>
        <v>64085000</v>
      </c>
    </row>
    <row r="22" spans="1:4" x14ac:dyDescent="0.2">
      <c r="A22" s="4">
        <v>1</v>
      </c>
      <c r="B22" s="5">
        <v>31030000</v>
      </c>
      <c r="C22" s="6"/>
      <c r="D22" s="6">
        <f>10000000</f>
        <v>10000000</v>
      </c>
    </row>
    <row r="23" spans="1:4" x14ac:dyDescent="0.2">
      <c r="A23" s="4">
        <v>1</v>
      </c>
      <c r="B23" s="5">
        <v>33010100</v>
      </c>
      <c r="C23" s="6"/>
      <c r="D23" s="6">
        <f>10000000</f>
        <v>10000000</v>
      </c>
    </row>
    <row r="24" spans="1:4" x14ac:dyDescent="0.2">
      <c r="A24" s="4">
        <v>1</v>
      </c>
      <c r="B24" s="5">
        <v>50110000</v>
      </c>
      <c r="C24" s="6"/>
      <c r="D24" s="6">
        <f>15000000</f>
        <v>15000000</v>
      </c>
    </row>
    <row r="25" spans="1:4" x14ac:dyDescent="0.2">
      <c r="A25" s="4">
        <v>1</v>
      </c>
      <c r="B25" s="5">
        <v>41035000</v>
      </c>
      <c r="C25" s="6">
        <f>522096700</f>
        <v>522096700</v>
      </c>
      <c r="D25" s="6"/>
    </row>
    <row r="26" spans="1:4" x14ac:dyDescent="0.2">
      <c r="A26" s="4">
        <v>1</v>
      </c>
      <c r="B26" s="5">
        <v>410339000</v>
      </c>
      <c r="C26" s="6">
        <f>78825000</f>
        <v>78825000</v>
      </c>
      <c r="D26" s="6"/>
    </row>
    <row r="28" spans="1:4" x14ac:dyDescent="0.2">
      <c r="C28" s="3"/>
    </row>
    <row r="29" spans="1:4" x14ac:dyDescent="0.2">
      <c r="C29" s="3"/>
    </row>
  </sheetData>
  <phoneticPr fontId="1" type="noConversion"/>
  <pageMargins left="0.7" right="0.7" top="0.75" bottom="0.75" header="0.3" footer="0.3"/>
  <pageSetup paperSize="9" orientation="portrait" r:id="rId1"/>
  <ignoredErrors>
    <ignoredError sqref="C1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Kashpruk, Valeriy (external - Project)</dc:creator>
  <cp:lastModifiedBy>Kashpruk, Valeriy (external - Project)</cp:lastModifiedBy>
  <dcterms:created xsi:type="dcterms:W3CDTF">2015-02-16T13:48:53Z</dcterms:created>
  <dcterms:modified xsi:type="dcterms:W3CDTF">2015-04-16T14:09:07Z</dcterms:modified>
</cp:coreProperties>
</file>