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/>
  <bookViews>
    <workbookView xWindow="360" yWindow="0" windowWidth="5655" windowHeight="5865" tabRatio="734"/>
  </bookViews>
  <sheets>
    <sheet name="доходи" sheetId="56" r:id="rId1"/>
  </sheets>
  <externalReferences>
    <externalReference r:id="rId2"/>
    <externalReference r:id="rId3"/>
  </externalReferences>
  <definedNames>
    <definedName name="_Б21000">#REF!</definedName>
    <definedName name="_Б22000">#REF!</definedName>
    <definedName name="_Б22100">#REF!</definedName>
    <definedName name="_Б22110">#REF!</definedName>
    <definedName name="_Б22111">#REF!</definedName>
    <definedName name="_Б22112">#REF!</definedName>
    <definedName name="_Б22200">#REF!</definedName>
    <definedName name="_Б23000">#REF!</definedName>
    <definedName name="_Б24000">#REF!</definedName>
    <definedName name="_Б25000">#REF!</definedName>
    <definedName name="_Б41000">#REF!</definedName>
    <definedName name="_Б42000">#REF!</definedName>
    <definedName name="_Б43000">#REF!</definedName>
    <definedName name="_Б44000">#REF!</definedName>
    <definedName name="_Б45000">#REF!</definedName>
    <definedName name="_Б46000">#REF!</definedName>
    <definedName name="_В010100">#REF!</definedName>
    <definedName name="_В010200">#REF!</definedName>
    <definedName name="_В040000">#REF!</definedName>
    <definedName name="_В050000">#REF!</definedName>
    <definedName name="_В060000">#REF!</definedName>
    <definedName name="_В070000">#REF!</definedName>
    <definedName name="_В080000">#REF!</definedName>
    <definedName name="_В090000">#REF!</definedName>
    <definedName name="_В090200">#REF!</definedName>
    <definedName name="_В090201">#REF!</definedName>
    <definedName name="_В090202">#REF!</definedName>
    <definedName name="_В090203">#REF!</definedName>
    <definedName name="_В090300">#REF!</definedName>
    <definedName name="_В090301">#REF!</definedName>
    <definedName name="_В090302">#REF!</definedName>
    <definedName name="_В090303">#REF!</definedName>
    <definedName name="_В090304">#REF!</definedName>
    <definedName name="_В090305">#REF!</definedName>
    <definedName name="_В090306">#REF!</definedName>
    <definedName name="_В090307">#REF!</definedName>
    <definedName name="_В090400">#REF!</definedName>
    <definedName name="_В090405">#REF!</definedName>
    <definedName name="_В090412">#REF!</definedName>
    <definedName name="_В090601">#REF!</definedName>
    <definedName name="_В090700">#REF!</definedName>
    <definedName name="_В090900">#REF!</definedName>
    <definedName name="_В091100">#REF!</definedName>
    <definedName name="_В091200">#REF!</definedName>
    <definedName name="_В100000">#REF!</definedName>
    <definedName name="_В100100">#REF!</definedName>
    <definedName name="_В100103">#REF!</definedName>
    <definedName name="_В100200">#REF!</definedName>
    <definedName name="_В100203">#REF!</definedName>
    <definedName name="_В100204">#REF!</definedName>
    <definedName name="_В110000">#REF!</definedName>
    <definedName name="_В120000">#REF!</definedName>
    <definedName name="_В130000">#REF!</definedName>
    <definedName name="_В140000">#REF!</definedName>
    <definedName name="_В140102">#REF!</definedName>
    <definedName name="_В150000">#REF!</definedName>
    <definedName name="_В150101">#REF!</definedName>
    <definedName name="_В160000">#REF!</definedName>
    <definedName name="_В160100">#REF!</definedName>
    <definedName name="_В160103">#REF!</definedName>
    <definedName name="_В160200">#REF!</definedName>
    <definedName name="_В160300">#REF!</definedName>
    <definedName name="_В160304">#REF!</definedName>
    <definedName name="_В170000">#REF!</definedName>
    <definedName name="_В170100">#REF!</definedName>
    <definedName name="_В170101">#REF!</definedName>
    <definedName name="_В170300">#REF!</definedName>
    <definedName name="_В170303">#REF!</definedName>
    <definedName name="_В170600">#REF!</definedName>
    <definedName name="_В170601">#REF!</definedName>
    <definedName name="_В170700">#REF!</definedName>
    <definedName name="_В170703">#REF!</definedName>
    <definedName name="_В200000">#REF!</definedName>
    <definedName name="_В210000">#REF!</definedName>
    <definedName name="_В210200">#REF!</definedName>
    <definedName name="_В240000">#REF!</definedName>
    <definedName name="_В240600">#REF!</definedName>
    <definedName name="_В250000">#REF!</definedName>
    <definedName name="_В250102">#REF!</definedName>
    <definedName name="_В250200">#REF!</definedName>
    <definedName name="_В250301">#REF!</definedName>
    <definedName name="_В250307">#REF!</definedName>
    <definedName name="_В250500">#REF!</definedName>
    <definedName name="_В250501">#REF!</definedName>
    <definedName name="_В250502">#REF!</definedName>
    <definedName name="_Д100000">#REF!</definedName>
    <definedName name="_Д110000">#REF!</definedName>
    <definedName name="_Д110100">#REF!</definedName>
    <definedName name="_Д110200">#REF!</definedName>
    <definedName name="_Д120000">#REF!</definedName>
    <definedName name="_Д120200">#REF!</definedName>
    <definedName name="_Д130000">#REF!</definedName>
    <definedName name="_Д130100">#REF!</definedName>
    <definedName name="_Д130200">#REF!</definedName>
    <definedName name="_Д130300">#REF!</definedName>
    <definedName name="_Д130500">#REF!</definedName>
    <definedName name="_Д140000">#REF!</definedName>
    <definedName name="_Д140601">#REF!</definedName>
    <definedName name="_Д140602">#REF!</definedName>
    <definedName name="_Д140603">#REF!</definedName>
    <definedName name="_Д140700">#REF!</definedName>
    <definedName name="_Д160000">#REF!</definedName>
    <definedName name="_Д160100">#REF!</definedName>
    <definedName name="_Д160200">#REF!</definedName>
    <definedName name="_Д160300">#REF!</definedName>
    <definedName name="_Д200000">#REF!</definedName>
    <definedName name="_Д210000">#REF!</definedName>
    <definedName name="_Д210700">#REF!</definedName>
    <definedName name="_Д220000">#REF!</definedName>
    <definedName name="_Д220800">#REF!</definedName>
    <definedName name="_Д220900">#REF!</definedName>
    <definedName name="_Д230000">#REF!</definedName>
    <definedName name="_Д240000">#REF!</definedName>
    <definedName name="_Д240800">#REF!</definedName>
    <definedName name="_Д400000">#REF!</definedName>
    <definedName name="_Д410100">#REF!</definedName>
    <definedName name="_Д410400">#REF!</definedName>
    <definedName name="_Д500000">#REF!</definedName>
    <definedName name="_Д500800">#REF!</definedName>
    <definedName name="_Д500900">#REF!</definedName>
    <definedName name="_Е1000">#REF!</definedName>
    <definedName name="_Е1100">#REF!</definedName>
    <definedName name="_Е1110">#REF!</definedName>
    <definedName name="_Е1120">#REF!</definedName>
    <definedName name="_Е1130">#REF!</definedName>
    <definedName name="_Е1140">#REF!</definedName>
    <definedName name="_Е1150">#REF!</definedName>
    <definedName name="_Е1160">#REF!</definedName>
    <definedName name="_Е1161">#REF!</definedName>
    <definedName name="_Е1162">#REF!</definedName>
    <definedName name="_Е1163">#REF!</definedName>
    <definedName name="_Е1164">#REF!</definedName>
    <definedName name="_Е1170">#REF!</definedName>
    <definedName name="_Е1200">#REF!</definedName>
    <definedName name="_Е1300">#REF!</definedName>
    <definedName name="_Е1340">#REF!</definedName>
    <definedName name="_Е2000">#REF!</definedName>
    <definedName name="_Е2100">#REF!</definedName>
    <definedName name="_Е2110">#REF!</definedName>
    <definedName name="_Е2120">#REF!</definedName>
    <definedName name="_Е2130">#REF!</definedName>
    <definedName name="_Е2200">#REF!</definedName>
    <definedName name="_Е2300">#REF!</definedName>
    <definedName name="_Е3000">#REF!</definedName>
    <definedName name="_Е4000">#REF!</definedName>
    <definedName name="_ёИ900201">[1]джер_фінанс!#REF!</definedName>
    <definedName name="_ёИ900202">[1]джер_фінанс!#REF!</definedName>
    <definedName name="_ёК900101">[1]джер_фінанс!#REF!</definedName>
    <definedName name="_ёК900102">[1]джер_фінанс!#REF!</definedName>
    <definedName name="_ёЛ900203">[1]джер_фінанс!#REF!</definedName>
    <definedName name="_ёЛ900300">[1]джер_фінанс!#REF!</definedName>
    <definedName name="_ёЪ900400">[1]джер_фінанс!#REF!</definedName>
    <definedName name="_И010100">[1]джер_фінанс!#REF!</definedName>
    <definedName name="_И010200">[1]джер_фінанс!#REF!</definedName>
    <definedName name="_И040000">[1]джер_фінанс!#REF!</definedName>
    <definedName name="_И050000">[1]джер_фінанс!#REF!</definedName>
    <definedName name="_И060000">[1]джер_фінанс!#REF!</definedName>
    <definedName name="_И070000">[1]джер_фінанс!#REF!</definedName>
    <definedName name="_И080000">[1]джер_фінанс!#REF!</definedName>
    <definedName name="_И090000">[1]джер_фінанс!#REF!</definedName>
    <definedName name="_И090200">[1]джер_фінанс!#REF!</definedName>
    <definedName name="_И090201">[1]джер_фінанс!#REF!</definedName>
    <definedName name="_И090202">[1]джер_фінанс!#REF!</definedName>
    <definedName name="_И090203">[1]джер_фінанс!#REF!</definedName>
    <definedName name="_И090300">[1]джер_фінанс!#REF!</definedName>
    <definedName name="_И090301">[1]джер_фінанс!#REF!</definedName>
    <definedName name="_И090302">[1]джер_фінанс!#REF!</definedName>
    <definedName name="_И090303">[1]джер_фінанс!#REF!</definedName>
    <definedName name="_И090304">[1]джер_фінанс!#REF!</definedName>
    <definedName name="_И090305">[1]джер_фінанс!#REF!</definedName>
    <definedName name="_И090306">[1]джер_фінанс!#REF!</definedName>
    <definedName name="_И090307">[1]джер_фінанс!#REF!</definedName>
    <definedName name="_И090400">[1]джер_фінанс!#REF!</definedName>
    <definedName name="_И090405">[1]джер_фінанс!#REF!</definedName>
    <definedName name="_И090412">[1]джер_фінанс!#REF!</definedName>
    <definedName name="_И090601">[1]джер_фінанс!#REF!</definedName>
    <definedName name="_И090700">[1]джер_фінанс!#REF!</definedName>
    <definedName name="_И090900">[1]джер_фінанс!#REF!</definedName>
    <definedName name="_И091100">[1]джер_фінанс!#REF!</definedName>
    <definedName name="_И091200">[1]джер_фінанс!#REF!</definedName>
    <definedName name="_И100000">[1]джер_фінанс!#REF!</definedName>
    <definedName name="_И100100">[1]джер_фінанс!#REF!</definedName>
    <definedName name="_И100103">[1]джер_фінанс!#REF!</definedName>
    <definedName name="_И100200">[1]джер_фінанс!#REF!</definedName>
    <definedName name="_И100203">[1]джер_фінанс!#REF!</definedName>
    <definedName name="_И100204">[1]джер_фінанс!#REF!</definedName>
    <definedName name="_И110000">[1]джер_фінанс!#REF!</definedName>
    <definedName name="_И120000">[1]джер_фінанс!#REF!</definedName>
    <definedName name="_И130000">[1]джер_фінанс!#REF!</definedName>
    <definedName name="_И140000">[1]джер_фінанс!#REF!</definedName>
    <definedName name="_И140102">[1]джер_фінанс!#REF!</definedName>
    <definedName name="_И150000">[1]джер_фінанс!#REF!</definedName>
    <definedName name="_И150101">[1]джер_фінанс!#REF!</definedName>
    <definedName name="_И160000">[1]джер_фінанс!#REF!</definedName>
    <definedName name="_И160100">[1]джер_фінанс!#REF!</definedName>
    <definedName name="_И160103">[1]джер_фінанс!#REF!</definedName>
    <definedName name="_И160200">[1]джер_фінанс!#REF!</definedName>
    <definedName name="_И160300">[1]джер_фінанс!#REF!</definedName>
    <definedName name="_И160304">[1]джер_фінанс!#REF!</definedName>
    <definedName name="_И170000">[1]джер_фінанс!#REF!</definedName>
    <definedName name="_И170100">[1]джер_фінанс!#REF!</definedName>
    <definedName name="_И170101">[1]джер_фінанс!#REF!</definedName>
    <definedName name="_И170300">[1]джер_фінанс!#REF!</definedName>
    <definedName name="_И170303">[1]джер_фінанс!#REF!</definedName>
    <definedName name="_И170600">[1]джер_фінанс!#REF!</definedName>
    <definedName name="_И170601">[1]джер_фінанс!#REF!</definedName>
    <definedName name="_И170700">[1]джер_фінанс!#REF!</definedName>
    <definedName name="_И170703">[1]джер_фінанс!#REF!</definedName>
    <definedName name="_И200000">[1]джер_фінанс!#REF!</definedName>
    <definedName name="_И210000">[1]джер_фінанс!#REF!</definedName>
    <definedName name="_И210200">[1]джер_фінанс!#REF!</definedName>
    <definedName name="_И240000">[1]джер_фінанс!#REF!</definedName>
    <definedName name="_И240600">[1]джер_фінанс!#REF!</definedName>
    <definedName name="_И250000">[1]джер_фінанс!#REF!</definedName>
    <definedName name="_И250102">[1]джер_фінанс!#REF!</definedName>
    <definedName name="_И250200">[1]джер_фінанс!#REF!</definedName>
    <definedName name="_И250301">[1]джер_фінанс!#REF!</definedName>
    <definedName name="_И250307">[1]джер_фінанс!#REF!</definedName>
    <definedName name="_И250500">[1]джер_фінанс!#REF!</definedName>
    <definedName name="_И250501">[1]джер_фінанс!#REF!</definedName>
    <definedName name="_И250502">[1]джер_фінанс!#REF!</definedName>
    <definedName name="_ІБ900501">#REF!</definedName>
    <definedName name="_ІБ900502">#REF!</definedName>
    <definedName name="_ІВ900201">#REF!</definedName>
    <definedName name="_ІВ900202">#REF!</definedName>
    <definedName name="_ІД900101">#REF!</definedName>
    <definedName name="_ІД900102">#REF!</definedName>
    <definedName name="_ІЕ900203">#REF!</definedName>
    <definedName name="_ІЕ900300">#REF!</definedName>
    <definedName name="_ІФ900400">#REF!</definedName>
    <definedName name="_К100000">[1]джер_фінанс!#REF!</definedName>
    <definedName name="_К110000">[1]джер_фінанс!#REF!</definedName>
    <definedName name="_К110100">[1]джер_фінанс!#REF!</definedName>
    <definedName name="_К110200">[1]джер_фінанс!#REF!</definedName>
    <definedName name="_К120000">[1]джер_фінанс!#REF!</definedName>
    <definedName name="_К120200">[1]джер_фінанс!#REF!</definedName>
    <definedName name="_К130000">[1]джер_фінанс!#REF!</definedName>
    <definedName name="_К130100">[1]джер_фінанс!#REF!</definedName>
    <definedName name="_К130200">[1]джер_фінанс!#REF!</definedName>
    <definedName name="_К130300">[1]джер_фінанс!#REF!</definedName>
    <definedName name="_К130500">[1]джер_фінанс!#REF!</definedName>
    <definedName name="_К140000">[1]джер_фінанс!#REF!</definedName>
    <definedName name="_К140601">[1]джер_фінанс!#REF!</definedName>
    <definedName name="_К140602">[1]джер_фінанс!#REF!</definedName>
    <definedName name="_К140603">[1]джер_фінанс!#REF!</definedName>
    <definedName name="_К140700">[1]джер_фінанс!#REF!</definedName>
    <definedName name="_К160000">[1]джер_фінанс!#REF!</definedName>
    <definedName name="_К160100">[1]джер_фінанс!#REF!</definedName>
    <definedName name="_К160200">[1]джер_фінанс!#REF!</definedName>
    <definedName name="_К160300">[1]джер_фінанс!#REF!</definedName>
    <definedName name="_К200000">[1]джер_фінанс!#REF!</definedName>
    <definedName name="_К210000">[1]джер_фінанс!#REF!</definedName>
    <definedName name="_К210700">[1]джер_фінанс!#REF!</definedName>
    <definedName name="_К220000">[1]джер_фінанс!#REF!</definedName>
    <definedName name="_К220800">[1]джер_фінанс!#REF!</definedName>
    <definedName name="_К220900">[1]джер_фінанс!#REF!</definedName>
    <definedName name="_К230000">[1]джер_фінанс!#REF!</definedName>
    <definedName name="_К240000">[1]джер_фінанс!#REF!</definedName>
    <definedName name="_К240800">[1]джер_фінанс!#REF!</definedName>
    <definedName name="_К400000">[1]джер_фінанс!#REF!</definedName>
    <definedName name="_К410100">[1]джер_фінанс!#REF!</definedName>
    <definedName name="_К410400">[1]джер_фінанс!#REF!</definedName>
    <definedName name="_К500000">[1]джер_фінанс!#REF!</definedName>
    <definedName name="_К500800">[1]джер_фінанс!#REF!</definedName>
    <definedName name="_К500900">[1]джер_фінанс!#REF!</definedName>
    <definedName name="_Л1000">[1]джер_фінанс!#REF!</definedName>
    <definedName name="_Л1100">[1]джер_фінанс!#REF!</definedName>
    <definedName name="_Л1110">[1]джер_фінанс!#REF!</definedName>
    <definedName name="_Л1120">[1]джер_фінанс!#REF!</definedName>
    <definedName name="_Л1130">[1]джер_фінанс!#REF!</definedName>
    <definedName name="_Л1140">[1]джер_фінанс!#REF!</definedName>
    <definedName name="_Л1150">[1]джер_фінанс!#REF!</definedName>
    <definedName name="_Л1160">[1]джер_фінанс!#REF!</definedName>
    <definedName name="_Л1161">[1]джер_фінанс!#REF!</definedName>
    <definedName name="_Л1162">[1]джер_фінанс!#REF!</definedName>
    <definedName name="_Л1163">[1]джер_фінанс!#REF!</definedName>
    <definedName name="_Л1164">[1]джер_фінанс!#REF!</definedName>
    <definedName name="_Л1170">[1]джер_фінанс!#REF!</definedName>
    <definedName name="_Л1200">[1]джер_фінанс!#REF!</definedName>
    <definedName name="_Л1300">[1]джер_фінанс!#REF!</definedName>
    <definedName name="_Л1340">[1]джер_фінанс!#REF!</definedName>
    <definedName name="_Л2000">[1]джер_фінанс!#REF!</definedName>
    <definedName name="_Л2100">[1]джер_фінанс!#REF!</definedName>
    <definedName name="_Л2110">[1]джер_фінанс!#REF!</definedName>
    <definedName name="_Л2120">[1]джер_фінанс!#REF!</definedName>
    <definedName name="_Л2130">[1]джер_фінанс!#REF!</definedName>
    <definedName name="_Л2200">[1]джер_фінанс!#REF!</definedName>
    <definedName name="_Л2300">[1]джер_фінанс!#REF!</definedName>
    <definedName name="_Л3000">[1]джер_фінанс!#REF!</definedName>
    <definedName name="_Л4000">[1]джер_фінанс!#REF!</definedName>
    <definedName name="_Ф100000">#REF!</definedName>
    <definedName name="_Ф101000">#REF!</definedName>
    <definedName name="_Ф102000">#REF!</definedName>
    <definedName name="_Ф201000">#REF!</definedName>
    <definedName name="_Ф201010">#REF!</definedName>
    <definedName name="_Ф201011">#REF!</definedName>
    <definedName name="_Ф201012">#REF!</definedName>
    <definedName name="_Ф201020">#REF!</definedName>
    <definedName name="_Ф201021">#REF!</definedName>
    <definedName name="_Ф201022">#REF!</definedName>
    <definedName name="_Ф201030">#REF!</definedName>
    <definedName name="_Ф201031">#REF!</definedName>
    <definedName name="_Ф201032">#REF!</definedName>
    <definedName name="_Ф202000">#REF!</definedName>
    <definedName name="_Ф202010">#REF!</definedName>
    <definedName name="_Ф202011">#REF!</definedName>
    <definedName name="_Ф202012">#REF!</definedName>
    <definedName name="_Ф203000">#REF!</definedName>
    <definedName name="_Ф203010">#REF!</definedName>
    <definedName name="_Ф203011">#REF!</definedName>
    <definedName name="_Ф203012">#REF!</definedName>
    <definedName name="_Ф204000">#REF!</definedName>
    <definedName name="_Ф205000">#REF!</definedName>
    <definedName name="_Ф206000">#REF!</definedName>
    <definedName name="_Ф206001">#REF!</definedName>
    <definedName name="_Ф206002">#REF!</definedName>
    <definedName name="_Ъ100000">[1]джер_фінанс!#REF!</definedName>
    <definedName name="_Ъ101000">[1]джер_фінанс!#REF!</definedName>
    <definedName name="_Ъ102000">[1]джер_фінанс!#REF!</definedName>
    <definedName name="_Ъ201000">[1]джер_фінанс!#REF!</definedName>
    <definedName name="_Ъ201010">[1]джер_фінанс!#REF!</definedName>
    <definedName name="_Ъ201011">[1]джер_фінанс!#REF!</definedName>
    <definedName name="_Ъ201012">[1]джер_фінанс!#REF!</definedName>
    <definedName name="_Ъ201020">[1]джер_фінанс!#REF!</definedName>
    <definedName name="_Ъ201021">[1]джер_фінанс!#REF!</definedName>
    <definedName name="_Ъ201022">[1]джер_фінанс!#REF!</definedName>
    <definedName name="_Ъ201030">[1]джер_фінанс!#REF!</definedName>
    <definedName name="_Ъ201031">[1]джер_фінанс!#REF!</definedName>
    <definedName name="_Ъ201032">[1]джер_фінанс!#REF!</definedName>
    <definedName name="_Ъ202000">[1]джер_фінанс!#REF!</definedName>
    <definedName name="_Ъ202010">[1]джер_фінанс!#REF!</definedName>
    <definedName name="_Ъ202011">[1]джер_фінанс!#REF!</definedName>
    <definedName name="_Ъ202012">[1]джер_фінанс!#REF!</definedName>
    <definedName name="_Ъ203000">[1]джер_фінанс!#REF!</definedName>
    <definedName name="_Ъ203010">[1]джер_фінанс!#REF!</definedName>
    <definedName name="_Ъ203011">[1]джер_фінанс!#REF!</definedName>
    <definedName name="_Ъ203012">[1]джер_фінанс!#REF!</definedName>
    <definedName name="_Ъ204000">[1]джер_фінанс!#REF!</definedName>
    <definedName name="_Ъ205000">[1]джер_фінанс!#REF!</definedName>
    <definedName name="_Ъ206000">[1]джер_фінанс!#REF!</definedName>
    <definedName name="_Ъ206001">[1]джер_фінанс!#REF!</definedName>
    <definedName name="_Ъ206002">[1]джер_фінанс!#REF!</definedName>
    <definedName name="rrr">[2]Оренда!$A$4:$B$29</definedName>
    <definedName name="а22100">#REF!</definedName>
    <definedName name="алпдвалп">#REF!</definedName>
    <definedName name="_xlnm.Database">#REF!</definedName>
    <definedName name="В68">#REF!</definedName>
    <definedName name="вс">#REF!</definedName>
    <definedName name="_xlnm.Print_Titles" localSheetId="0">доходи!$1:$1</definedName>
    <definedName name="иори">#REF!</definedName>
    <definedName name="і">#REF!</definedName>
    <definedName name="область">#REF!</definedName>
    <definedName name="_xlnm.Print_Area" localSheetId="0">доходи!$A$1:$B$58</definedName>
  </definedNames>
  <calcPr calcId="145621"/>
</workbook>
</file>

<file path=xl/calcChain.xml><?xml version="1.0" encoding="utf-8"?>
<calcChain xmlns="http://schemas.openxmlformats.org/spreadsheetml/2006/main">
  <c r="B34" i="56" l="1"/>
  <c r="B33" i="56" s="1"/>
  <c r="B19" i="56"/>
  <c r="B18" i="56" s="1"/>
  <c r="B9" i="56"/>
  <c r="B8" i="56"/>
  <c r="B3" i="56"/>
  <c r="B2" i="56" s="1"/>
  <c r="B31" i="56"/>
  <c r="B24" i="56" s="1"/>
  <c r="B22" i="56"/>
  <c r="B21" i="56" s="1"/>
  <c r="B20" i="56"/>
  <c r="B16" i="56"/>
  <c r="B13" i="56"/>
  <c r="B10" i="56"/>
  <c r="B12" i="56"/>
  <c r="B43" i="56"/>
  <c r="B17" i="56" l="1"/>
  <c r="B38" i="56"/>
  <c r="B37" i="56" s="1"/>
  <c r="B23" i="56"/>
</calcChain>
</file>

<file path=xl/sharedStrings.xml><?xml version="1.0" encoding="utf-8"?>
<sst xmlns="http://schemas.openxmlformats.org/spreadsheetml/2006/main" count="54" uniqueCount="53">
  <si>
    <t>Авансові внески з податку на прибуток підприємств та фінансових установ комунальної власності</t>
  </si>
  <si>
    <t>Частина чистого прибутку (доходу) комунальних унітарних підприємств та їх об'єднань,  що вилучається до відповідного місцевого бюджету</t>
  </si>
  <si>
    <t>Субвенція з державного бюджету місцевим бюджетам на надання пільг з послуг зв'язку, інших передбачених законодавством пільг (крім пільг на одержання ліків, зубопротезування, оплату електроенергії, природного і скрапленого газу на побутові потреби, твердого та рідкого пічного побутового палива, послуг тепло-, водопостачання і водовідведення, квартирної плати (утримання будинків і споруд та прибудинкових територій), вивезення побутового сміття та рідких нечистот), на компенсацію витрат частини доходів у зв"язку з відміною податку з власників транспортних засобів та інших самохідних машин і механізмів та відповідним збільшенням ставок акцизного податку з пального і на компенсацію за пільговий проїзд окремих категорій громадян</t>
  </si>
  <si>
    <r>
      <t>Збір за спеціальне використання води (крім збору за спеціальне використання води водних об</t>
    </r>
    <r>
      <rPr>
        <sz val="11"/>
        <rFont val="Arial"/>
        <family val="2"/>
        <charset val="204"/>
      </rPr>
      <t>҆</t>
    </r>
    <r>
      <rPr>
        <sz val="11"/>
        <rFont val="Times New Roman"/>
        <family val="1"/>
        <charset val="204"/>
      </rPr>
      <t>єктів місцевого значення)</t>
    </r>
  </si>
  <si>
    <t>Субвенція з державного бюджету місцевим бюджетам на придбання медикаментів та виробів медичного призначення для забезпечення швидкої медичної допомоги</t>
  </si>
  <si>
    <t>Податок на доходи фізичних осіб</t>
  </si>
  <si>
    <t>Податок на доходи фізичних осіб, що сплачується податковими агентами, із доходів платника податку у вигляді заробітної плати</t>
  </si>
  <si>
    <t>Податок на доходи фізичних осіб з грошового забезпечення, грошових винагород та інших виплат, одержаних військовослужбовцями та особами рядового і начальницького складу, що сплачується податковими агентами</t>
  </si>
  <si>
    <t>Податок на доходи фізичних осіб із доходів у формі заробітної плати шахтарів-працівників</t>
  </si>
  <si>
    <t>Податок на доходи фізичних осіб, що сплачується податковими агентами, із доходів платника податку інших ніж заробітна плата</t>
  </si>
  <si>
    <t>Податок на доходи фізичних осіб, що сплачується фізичними особами за результатами річного декларування</t>
  </si>
  <si>
    <t>Субвенція з державного бюджету місцевим бюджетам на надання пільг та житлових субсидій населенню на оплату електроенергії, природного газу, послуг тепло-, водопостачання і водовідведення, квартирної плати (утримання будинків і споруд та прибудинкових територій), вивезення побутового сміття та рідких нечистот</t>
  </si>
  <si>
    <t xml:space="preserve">Офіційні трансферти </t>
  </si>
  <si>
    <t>Від органів державного управління</t>
  </si>
  <si>
    <t>Кошти, що надходять з інших бюджетів</t>
  </si>
  <si>
    <t xml:space="preserve">Дотації вирівнювання, що одержуються з державного  бюджету </t>
  </si>
  <si>
    <t>Субвенції  - всього:</t>
  </si>
  <si>
    <t>Субвенція з державного бюджету місцевим бюджетам на придбання витратних матеріалів для закладів охорони здоров"я та лікарських засобів для інгаляційної анестезії</t>
  </si>
  <si>
    <t xml:space="preserve">Субвенція з державного бюджету місцевим бюджетам на фінансування Програм-переможців Всеукраїнського конкурсу проектів та програм розвитку місцевого самоврядування </t>
  </si>
  <si>
    <t>Субвенція з державного бюджету місцевим бюджетам на здійснення заходів щодо соціально-економічного розвитку окремих територій, яка входить до його складу</t>
  </si>
  <si>
    <t>Субвенція з державного бюджету місцевим бюджетам на забезпечення харчування (сніданками) учнів 5-11 класів загальноосвітніх навчальних закладів</t>
  </si>
  <si>
    <t>Додаткова дотація з державного бюджету місцевим бюджетам на виплату надбавок за обсяг та якість виконаної роботи медичним працівникам закладів охорони здоров"я, що надають первинну медичну допомогу, у непілотних регіонах</t>
  </si>
  <si>
    <r>
      <t>Субвенція з державного бюджету на виплату допомоги сім</t>
    </r>
    <r>
      <rPr>
        <sz val="11"/>
        <rFont val="Arial Cyr"/>
        <charset val="204"/>
      </rPr>
      <t>’</t>
    </r>
    <r>
      <rPr>
        <sz val="11"/>
        <rFont val="Times New Roman"/>
        <family val="1"/>
        <charset val="204"/>
      </rPr>
      <t>ям з дітьми, малозабезпеченим сім</t>
    </r>
    <r>
      <rPr>
        <sz val="11"/>
        <rFont val="Arial Cyr"/>
        <charset val="204"/>
      </rPr>
      <t>’</t>
    </r>
    <r>
      <rPr>
        <sz val="11"/>
        <rFont val="Times New Roman"/>
        <family val="1"/>
        <charset val="204"/>
      </rPr>
      <t>ям, інвалідам з дитинства, дітям-інвалідам та тимчасової державної допомоги дітям</t>
    </r>
  </si>
  <si>
    <t>Субвенція з державного бюджету місцевим бюджетам на здійснення виплат, визначених Законом України "Про реструктуризацію заборгованості з виплат, передбачених статтею 57 Закону України "Про освіту" педагогічним, науково-педагогічним та іншим категоріям працівників навчальних закладів"</t>
  </si>
  <si>
    <r>
      <t>Субвенція з державного бюджету місцевим бюджетам на виплату державної соціальної допомоги на дітей-сиріт та дітей, позбавлених батьківського піклування, грошового забезпечення батькам-вихователям і прийомним батькам за надання соціальних послуг у дитячих будинках сімейного типу та прийомних сім</t>
    </r>
    <r>
      <rPr>
        <sz val="11"/>
        <rFont val="Arial Cyr"/>
        <charset val="204"/>
      </rPr>
      <t>’</t>
    </r>
    <r>
      <rPr>
        <sz val="11"/>
        <rFont val="Times New Roman"/>
        <family val="1"/>
        <charset val="204"/>
      </rPr>
      <t>ях - за принципом  "гроші ходять за дитиною"</t>
    </r>
  </si>
  <si>
    <t>Субвенція з державного бюджету місцевим бюджетам на надання пільг та житлових субсидій населенню на придбання твердого та рідкого пічного побутового палива і скрапленого газу</t>
  </si>
  <si>
    <t>Додаткова дотація з державного бюджету на вирівнювання фінансової забезпеченості місцевих бюджетів</t>
  </si>
  <si>
    <t>Субвенція з державного бюджету місцевим бюджетам на часткове відшкодування вартості лікарських засобів для лікування осіб з гіпертонічною хворобою</t>
  </si>
  <si>
    <r>
      <t xml:space="preserve">Податок на прибуток підприємств </t>
    </r>
    <r>
      <rPr>
        <sz val="11"/>
        <rFont val="Times New Roman"/>
        <family val="1"/>
        <charset val="204"/>
      </rPr>
      <t>та фінансових установ</t>
    </r>
    <r>
      <rPr>
        <sz val="11"/>
        <rFont val="Times New Roman"/>
        <family val="1"/>
      </rPr>
      <t xml:space="preserve"> комунальної власності</t>
    </r>
  </si>
  <si>
    <r>
      <t>Частина чистого прибутку (доходу) державних або комунальних унітарних підприємств та їх об</t>
    </r>
    <r>
      <rPr>
        <b/>
        <sz val="11"/>
        <rFont val="Arial"/>
        <family val="2"/>
        <charset val="204"/>
      </rPr>
      <t>҆</t>
    </r>
    <r>
      <rPr>
        <b/>
        <sz val="11"/>
        <rFont val="Times New Roman"/>
        <family val="1"/>
        <charset val="204"/>
      </rPr>
      <t>єднань, що вилучається до відповідного бюджету, та дивіденди (дохід), нараховані на акції (частки, паї) господарських товариств, у статутних капіталах яких є державна або комунальна власність</t>
    </r>
  </si>
  <si>
    <t>Плата за надання адміністративних послуг</t>
  </si>
  <si>
    <t xml:space="preserve">Збір за спеціальне використання лісових ресурсів </t>
  </si>
  <si>
    <t>Збір за спеціальне використання лісових ресурсів  в частині деревини, заготовленої в порядку рубок головного користування</t>
  </si>
  <si>
    <t>Збір за спеціальне використання води</t>
  </si>
  <si>
    <t>Збір за спеціальне використання води для потреб гідроенергетики</t>
  </si>
  <si>
    <t>Надходження збору за спеціальне використання води від підприємств житлово-комунального господарства</t>
  </si>
  <si>
    <t>Плата за користування надрами для видобування корисних копалин загальнодержавного значення</t>
  </si>
  <si>
    <t>Доходи від власності та підприємницької діяльності</t>
  </si>
  <si>
    <t>Плата за розміщення тимчасово вільних коштів місцевих бюджетів</t>
  </si>
  <si>
    <t>Інші надходження</t>
  </si>
  <si>
    <t xml:space="preserve">Адміністративні збори та платежі, доходи від некомерційної господарської діяльності </t>
  </si>
  <si>
    <t xml:space="preserve">Податок на промисел                                                                               </t>
  </si>
  <si>
    <t>Плата за ліцензії на певні види господарської діяльності та сертифікати, що видаються Радою міністрів Автономної Республіки Крим, виконавчими органами місцевих рад і місцевими органами виконавчої влади</t>
  </si>
  <si>
    <t>Плата за ліцензії на виробництво спирту етилового, коньячного і плодового, алкогольних напоїв та тютюнових виробів</t>
  </si>
  <si>
    <t>Плата за ліцензії на право експорту, імпорту алкогольними напоями та тютюновими виробами</t>
  </si>
  <si>
    <t>Плата за державну реєстрацію (крім реєстраційного збору за проведення державної реєстрації юридичних осіб та фізичних осіб-підприємців)</t>
  </si>
  <si>
    <t>Плата за ліцензії на право оптової торгівлі алкогольними напоями та тютюновими виробами</t>
  </si>
  <si>
    <t>Плата за ліцензії на право роздрібної торгівлі алкогольними напоями та тютюновими виробами</t>
  </si>
  <si>
    <t>Плата за ліцензії та сертифікати, що сплачуються ліцензіатами за місцем здійснення діяльності</t>
  </si>
  <si>
    <t>Надходження від орендної плати за користування цілісним майновим комплексом та іншим державним майном</t>
  </si>
  <si>
    <t>Надходження від орендної плати за користування цілісним майновим комплексом та іншим майном що перебуває в комунальній власності</t>
  </si>
  <si>
    <t>Плата за надані в оренду ставки, що знаходяться в басейнах річок загальнодержавного значення</t>
  </si>
  <si>
    <t>Державне мито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</si>
</sst>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-* #,##0_р_._-;\-* #,##0_р_._-;_-* &quot;-&quot;_р_._-;_-@_-"/>
    <numFmt numFmtId="43" formatCode="_-* #,##0.00_р_._-;\-* #,##0.00_р_._-;_-* &quot;-&quot;??_р_._-;_-@_-"/>
    <numFmt numFmtId="164" formatCode="#,##0.0"/>
    <numFmt numFmtId="165" formatCode="_-* #,##0\ &quot;р.&quot;_-;\-* #,##0\ &quot;р.&quot;_-;_-* &quot;-&quot;\ &quot;р.&quot;_-;_-@_-"/>
    <numFmt numFmtId="166" formatCode="_-* #,##0\ _р_._-;\-* #,##0\ _р_._-;_-* &quot;-&quot;\ _р_._-;_-@_-"/>
    <numFmt numFmtId="167" formatCode="_-* #,##0.00\ &quot;р.&quot;_-;\-* #,##0.00\ &quot;р.&quot;_-;_-* &quot;-&quot;??\ &quot;р.&quot;_-;_-@_-"/>
    <numFmt numFmtId="168" formatCode="_-* #,##0.00\ _р_._-;\-* #,##0.00\ _р_._-;_-* &quot;-&quot;??\ _р_._-;_-@_-"/>
    <numFmt numFmtId="169" formatCode="_(&quot;$&quot;* #,##0_);_(&quot;$&quot;* \(#,##0\);_(&quot;$&quot;* &quot;-&quot;_);_(@_)"/>
    <numFmt numFmtId="170" formatCode="_(&quot;$&quot;* #,##0.00_);_(&quot;$&quot;* \(#,##0.00\);_(&quot;$&quot;* &quot;-&quot;??_);_(@_)"/>
    <numFmt numFmtId="171" formatCode="#,##0\ &quot;z?&quot;;[Red]\-#,##0\ &quot;z?&quot;"/>
    <numFmt numFmtId="172" formatCode="#,##0.00\ &quot;z?&quot;;[Red]\-#,##0.00\ &quot;z?&quot;"/>
    <numFmt numFmtId="173" formatCode="_-* #,##0\ _z_?_-;\-* #,##0\ _z_?_-;_-* &quot;-&quot;\ _z_?_-;_-@_-"/>
    <numFmt numFmtId="174" formatCode="_-* #,##0.00\ _z_?_-;\-* #,##0.00\ _z_?_-;_-* &quot;-&quot;??\ _z_?_-;_-@_-"/>
    <numFmt numFmtId="175" formatCode="#,##0.\-"/>
    <numFmt numFmtId="176" formatCode="#,##0.000"/>
  </numFmts>
  <fonts count="32">
    <font>
      <sz val="10"/>
      <name val="Arial Cyr"/>
      <charset val="204"/>
    </font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4"/>
      <name val="Times New Roman Cyr"/>
      <family val="1"/>
      <charset val="204"/>
    </font>
    <font>
      <sz val="10"/>
      <name val="Times New Roman"/>
      <family val="1"/>
      <charset val="204"/>
    </font>
    <font>
      <sz val="10"/>
      <name val="Helv"/>
    </font>
    <font>
      <sz val="1"/>
      <color indexed="8"/>
      <name val="Courier"/>
    </font>
    <font>
      <sz val="1"/>
      <color indexed="8"/>
      <name val="Courier"/>
      <charset val="204"/>
    </font>
    <font>
      <sz val="10"/>
      <name val="Helv"/>
      <charset val="204"/>
    </font>
    <font>
      <b/>
      <sz val="1"/>
      <color indexed="8"/>
      <name val="Courier"/>
    </font>
    <font>
      <sz val="10"/>
      <name val="Arial CE"/>
    </font>
    <font>
      <sz val="9"/>
      <name val="PL Arial"/>
    </font>
    <font>
      <sz val="10"/>
      <name val="PL Arial"/>
    </font>
    <font>
      <sz val="10"/>
      <name val="Arial"/>
      <charset val="204"/>
    </font>
    <font>
      <b/>
      <sz val="18"/>
      <name val="Times New Roman"/>
    </font>
    <font>
      <b/>
      <sz val="14"/>
      <name val="Times New Roman"/>
    </font>
    <font>
      <sz val="14"/>
      <name val="Times New Roman"/>
    </font>
    <font>
      <sz val="10"/>
      <name val="PL Arial"/>
      <charset val="204"/>
    </font>
    <font>
      <b/>
      <sz val="14"/>
      <name val="PL Arial"/>
    </font>
    <font>
      <sz val="10"/>
      <name val="Times New Roman"/>
      <family val="1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indexed="9"/>
      <name val="Times New Roman"/>
      <family val="1"/>
      <charset val="204"/>
    </font>
    <font>
      <sz val="11"/>
      <name val="Arial Cyr"/>
      <charset val="204"/>
    </font>
    <font>
      <sz val="12"/>
      <color indexed="8"/>
      <name val="Times New Roman"/>
      <family val="1"/>
      <charset val="204"/>
    </font>
    <font>
      <sz val="13.5"/>
      <name val="Times New Roman Cyr"/>
      <family val="1"/>
      <charset val="204"/>
    </font>
    <font>
      <sz val="11"/>
      <name val="Times New Roman"/>
      <family val="1"/>
    </font>
    <font>
      <sz val="11"/>
      <name val="Arial"/>
      <family val="2"/>
      <charset val="204"/>
    </font>
    <font>
      <sz val="11"/>
      <name val="Times New Roman"/>
      <charset val="204"/>
    </font>
    <font>
      <b/>
      <sz val="11"/>
      <name val="Arial"/>
      <family val="2"/>
      <charset val="204"/>
    </font>
    <font>
      <sz val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lightGray"/>
    </fill>
    <fill>
      <patternFill patternType="gray0625"/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0">
    <xf numFmtId="0" fontId="0" fillId="0" borderId="0"/>
    <xf numFmtId="0" fontId="8" fillId="0" borderId="1"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protection locked="0"/>
    </xf>
    <xf numFmtId="0" fontId="8" fillId="0" borderId="0">
      <protection locked="0"/>
    </xf>
    <xf numFmtId="0" fontId="8" fillId="0" borderId="0">
      <protection locked="0"/>
    </xf>
    <xf numFmtId="0" fontId="8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8" fillId="0" borderId="1">
      <protection locked="0"/>
    </xf>
    <xf numFmtId="0" fontId="10" fillId="0" borderId="0">
      <protection locked="0"/>
    </xf>
    <xf numFmtId="0" fontId="10" fillId="0" borderId="0">
      <protection locked="0"/>
    </xf>
    <xf numFmtId="0" fontId="7" fillId="0" borderId="1">
      <protection locked="0"/>
    </xf>
    <xf numFmtId="0" fontId="7" fillId="0" borderId="0">
      <protection locked="0"/>
    </xf>
    <xf numFmtId="0" fontId="7" fillId="0" borderId="1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17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9" fontId="12" fillId="0" borderId="0"/>
    <xf numFmtId="4" fontId="13" fillId="0" borderId="0" applyFill="0" applyBorder="0" applyProtection="0">
      <alignment horizontal="right"/>
    </xf>
    <xf numFmtId="3" fontId="13" fillId="0" borderId="0" applyFill="0" applyBorder="0" applyProtection="0"/>
    <xf numFmtId="4" fontId="13" fillId="0" borderId="0"/>
    <xf numFmtId="3" fontId="13" fillId="0" borderId="0"/>
    <xf numFmtId="166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" fontId="12" fillId="0" borderId="0"/>
    <xf numFmtId="173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5" fontId="15" fillId="2" borderId="0"/>
    <xf numFmtId="0" fontId="16" fillId="3" borderId="0"/>
    <xf numFmtId="175" fontId="17" fillId="0" borderId="0"/>
    <xf numFmtId="0" fontId="11" fillId="0" borderId="0"/>
    <xf numFmtId="10" fontId="13" fillId="4" borderId="0" applyFill="0" applyBorder="0" applyProtection="0">
      <alignment horizontal="center"/>
    </xf>
    <xf numFmtId="10" fontId="13" fillId="0" borderId="0"/>
    <xf numFmtId="10" fontId="18" fillId="4" borderId="0" applyFill="0" applyBorder="0" applyProtection="0">
      <alignment horizontal="center"/>
    </xf>
    <xf numFmtId="0" fontId="13" fillId="0" borderId="0"/>
    <xf numFmtId="0" fontId="14" fillId="0" borderId="0"/>
    <xf numFmtId="0" fontId="6" fillId="0" borderId="0"/>
    <xf numFmtId="0" fontId="11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10" fontId="12" fillId="0" borderId="0">
      <alignment horizontal="center"/>
    </xf>
    <xf numFmtId="0" fontId="19" fillId="4" borderId="0"/>
    <xf numFmtId="16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6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>
      <protection locked="0"/>
    </xf>
  </cellStyleXfs>
  <cellXfs count="35">
    <xf numFmtId="0" fontId="0" fillId="0" borderId="0" xfId="0"/>
    <xf numFmtId="0" fontId="2" fillId="5" borderId="0" xfId="0" applyFont="1" applyFill="1"/>
    <xf numFmtId="164" fontId="2" fillId="5" borderId="0" xfId="0" applyNumberFormat="1" applyFont="1" applyFill="1"/>
    <xf numFmtId="0" fontId="23" fillId="5" borderId="0" xfId="0" applyFont="1" applyFill="1"/>
    <xf numFmtId="0" fontId="5" fillId="5" borderId="0" xfId="0" applyFont="1" applyFill="1"/>
    <xf numFmtId="0" fontId="0" fillId="5" borderId="0" xfId="0" applyFill="1"/>
    <xf numFmtId="0" fontId="3" fillId="5" borderId="0" xfId="0" applyFont="1" applyFill="1"/>
    <xf numFmtId="0" fontId="22" fillId="5" borderId="2" xfId="0" applyFont="1" applyFill="1" applyBorder="1" applyAlignment="1">
      <alignment horizontal="left" vertical="center" wrapText="1"/>
    </xf>
    <xf numFmtId="0" fontId="22" fillId="5" borderId="2" xfId="0" applyFont="1" applyFill="1" applyBorder="1" applyAlignment="1">
      <alignment vertical="center" wrapText="1"/>
    </xf>
    <xf numFmtId="0" fontId="22" fillId="5" borderId="2" xfId="0" applyFont="1" applyFill="1" applyBorder="1" applyAlignment="1" applyProtection="1">
      <alignment horizontal="justify" vertical="center" wrapText="1"/>
    </xf>
    <xf numFmtId="164" fontId="22" fillId="5" borderId="2" xfId="0" applyNumberFormat="1" applyFont="1" applyFill="1" applyBorder="1" applyAlignment="1">
      <alignment vertical="center" wrapText="1"/>
    </xf>
    <xf numFmtId="4" fontId="21" fillId="5" borderId="2" xfId="0" applyNumberFormat="1" applyFont="1" applyFill="1" applyBorder="1" applyAlignment="1">
      <alignment vertical="center" wrapText="1"/>
    </xf>
    <xf numFmtId="4" fontId="22" fillId="5" borderId="2" xfId="0" applyNumberFormat="1" applyFont="1" applyFill="1" applyBorder="1" applyAlignment="1">
      <alignment vertical="center" wrapText="1"/>
    </xf>
    <xf numFmtId="0" fontId="22" fillId="0" borderId="2" xfId="0" applyFont="1" applyBorder="1" applyAlignment="1" applyProtection="1">
      <alignment vertical="center" wrapText="1"/>
      <protection locked="0"/>
    </xf>
    <xf numFmtId="1" fontId="22" fillId="0" borderId="2" xfId="0" applyNumberFormat="1" applyFont="1" applyBorder="1" applyAlignment="1">
      <alignment vertical="center" wrapText="1"/>
    </xf>
    <xf numFmtId="0" fontId="1" fillId="5" borderId="0" xfId="0" applyFont="1" applyFill="1"/>
    <xf numFmtId="0" fontId="26" fillId="5" borderId="0" xfId="0" applyFont="1" applyFill="1" applyAlignment="1">
      <alignment horizontal="left" indent="2"/>
    </xf>
    <xf numFmtId="164" fontId="23" fillId="5" borderId="0" xfId="0" applyNumberFormat="1" applyFont="1" applyFill="1"/>
    <xf numFmtId="164" fontId="22" fillId="0" borderId="2" xfId="0" applyNumberFormat="1" applyFont="1" applyBorder="1" applyAlignment="1" applyProtection="1">
      <alignment vertical="top" wrapText="1"/>
      <protection locked="0"/>
    </xf>
    <xf numFmtId="0" fontId="27" fillId="5" borderId="2" xfId="0" applyFont="1" applyFill="1" applyBorder="1" applyAlignment="1">
      <alignment vertical="center" wrapText="1"/>
    </xf>
    <xf numFmtId="0" fontId="21" fillId="5" borderId="2" xfId="0" applyFont="1" applyFill="1" applyBorder="1" applyAlignment="1">
      <alignment vertical="center" wrapText="1"/>
    </xf>
    <xf numFmtId="0" fontId="20" fillId="5" borderId="3" xfId="0" applyFont="1" applyFill="1" applyBorder="1" applyAlignment="1">
      <alignment vertical="top" wrapText="1"/>
    </xf>
    <xf numFmtId="164" fontId="31" fillId="5" borderId="3" xfId="0" applyNumberFormat="1" applyFont="1" applyFill="1" applyBorder="1" applyAlignment="1">
      <alignment vertical="top" wrapText="1"/>
    </xf>
    <xf numFmtId="0" fontId="20" fillId="5" borderId="4" xfId="0" applyFont="1" applyFill="1" applyBorder="1" applyAlignment="1">
      <alignment vertical="top" wrapText="1"/>
    </xf>
    <xf numFmtId="164" fontId="20" fillId="5" borderId="4" xfId="0" applyNumberFormat="1" applyFont="1" applyFill="1" applyBorder="1" applyAlignment="1">
      <alignment vertical="top" wrapText="1"/>
    </xf>
    <xf numFmtId="0" fontId="21" fillId="5" borderId="2" xfId="0" applyFont="1" applyFill="1" applyBorder="1" applyAlignment="1">
      <alignment vertical="top" wrapText="1"/>
    </xf>
    <xf numFmtId="164" fontId="27" fillId="5" borderId="4" xfId="0" applyNumberFormat="1" applyFont="1" applyFill="1" applyBorder="1" applyAlignment="1">
      <alignment vertical="center" wrapText="1"/>
    </xf>
    <xf numFmtId="176" fontId="20" fillId="5" borderId="3" xfId="0" applyNumberFormat="1" applyFont="1" applyFill="1" applyBorder="1" applyAlignment="1">
      <alignment vertical="top" wrapText="1"/>
    </xf>
    <xf numFmtId="0" fontId="29" fillId="0" borderId="0" xfId="0" applyFont="1" applyAlignment="1">
      <alignment vertical="center" wrapText="1"/>
    </xf>
    <xf numFmtId="0" fontId="22" fillId="5" borderId="4" xfId="0" applyNumberFormat="1" applyFont="1" applyFill="1" applyBorder="1" applyAlignment="1">
      <alignment vertical="center" wrapText="1"/>
    </xf>
    <xf numFmtId="4" fontId="27" fillId="5" borderId="2" xfId="0" applyNumberFormat="1" applyFont="1" applyFill="1" applyBorder="1" applyAlignment="1">
      <alignment vertical="center" wrapText="1"/>
    </xf>
    <xf numFmtId="164" fontId="1" fillId="5" borderId="0" xfId="0" applyNumberFormat="1" applyFont="1" applyFill="1"/>
    <xf numFmtId="164" fontId="4" fillId="5" borderId="0" xfId="0" applyNumberFormat="1" applyFont="1" applyFill="1"/>
    <xf numFmtId="1" fontId="22" fillId="0" borderId="5" xfId="0" applyNumberFormat="1" applyFont="1" applyBorder="1" applyAlignment="1">
      <alignment horizontal="left" vertical="center" wrapText="1"/>
    </xf>
    <xf numFmtId="0" fontId="25" fillId="5" borderId="4" xfId="0" applyFont="1" applyFill="1" applyBorder="1" applyAlignment="1">
      <alignment horizontal="center" vertical="top" wrapText="1"/>
    </xf>
  </cellXfs>
  <cellStyles count="60">
    <cellStyle name="?’ЋѓЋ‚›‰" xfId="1"/>
    <cellStyle name="_Veresen_derg" xfId="2"/>
    <cellStyle name="_Вик01102002 держ" xfId="3"/>
    <cellStyle name="_Книга1" xfId="4"/>
    <cellStyle name="_ПНП" xfId="5"/>
    <cellStyle name="_Прогноз ДМ по районах" xfId="6"/>
    <cellStyle name="”?ЌЂЌ‘Ћ‚›‰" xfId="7"/>
    <cellStyle name="”?Љ‘?ђЋ‚ЂЌЌ›‰" xfId="8"/>
    <cellStyle name="”€ЌЂЌ‘Ћ‚›‰" xfId="9"/>
    <cellStyle name="”€Љ‘€ђЋ‚ЂЌЌ›‰" xfId="10"/>
    <cellStyle name="”ЌЂЌ‘Ћ‚›‰" xfId="11"/>
    <cellStyle name="”Љ‘ђЋ‚ЂЌЌ›‰" xfId="12"/>
    <cellStyle name="„…Ќ…†Ќ›‰" xfId="13"/>
    <cellStyle name="€’ЋѓЋ‚›‰" xfId="14"/>
    <cellStyle name="‡ЂѓЋ‹Ћ‚ЋЉ1" xfId="15"/>
    <cellStyle name="‡ЂѓЋ‹Ћ‚ЋЉ2" xfId="16"/>
    <cellStyle name="’ЋѓЋ‚›‰" xfId="17"/>
    <cellStyle name="" xfId="18"/>
    <cellStyle name="" xfId="19"/>
    <cellStyle name="" xfId="20"/>
    <cellStyle name="" xfId="21"/>
    <cellStyle name="" xfId="22"/>
    <cellStyle name="1" xfId="23"/>
    <cellStyle name="2" xfId="24"/>
    <cellStyle name="Aaia?iue [0]_laroux" xfId="25"/>
    <cellStyle name="Aaia?iue_laroux" xfId="26"/>
    <cellStyle name="C?O" xfId="27"/>
    <cellStyle name="Cena$" xfId="28"/>
    <cellStyle name="CenaZ?" xfId="29"/>
    <cellStyle name="Ceny$" xfId="30"/>
    <cellStyle name="CenyZ?" xfId="31"/>
    <cellStyle name="Comma [0]_1996-1997-план 10 місяців" xfId="32"/>
    <cellStyle name="Comma_1996-1997-план 10 місяців" xfId="33"/>
    <cellStyle name="Currency [0]_1996-1997-план 10 місяців" xfId="34"/>
    <cellStyle name="Currency_1996-1997-план 10 місяців" xfId="35"/>
    <cellStyle name="Data" xfId="36"/>
    <cellStyle name="Dziesietny [0]_Arkusz1" xfId="37"/>
    <cellStyle name="Dziesietny_Arkusz1" xfId="38"/>
    <cellStyle name="Headline I" xfId="39"/>
    <cellStyle name="Headline II" xfId="40"/>
    <cellStyle name="Headline III" xfId="41"/>
    <cellStyle name="Iau?iue_laroux" xfId="42"/>
    <cellStyle name="Marza" xfId="43"/>
    <cellStyle name="Marza%" xfId="44"/>
    <cellStyle name="Marza_Veresen_derg" xfId="45"/>
    <cellStyle name="Nazwa" xfId="46"/>
    <cellStyle name="Normal_1996-1997-план 10 місяців" xfId="47"/>
    <cellStyle name="normalni_laroux" xfId="48"/>
    <cellStyle name="Normalny_A-FOUR TECH" xfId="49"/>
    <cellStyle name="Oeiainiaue [0]_laroux" xfId="50"/>
    <cellStyle name="Oeiainiaue_laroux" xfId="51"/>
    <cellStyle name="TrOds" xfId="52"/>
    <cellStyle name="Tytul" xfId="53"/>
    <cellStyle name="Walutowy [0]_Arkusz1" xfId="54"/>
    <cellStyle name="Walutowy_Arkusz1" xfId="55"/>
    <cellStyle name="Обычный" xfId="0" builtinId="0"/>
    <cellStyle name="Стиль 1" xfId="56"/>
    <cellStyle name="Тысячи [0]_Розподіл (2)" xfId="57"/>
    <cellStyle name="Тысячи_Розподіл (2)" xfId="58"/>
    <cellStyle name="ЏђЋ–…Ќ’Ќ›‰" xfId="5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demar\c\ZVIT_M\pch_ROZ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demar\c\&#1052;&#1086;&#1080;%20&#1076;&#1086;&#1082;&#1091;&#1084;&#1077;&#1085;&#1090;&#1099;\Excel\ZVITY\POD\12-02\REZ_PLAN_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жер_фінанс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сього"/>
      <sheetName val="Ліценз"/>
      <sheetName val="Ліценз1"/>
      <sheetName val="Акциз"/>
      <sheetName val="Акциз1"/>
      <sheetName val="Надра"/>
      <sheetName val="Надра1"/>
      <sheetName val="Вода"/>
      <sheetName val="Вода1"/>
      <sheetName val="Ліс"/>
      <sheetName val="Ліс1"/>
      <sheetName val="ПДВ"/>
      <sheetName val="ПДВ1"/>
      <sheetName val="ПнП"/>
      <sheetName val="ПнП1"/>
      <sheetName val="Оренда"/>
      <sheetName val="Оренда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4">
          <cell r="A4" t="str">
            <v>№</v>
          </cell>
          <cell r="B4" t="str">
            <v>Район</v>
          </cell>
        </row>
        <row r="5">
          <cell r="A5">
            <v>1</v>
          </cell>
          <cell r="B5" t="str">
            <v>Обласна</v>
          </cell>
        </row>
        <row r="6">
          <cell r="B6" t="str">
            <v>м.Львiв</v>
          </cell>
        </row>
        <row r="7">
          <cell r="A7">
            <v>8</v>
          </cell>
          <cell r="B7" t="str">
            <v>м.Борислав</v>
          </cell>
        </row>
        <row r="8">
          <cell r="A8">
            <v>9</v>
          </cell>
          <cell r="B8" t="str">
            <v>м.Дрогобич</v>
          </cell>
        </row>
        <row r="9">
          <cell r="A9">
            <v>10</v>
          </cell>
          <cell r="B9" t="str">
            <v>м.Самбiр</v>
          </cell>
        </row>
        <row r="10">
          <cell r="A10">
            <v>11</v>
          </cell>
          <cell r="B10" t="str">
            <v>м.Стрий</v>
          </cell>
        </row>
        <row r="11">
          <cell r="A11">
            <v>12</v>
          </cell>
          <cell r="B11" t="str">
            <v>м.Трускавець</v>
          </cell>
        </row>
        <row r="12">
          <cell r="A12">
            <v>13</v>
          </cell>
          <cell r="B12" t="str">
            <v>м.Червоноград</v>
          </cell>
        </row>
        <row r="13">
          <cell r="A13">
            <v>14</v>
          </cell>
          <cell r="B13" t="str">
            <v>Бродiвський р-н</v>
          </cell>
        </row>
        <row r="14">
          <cell r="A14">
            <v>15</v>
          </cell>
          <cell r="B14" t="str">
            <v>Буський р-н</v>
          </cell>
        </row>
        <row r="15">
          <cell r="A15">
            <v>16</v>
          </cell>
          <cell r="B15" t="str">
            <v>Городоцький р-н</v>
          </cell>
        </row>
        <row r="16">
          <cell r="A16">
            <v>17</v>
          </cell>
          <cell r="B16" t="str">
            <v>Дрогобицький р-н</v>
          </cell>
        </row>
        <row r="17">
          <cell r="A17">
            <v>18</v>
          </cell>
          <cell r="B17" t="str">
            <v>Жидачiвський р-н</v>
          </cell>
        </row>
        <row r="18">
          <cell r="A18">
            <v>19</v>
          </cell>
          <cell r="B18" t="str">
            <v>Золочiвський р-н</v>
          </cell>
        </row>
        <row r="19">
          <cell r="A19">
            <v>20</v>
          </cell>
          <cell r="B19" t="str">
            <v>Кам.Бузький р-н</v>
          </cell>
        </row>
        <row r="20">
          <cell r="A20">
            <v>21</v>
          </cell>
          <cell r="B20" t="str">
            <v>Миколаiвський р-н</v>
          </cell>
        </row>
        <row r="21">
          <cell r="A21">
            <v>22</v>
          </cell>
          <cell r="B21" t="str">
            <v>Мостиський р-н</v>
          </cell>
        </row>
        <row r="22">
          <cell r="A22">
            <v>23</v>
          </cell>
          <cell r="B22" t="str">
            <v>Жовкiвський р-н</v>
          </cell>
        </row>
        <row r="23">
          <cell r="A23">
            <v>24</v>
          </cell>
          <cell r="B23" t="str">
            <v>Перемишлянський р-н</v>
          </cell>
        </row>
        <row r="24">
          <cell r="A24">
            <v>25</v>
          </cell>
          <cell r="B24" t="str">
            <v>Пустомитiвський р-н</v>
          </cell>
        </row>
        <row r="25">
          <cell r="A25">
            <v>26</v>
          </cell>
          <cell r="B25" t="str">
            <v>Радехiвський р-н</v>
          </cell>
        </row>
        <row r="26">
          <cell r="A26">
            <v>27</v>
          </cell>
          <cell r="B26" t="str">
            <v>Самбўрський р-н</v>
          </cell>
        </row>
        <row r="27">
          <cell r="A27">
            <v>28</v>
          </cell>
          <cell r="B27" t="str">
            <v>Сколiвський р-н</v>
          </cell>
        </row>
        <row r="28">
          <cell r="A28">
            <v>29</v>
          </cell>
          <cell r="B28" t="str">
            <v>Сокальський р-н</v>
          </cell>
        </row>
        <row r="29">
          <cell r="A29">
            <v>30</v>
          </cell>
          <cell r="B29" t="str">
            <v>Стpийськиий р-н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showZeros="0" tabSelected="1" zoomScale="75" zoomScaleNormal="75" zoomScaleSheetLayoutView="75" workbookViewId="0">
      <selection activeCell="A45" sqref="A45:XFD45"/>
    </sheetView>
  </sheetViews>
  <sheetFormatPr defaultRowHeight="12.75"/>
  <cols>
    <col min="1" max="1" width="69.7109375" style="4" customWidth="1"/>
    <col min="2" max="2" width="17.85546875" style="4" customWidth="1"/>
    <col min="3" max="16384" width="9.140625" style="4"/>
  </cols>
  <sheetData>
    <row r="1" spans="1:2" ht="1.1499999999999999" customHeight="1">
      <c r="A1" s="34"/>
      <c r="B1" s="34"/>
    </row>
    <row r="2" spans="1:2" ht="14.25">
      <c r="A2" s="20" t="s">
        <v>5</v>
      </c>
      <c r="B2" s="11">
        <f>SUM(B3:B7)</f>
        <v>794451084</v>
      </c>
    </row>
    <row r="3" spans="1:2" ht="30">
      <c r="A3" s="8" t="s">
        <v>6</v>
      </c>
      <c r="B3" s="12">
        <f>700983900-732000-816</f>
        <v>700251084</v>
      </c>
    </row>
    <row r="4" spans="1:2" ht="60">
      <c r="A4" s="8" t="s">
        <v>7</v>
      </c>
      <c r="B4" s="12">
        <v>38600000</v>
      </c>
    </row>
    <row r="5" spans="1:2" ht="30">
      <c r="A5" s="8" t="s">
        <v>8</v>
      </c>
      <c r="B5" s="12">
        <v>21500000</v>
      </c>
    </row>
    <row r="6" spans="1:2" ht="30">
      <c r="A6" s="8" t="s">
        <v>9</v>
      </c>
      <c r="B6" s="10">
        <v>11100000</v>
      </c>
    </row>
    <row r="7" spans="1:2" ht="30">
      <c r="A7" s="8" t="s">
        <v>10</v>
      </c>
      <c r="B7" s="10">
        <v>23000000</v>
      </c>
    </row>
    <row r="8" spans="1:2" ht="47.25" customHeight="1">
      <c r="A8" s="19" t="s">
        <v>28</v>
      </c>
      <c r="B8" s="12">
        <f>768000+2000000</f>
        <v>2768000</v>
      </c>
    </row>
    <row r="9" spans="1:2" ht="26.25" customHeight="1">
      <c r="A9" s="19" t="s">
        <v>0</v>
      </c>
      <c r="B9" s="12">
        <f>263000+1000000</f>
        <v>1263000</v>
      </c>
    </row>
    <row r="10" spans="1:2" ht="14.25">
      <c r="A10" s="20" t="s">
        <v>31</v>
      </c>
      <c r="B10" s="11">
        <f>+B11</f>
        <v>7500000</v>
      </c>
    </row>
    <row r="11" spans="1:2" ht="30">
      <c r="A11" s="8" t="s">
        <v>32</v>
      </c>
      <c r="B11" s="12">
        <v>7500000</v>
      </c>
    </row>
    <row r="12" spans="1:2" ht="14.25">
      <c r="A12" s="20" t="s">
        <v>33</v>
      </c>
      <c r="B12" s="11">
        <f>+B13+B15+B14</f>
        <v>26250000</v>
      </c>
    </row>
    <row r="13" spans="1:2" ht="30">
      <c r="A13" s="8" t="s">
        <v>3</v>
      </c>
      <c r="B13" s="12">
        <f>19886000+250000+1000000</f>
        <v>21136000</v>
      </c>
    </row>
    <row r="14" spans="1:2" ht="15">
      <c r="A14" s="8" t="s">
        <v>34</v>
      </c>
      <c r="B14" s="12">
        <v>41000</v>
      </c>
    </row>
    <row r="15" spans="1:2" ht="30">
      <c r="A15" s="8" t="s">
        <v>35</v>
      </c>
      <c r="B15" s="12">
        <v>5073000</v>
      </c>
    </row>
    <row r="16" spans="1:2" ht="30">
      <c r="A16" s="8" t="s">
        <v>36</v>
      </c>
      <c r="B16" s="12">
        <f>25700000+250000+1732000</f>
        <v>27682000</v>
      </c>
    </row>
    <row r="17" spans="1:2" ht="22.9" customHeight="1">
      <c r="A17" s="20" t="s">
        <v>37</v>
      </c>
      <c r="B17" s="11">
        <f>B18+B21+B20</f>
        <v>7380000</v>
      </c>
    </row>
    <row r="18" spans="1:2" ht="70.150000000000006" customHeight="1">
      <c r="A18" s="20" t="s">
        <v>29</v>
      </c>
      <c r="B18" s="11">
        <f>B19</f>
        <v>2626000</v>
      </c>
    </row>
    <row r="19" spans="1:2" ht="34.9" customHeight="1">
      <c r="A19" s="8" t="s">
        <v>1</v>
      </c>
      <c r="B19" s="12">
        <f>626000+2000000</f>
        <v>2626000</v>
      </c>
    </row>
    <row r="20" spans="1:2" ht="20.45" customHeight="1">
      <c r="A20" s="20" t="s">
        <v>38</v>
      </c>
      <c r="B20" s="11">
        <f>1000000-500000</f>
        <v>500000</v>
      </c>
    </row>
    <row r="21" spans="1:2" ht="20.45" customHeight="1">
      <c r="A21" s="20" t="s">
        <v>39</v>
      </c>
      <c r="B21" s="11">
        <f>+B22</f>
        <v>4254000</v>
      </c>
    </row>
    <row r="22" spans="1:2" ht="18.600000000000001" customHeight="1">
      <c r="A22" s="8" t="s">
        <v>39</v>
      </c>
      <c r="B22" s="12">
        <f>4000000+254000</f>
        <v>4254000</v>
      </c>
    </row>
    <row r="23" spans="1:2" ht="28.5">
      <c r="A23" s="20" t="s">
        <v>40</v>
      </c>
      <c r="B23" s="11">
        <f>B24+B33+B35</f>
        <v>57572400</v>
      </c>
    </row>
    <row r="24" spans="1:2" ht="14.25">
      <c r="A24" s="20" t="s">
        <v>30</v>
      </c>
      <c r="B24" s="11">
        <f>+B26+B29+B31+B27+B28+B30+B32</f>
        <v>51350000</v>
      </c>
    </row>
    <row r="25" spans="1:2" s="5" customFormat="1" ht="16.899999999999999" customHeight="1">
      <c r="A25" s="21" t="s">
        <v>41</v>
      </c>
      <c r="B25" s="22"/>
    </row>
    <row r="26" spans="1:2" ht="60">
      <c r="A26" s="19" t="s">
        <v>42</v>
      </c>
      <c r="B26" s="12">
        <v>50000</v>
      </c>
    </row>
    <row r="27" spans="1:2" s="5" customFormat="1" ht="33.6" customHeight="1">
      <c r="A27" s="19" t="s">
        <v>43</v>
      </c>
      <c r="B27" s="12">
        <v>4000</v>
      </c>
    </row>
    <row r="28" spans="1:2" s="5" customFormat="1" ht="31.9" customHeight="1">
      <c r="A28" s="19" t="s">
        <v>44</v>
      </c>
      <c r="B28" s="12">
        <v>6000</v>
      </c>
    </row>
    <row r="29" spans="1:2" s="5" customFormat="1" ht="30">
      <c r="A29" s="19" t="s">
        <v>45</v>
      </c>
      <c r="B29" s="12">
        <v>107000</v>
      </c>
    </row>
    <row r="30" spans="1:2" s="5" customFormat="1" ht="30">
      <c r="A30" s="19" t="s">
        <v>46</v>
      </c>
      <c r="B30" s="12">
        <v>8009000</v>
      </c>
    </row>
    <row r="31" spans="1:2" ht="30">
      <c r="A31" s="19" t="s">
        <v>47</v>
      </c>
      <c r="B31" s="12">
        <f>41700000+246000</f>
        <v>41946000</v>
      </c>
    </row>
    <row r="32" spans="1:2" ht="30">
      <c r="A32" s="19" t="s">
        <v>48</v>
      </c>
      <c r="B32" s="12">
        <v>1228000</v>
      </c>
    </row>
    <row r="33" spans="1:2" s="5" customFormat="1" ht="33" customHeight="1">
      <c r="A33" s="25" t="s">
        <v>49</v>
      </c>
      <c r="B33" s="11">
        <f>+B34</f>
        <v>6122400</v>
      </c>
    </row>
    <row r="34" spans="1:2" ht="409.5">
      <c r="A34" s="19" t="s">
        <v>50</v>
      </c>
      <c r="B34" s="12">
        <f>4085100+2037300</f>
        <v>6122400</v>
      </c>
    </row>
    <row r="35" spans="1:2" ht="409.5">
      <c r="A35" s="20" t="s">
        <v>51</v>
      </c>
      <c r="B35" s="11">
        <v>100000</v>
      </c>
    </row>
    <row r="36" spans="1:2" s="5" customFormat="1" ht="76.5">
      <c r="A36" s="23" t="s">
        <v>52</v>
      </c>
      <c r="B36" s="24"/>
    </row>
    <row r="37" spans="1:2" ht="14.25">
      <c r="A37" s="20" t="s">
        <v>12</v>
      </c>
      <c r="B37" s="11" t="e">
        <f>+B38+#REF!</f>
        <v>#REF!</v>
      </c>
    </row>
    <row r="38" spans="1:2" ht="14.25">
      <c r="A38" s="20" t="s">
        <v>13</v>
      </c>
      <c r="B38" s="11" t="e">
        <f>+#REF!+B43</f>
        <v>#REF!</v>
      </c>
    </row>
    <row r="39" spans="1:2" s="5" customFormat="1">
      <c r="A39" s="21" t="s">
        <v>14</v>
      </c>
      <c r="B39" s="27"/>
    </row>
    <row r="40" spans="1:2" ht="15">
      <c r="A40" s="8" t="s">
        <v>15</v>
      </c>
      <c r="B40" s="12">
        <v>1358253700</v>
      </c>
    </row>
    <row r="41" spans="1:2" ht="30">
      <c r="A41" s="9" t="s">
        <v>26</v>
      </c>
      <c r="B41" s="12">
        <v>62278100</v>
      </c>
    </row>
    <row r="42" spans="1:2" ht="58.15" customHeight="1">
      <c r="A42" s="28" t="s">
        <v>21</v>
      </c>
      <c r="B42" s="12">
        <v>10556400</v>
      </c>
    </row>
    <row r="43" spans="1:2" ht="14.25">
      <c r="A43" s="20" t="s">
        <v>16</v>
      </c>
      <c r="B43" s="11">
        <f>SUM(B44:B55)</f>
        <v>3897292100</v>
      </c>
    </row>
    <row r="44" spans="1:2" ht="44.45" customHeight="1">
      <c r="A44" s="7" t="s">
        <v>22</v>
      </c>
      <c r="B44" s="12">
        <v>3278419700</v>
      </c>
    </row>
    <row r="45" spans="1:2" ht="74.45" customHeight="1">
      <c r="A45" s="7" t="s">
        <v>11</v>
      </c>
      <c r="B45" s="12">
        <v>411977400</v>
      </c>
    </row>
    <row r="46" spans="1:2" ht="160.15" customHeight="1">
      <c r="A46" s="8" t="s">
        <v>2</v>
      </c>
      <c r="B46" s="12">
        <v>87807200</v>
      </c>
    </row>
    <row r="47" spans="1:2" ht="409.5">
      <c r="A47" s="7" t="s">
        <v>25</v>
      </c>
      <c r="B47" s="12">
        <v>23232400</v>
      </c>
    </row>
    <row r="48" spans="1:2" ht="69" customHeight="1">
      <c r="A48" s="29" t="s">
        <v>23</v>
      </c>
      <c r="B48" s="26"/>
    </row>
    <row r="49" spans="1:2" ht="51" customHeight="1">
      <c r="A49" s="7" t="s">
        <v>19</v>
      </c>
      <c r="B49" s="12">
        <v>4000000</v>
      </c>
    </row>
    <row r="50" spans="1:2" ht="54" customHeight="1">
      <c r="A50" s="7" t="s">
        <v>20</v>
      </c>
      <c r="B50" s="12">
        <v>37243900</v>
      </c>
    </row>
    <row r="51" spans="1:2" s="5" customFormat="1" ht="54" customHeight="1">
      <c r="A51" s="33" t="s">
        <v>4</v>
      </c>
      <c r="B51" s="12">
        <v>18021600</v>
      </c>
    </row>
    <row r="52" spans="1:2" s="5" customFormat="1" ht="51.6" customHeight="1">
      <c r="A52" s="13" t="s">
        <v>17</v>
      </c>
      <c r="B52" s="12">
        <v>11154900</v>
      </c>
    </row>
    <row r="53" spans="1:2" s="5" customFormat="1" ht="44.45" customHeight="1">
      <c r="A53" s="14" t="s">
        <v>27</v>
      </c>
      <c r="B53" s="12">
        <v>9323500</v>
      </c>
    </row>
    <row r="54" spans="1:2" s="5" customFormat="1" ht="79.900000000000006" customHeight="1">
      <c r="A54" s="9" t="s">
        <v>24</v>
      </c>
      <c r="B54" s="12">
        <v>15080600</v>
      </c>
    </row>
    <row r="55" spans="1:2" s="5" customFormat="1" ht="50.25" customHeight="1">
      <c r="A55" s="18" t="s">
        <v>18</v>
      </c>
      <c r="B55" s="30">
        <v>1030900</v>
      </c>
    </row>
    <row r="56" spans="1:2" s="5" customFormat="1" ht="22.15" customHeight="1">
      <c r="A56" s="15"/>
      <c r="B56" s="31"/>
    </row>
    <row r="57" spans="1:2" s="1" customFormat="1" ht="19.149999999999999" customHeight="1">
      <c r="A57" s="16"/>
      <c r="B57" s="2"/>
    </row>
    <row r="58" spans="1:2" s="1" customFormat="1" ht="22.15" customHeight="1">
      <c r="A58" s="6"/>
      <c r="B58" s="32"/>
    </row>
    <row r="59" spans="1:2" s="3" customFormat="1">
      <c r="B59" s="17"/>
    </row>
    <row r="60" spans="1:2" s="3" customFormat="1"/>
    <row r="61" spans="1:2" s="3" customFormat="1">
      <c r="B61" s="17"/>
    </row>
    <row r="62" spans="1:2" s="3" customFormat="1"/>
    <row r="63" spans="1:2" s="3" customFormat="1"/>
    <row r="64" spans="1:2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</sheetData>
  <phoneticPr fontId="0" type="noConversion"/>
  <printOptions horizontalCentered="1"/>
  <pageMargins left="0.27559055118110237" right="0.19685039370078741" top="0.27559055118110237" bottom="0.35433070866141736" header="0.31496062992125984" footer="0.19685039370078741"/>
  <pageSetup paperSize="9" scale="66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доходи</vt:lpstr>
      <vt:lpstr>доходи!Заголовки_для_печати</vt:lpstr>
      <vt:lpstr>доходи!Область_печати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ВМ</dc:creator>
  <cp:lastModifiedBy>all users</cp:lastModifiedBy>
  <cp:lastPrinted>2014-02-17T15:38:56Z</cp:lastPrinted>
  <dcterms:created xsi:type="dcterms:W3CDTF">2001-11-23T10:13:52Z</dcterms:created>
  <dcterms:modified xsi:type="dcterms:W3CDTF">2015-05-19T08:44:02Z</dcterms:modified>
</cp:coreProperties>
</file>