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rel\OneDrive\Desktop\vsm\vsm3\assignment\"/>
    </mc:Choice>
  </mc:AlternateContent>
  <xr:revisionPtr revIDLastSave="0" documentId="13_ncr:1_{53C36FCA-4EEE-463C-AAC4-F729985BB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4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F30" i="1"/>
  <c r="F29" i="1"/>
  <c r="I28" i="1" s="1"/>
  <c r="I7" i="1" l="1"/>
  <c r="I15" i="1"/>
  <c r="I22" i="1"/>
  <c r="I8" i="1"/>
  <c r="I16" i="1"/>
  <c r="I23" i="1"/>
  <c r="I10" i="1"/>
  <c r="I18" i="1"/>
  <c r="I25" i="1"/>
  <c r="I26" i="1"/>
  <c r="I9" i="1"/>
  <c r="I17" i="1"/>
  <c r="I24" i="1"/>
  <c r="I11" i="1"/>
  <c r="I19" i="1"/>
  <c r="I12" i="1"/>
  <c r="I27" i="1"/>
  <c r="I5" i="1"/>
  <c r="I13" i="1"/>
  <c r="I20" i="1"/>
  <c r="I6" i="1"/>
  <c r="I14" i="1"/>
  <c r="I21" i="1"/>
</calcChain>
</file>

<file path=xl/sharedStrings.xml><?xml version="1.0" encoding="utf-8"?>
<sst xmlns="http://schemas.openxmlformats.org/spreadsheetml/2006/main" count="80" uniqueCount="32">
  <si>
    <t>Teoretické četnosti</t>
  </si>
  <si>
    <t>Testová statistika</t>
  </si>
  <si>
    <t>Mezivýpočty</t>
  </si>
  <si>
    <t>Kritická hodnota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</si>
  <si>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</si>
  <si>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</si>
  <si>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</si>
  <si>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</si>
  <si>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</si>
  <si>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</si>
  <si>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</si>
  <si>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</si>
  <si>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</si>
  <si>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</si>
  <si>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</si>
  <si>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</si>
  <si>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</si>
  <si>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</si>
  <si>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</si>
  <si>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</si>
  <si>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</si>
  <si>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</si>
  <si>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</si>
  <si>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</si>
  <si>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</si>
  <si>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</si>
  <si>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</si>
  <si>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j+q+z</t>
  </si>
  <si>
    <t>Četnosti</t>
  </si>
  <si>
    <t>Součet</t>
  </si>
  <si>
    <t>Stacionární rozdělení</t>
  </si>
  <si>
    <t>Počet hodnot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</si>
</sst>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5"/>
  <sheetViews>
    <sheetView tabSelected="1" zoomScale="70" zoomScaleNormal="70" workbookViewId="0">
      <selection activeCell="P33" sqref="P33"/>
    </sheetView>
  </sheetViews>
  <sheetFormatPr defaultRowHeight="14.4" x14ac:dyDescent="0.3"/>
  <cols>
    <col min="2" max="3" width="12.77734375" customWidth="1"/>
    <col min="4" max="4" width="8.88671875" customWidth="1"/>
    <col min="5" max="6" width="12.77734375" customWidth="1"/>
    <col min="8" max="9" width="12.77734375" customWidth="1"/>
    <col min="11" max="12" width="12.77734375" customWidth="1"/>
    <col min="13" max="13" width="9.44140625" customWidth="1"/>
    <col min="14" max="14" width="20.77734375" customWidth="1"/>
    <col min="15" max="18" width="8.88671875" customWidth="1"/>
    <col min="22" max="22" width="11.33203125" bestFit="1" customWidth="1"/>
    <col min="30" max="30" width="8.88671875" customWidth="1"/>
  </cols>
  <sheetData>
    <row r="1" spans="1:31" x14ac:dyDescent="0.3">
      <c r="A1" s="4"/>
      <c r="B1" s="7"/>
      <c r="C1" s="8"/>
      <c r="D1" s="8"/>
      <c r="E1" s="8"/>
      <c r="F1" s="8"/>
      <c r="G1" s="8"/>
      <c r="H1" s="4"/>
      <c r="I1" s="4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">
      <c r="A2" s="3"/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3">
      <c r="A3" s="3"/>
      <c r="B3" s="20" t="s">
        <v>30</v>
      </c>
      <c r="C3" s="21"/>
      <c r="D3" s="7"/>
      <c r="E3" s="20" t="s">
        <v>28</v>
      </c>
      <c r="F3" s="21"/>
      <c r="G3" s="7"/>
      <c r="H3" s="20" t="s">
        <v>0</v>
      </c>
      <c r="I3" s="21"/>
      <c r="J3" s="7"/>
      <c r="K3" s="20" t="s">
        <v>2</v>
      </c>
      <c r="L3" s="35"/>
      <c r="M3" s="29"/>
      <c r="N3" s="1" t="s">
        <v>1</v>
      </c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6"/>
    </row>
    <row r="4" spans="1:31" x14ac:dyDescent="0.3">
      <c r="A4" s="13"/>
      <c r="B4" s="14" t="s">
        <v>4</v>
      </c>
      <c r="C4" s="17">
        <v>6.9880349999999994E-2</v>
      </c>
      <c r="D4" s="13"/>
      <c r="E4" s="14" t="s">
        <v>4</v>
      </c>
      <c r="F4" s="17">
        <v>447</v>
      </c>
      <c r="G4" s="13"/>
      <c r="H4" s="14" t="s">
        <v>4</v>
      </c>
      <c r="I4" s="17">
        <f>F29*C4</f>
        <v>468.82726814999995</v>
      </c>
      <c r="J4" s="8"/>
      <c r="K4" s="30">
        <f>(F4-I4)*(F4-I4)</f>
        <v>476.42963489200235</v>
      </c>
      <c r="L4" s="17">
        <f>K4/I4</f>
        <v>1.0162157094061561</v>
      </c>
      <c r="M4" s="8"/>
      <c r="N4" s="19">
        <f>SUM(L4:L28)</f>
        <v>141.90212319280633</v>
      </c>
      <c r="O4" s="3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"/>
      <c r="AE4" s="6"/>
    </row>
    <row r="5" spans="1:31" x14ac:dyDescent="0.3">
      <c r="A5" s="13"/>
      <c r="B5" s="15" t="s">
        <v>5</v>
      </c>
      <c r="C5" s="18">
        <v>1.182626E-2</v>
      </c>
      <c r="D5" s="13"/>
      <c r="E5" s="15" t="s">
        <v>5</v>
      </c>
      <c r="F5" s="18">
        <v>81</v>
      </c>
      <c r="G5" s="13"/>
      <c r="H5" s="15" t="s">
        <v>5</v>
      </c>
      <c r="I5" s="27">
        <f>F29*C5</f>
        <v>79.342378339999996</v>
      </c>
      <c r="J5" s="4"/>
      <c r="K5" s="31">
        <f t="shared" ref="K5:K28" si="0">(F5-I5)*(F5-I5)</f>
        <v>2.7477095677011683</v>
      </c>
      <c r="L5" s="18">
        <f t="shared" ref="L5:L28" si="1">K5/I5</f>
        <v>3.4631046172155476E-2</v>
      </c>
      <c r="M5" s="8"/>
      <c r="N5" s="4"/>
      <c r="O5" s="3"/>
      <c r="P5" s="6"/>
      <c r="Q5" s="6"/>
      <c r="R5" s="2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3">
      <c r="A6" s="13"/>
      <c r="B6" s="15" t="s">
        <v>6</v>
      </c>
      <c r="C6" s="18">
        <v>1.516204E-2</v>
      </c>
      <c r="D6" s="13"/>
      <c r="E6" s="15" t="s">
        <v>6</v>
      </c>
      <c r="F6" s="18">
        <v>135</v>
      </c>
      <c r="G6" s="13"/>
      <c r="H6" s="15" t="s">
        <v>6</v>
      </c>
      <c r="I6" s="27">
        <f>F29*C6</f>
        <v>101.72212636</v>
      </c>
      <c r="J6" s="4"/>
      <c r="K6" s="31">
        <f t="shared" si="0"/>
        <v>1107.4168739998065</v>
      </c>
      <c r="L6" s="18">
        <f t="shared" si="1"/>
        <v>10.886686246418005</v>
      </c>
      <c r="M6" s="8"/>
      <c r="N6" s="1" t="s">
        <v>3</v>
      </c>
      <c r="O6" s="3"/>
      <c r="P6" s="6"/>
      <c r="Q6" s="6"/>
      <c r="R6" s="2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3">
      <c r="A7" s="13"/>
      <c r="B7" s="15" t="s">
        <v>7</v>
      </c>
      <c r="C7" s="18">
        <v>4.0300860000000001E-2</v>
      </c>
      <c r="D7" s="13"/>
      <c r="E7" s="15" t="s">
        <v>7</v>
      </c>
      <c r="F7" s="18">
        <v>175</v>
      </c>
      <c r="G7" s="13"/>
      <c r="H7" s="15" t="s">
        <v>7</v>
      </c>
      <c r="I7" s="27">
        <f>F29*C7</f>
        <v>270.37846974000001</v>
      </c>
      <c r="J7" s="7"/>
      <c r="K7" s="31">
        <f t="shared" si="0"/>
        <v>9097.0524899440989</v>
      </c>
      <c r="L7" s="18">
        <f t="shared" si="1"/>
        <v>33.645624589457739</v>
      </c>
      <c r="M7" s="8"/>
      <c r="N7" s="33">
        <v>36.414999999999999</v>
      </c>
      <c r="O7" s="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6"/>
    </row>
    <row r="8" spans="1:31" x14ac:dyDescent="0.3">
      <c r="A8" s="13"/>
      <c r="B8" s="15" t="s">
        <v>8</v>
      </c>
      <c r="C8" s="18">
        <v>0.10017682999999999</v>
      </c>
      <c r="D8" s="13"/>
      <c r="E8" s="15" t="s">
        <v>8</v>
      </c>
      <c r="F8" s="18">
        <v>657</v>
      </c>
      <c r="G8" s="13"/>
      <c r="H8" s="15" t="s">
        <v>8</v>
      </c>
      <c r="I8" s="18">
        <f>F29*C8</f>
        <v>672.08635246999995</v>
      </c>
      <c r="J8" s="8"/>
      <c r="K8" s="31">
        <f t="shared" si="0"/>
        <v>227.59803084907364</v>
      </c>
      <c r="L8" s="18">
        <f t="shared" si="1"/>
        <v>0.3386440299116667</v>
      </c>
      <c r="M8" s="8"/>
      <c r="N8" s="8"/>
      <c r="O8" s="8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"/>
      <c r="AE8" s="5"/>
    </row>
    <row r="9" spans="1:31" x14ac:dyDescent="0.3">
      <c r="A9" s="13"/>
      <c r="B9" s="15" t="s">
        <v>9</v>
      </c>
      <c r="C9" s="18">
        <v>1.6823230000000002E-2</v>
      </c>
      <c r="D9" s="13"/>
      <c r="E9" s="15" t="s">
        <v>9</v>
      </c>
      <c r="F9" s="18">
        <v>142</v>
      </c>
      <c r="G9" s="13"/>
      <c r="H9" s="15" t="s">
        <v>9</v>
      </c>
      <c r="I9" s="27">
        <f>F29*C9</f>
        <v>112.86705007</v>
      </c>
      <c r="J9" s="3"/>
      <c r="K9" s="31">
        <f t="shared" si="0"/>
        <v>848.7287716238867</v>
      </c>
      <c r="L9" s="18">
        <f t="shared" si="1"/>
        <v>7.5197213987386586</v>
      </c>
      <c r="M9" s="8"/>
      <c r="N9" s="3"/>
      <c r="O9" s="3"/>
      <c r="P9" s="5"/>
      <c r="Q9" s="5"/>
      <c r="R9" s="34"/>
      <c r="S9" s="5"/>
      <c r="T9" s="5"/>
      <c r="U9" s="5"/>
      <c r="V9" s="5"/>
      <c r="W9" s="5"/>
      <c r="X9" s="5"/>
      <c r="Y9" s="5"/>
      <c r="Z9" s="5"/>
      <c r="AA9" s="5"/>
      <c r="AB9" s="23"/>
      <c r="AC9" s="5"/>
      <c r="AD9" s="5"/>
      <c r="AE9" s="5"/>
    </row>
    <row r="10" spans="1:31" x14ac:dyDescent="0.3">
      <c r="A10" s="13"/>
      <c r="B10" s="15" t="s">
        <v>10</v>
      </c>
      <c r="C10" s="18">
        <v>1.7932839999999999E-2</v>
      </c>
      <c r="D10" s="13"/>
      <c r="E10" s="15" t="s">
        <v>10</v>
      </c>
      <c r="F10" s="18">
        <v>109</v>
      </c>
      <c r="G10" s="13"/>
      <c r="H10" s="15" t="s">
        <v>10</v>
      </c>
      <c r="I10" s="27">
        <f>F29*C10</f>
        <v>120.31142355999999</v>
      </c>
      <c r="J10" s="7"/>
      <c r="K10" s="31">
        <f t="shared" si="0"/>
        <v>127.94830295372294</v>
      </c>
      <c r="L10" s="18">
        <f t="shared" si="1"/>
        <v>1.0634759291158615</v>
      </c>
      <c r="M10" s="8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"/>
      <c r="AB10" s="2"/>
      <c r="AC10" s="6"/>
      <c r="AD10" s="2"/>
      <c r="AE10" s="5"/>
    </row>
    <row r="11" spans="1:31" x14ac:dyDescent="0.3">
      <c r="A11" s="13"/>
      <c r="B11" s="15" t="s">
        <v>11</v>
      </c>
      <c r="C11" s="18">
        <v>5.0865340000000002E-2</v>
      </c>
      <c r="D11" s="13"/>
      <c r="E11" s="15" t="s">
        <v>11</v>
      </c>
      <c r="F11" s="18">
        <v>330</v>
      </c>
      <c r="G11" s="13"/>
      <c r="H11" s="15" t="s">
        <v>11</v>
      </c>
      <c r="I11" s="18">
        <f>F29*C11</f>
        <v>341.25556606000004</v>
      </c>
      <c r="J11" s="13"/>
      <c r="K11" s="31">
        <f t="shared" si="0"/>
        <v>126.68776733102472</v>
      </c>
      <c r="L11" s="18">
        <f t="shared" si="1"/>
        <v>0.37124014940975436</v>
      </c>
      <c r="M11" s="8"/>
      <c r="N11" s="13"/>
      <c r="O11" s="13"/>
      <c r="P11" s="10"/>
      <c r="Q11" s="10"/>
      <c r="R11" s="12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3">
      <c r="A12" s="13"/>
      <c r="B12" s="15" t="s">
        <v>12</v>
      </c>
      <c r="C12" s="18">
        <v>5.8056660000000003E-2</v>
      </c>
      <c r="D12" s="13"/>
      <c r="E12" s="15" t="s">
        <v>12</v>
      </c>
      <c r="F12" s="18">
        <v>382</v>
      </c>
      <c r="G12" s="13"/>
      <c r="H12" s="15" t="s">
        <v>12</v>
      </c>
      <c r="I12" s="18">
        <f>F29*C12</f>
        <v>389.50213194000003</v>
      </c>
      <c r="J12" s="13"/>
      <c r="K12" s="31">
        <f t="shared" si="0"/>
        <v>56.281983645168566</v>
      </c>
      <c r="L12" s="18">
        <f t="shared" si="1"/>
        <v>0.14449724155512042</v>
      </c>
      <c r="M12" s="8"/>
      <c r="N12" s="13"/>
      <c r="O12" s="13"/>
      <c r="P12" s="10"/>
      <c r="Q12" s="10"/>
      <c r="R12" s="12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3">
      <c r="A13" s="13"/>
      <c r="B13" s="15" t="s">
        <v>27</v>
      </c>
      <c r="C13" s="18">
        <v>1.8500000000000001E-3</v>
      </c>
      <c r="D13" s="13"/>
      <c r="E13" s="15" t="s">
        <v>27</v>
      </c>
      <c r="F13" s="18">
        <v>12</v>
      </c>
      <c r="G13" s="13"/>
      <c r="H13" s="15" t="s">
        <v>27</v>
      </c>
      <c r="I13" s="18">
        <f>F29*C13</f>
        <v>12.41165</v>
      </c>
      <c r="J13" s="13"/>
      <c r="K13" s="31">
        <f t="shared" si="0"/>
        <v>0.16945572249999988</v>
      </c>
      <c r="L13" s="18">
        <f t="shared" si="1"/>
        <v>1.36529568993647E-2</v>
      </c>
      <c r="M13" s="8"/>
      <c r="N13" s="13"/>
      <c r="O13" s="13"/>
      <c r="P13" s="10"/>
      <c r="Q13" s="10"/>
      <c r="R13" s="12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x14ac:dyDescent="0.3">
      <c r="A14" s="13"/>
      <c r="B14" s="15" t="s">
        <v>13</v>
      </c>
      <c r="C14" s="18">
        <v>8.1344E-3</v>
      </c>
      <c r="D14" s="13"/>
      <c r="E14" s="15" t="s">
        <v>13</v>
      </c>
      <c r="F14" s="18">
        <v>44</v>
      </c>
      <c r="G14" s="13"/>
      <c r="H14" s="15" t="s">
        <v>13</v>
      </c>
      <c r="I14" s="18">
        <f>F29*C14</f>
        <v>54.573689600000002</v>
      </c>
      <c r="J14" s="13"/>
      <c r="K14" s="31">
        <f t="shared" si="0"/>
        <v>111.80291175714819</v>
      </c>
      <c r="L14" s="18">
        <f t="shared" si="1"/>
        <v>2.0486595752754124</v>
      </c>
      <c r="M14" s="8"/>
      <c r="N14" s="13"/>
      <c r="O14" s="13"/>
      <c r="P14" s="10"/>
      <c r="Q14" s="10"/>
      <c r="R14" s="12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3">
      <c r="A15" s="13"/>
      <c r="B15" s="15" t="s">
        <v>14</v>
      </c>
      <c r="C15" s="18">
        <v>3.272568E-2</v>
      </c>
      <c r="D15" s="13"/>
      <c r="E15" s="15" t="s">
        <v>14</v>
      </c>
      <c r="F15" s="18">
        <v>240</v>
      </c>
      <c r="G15" s="13"/>
      <c r="H15" s="15" t="s">
        <v>14</v>
      </c>
      <c r="I15" s="18">
        <f>F29*C15</f>
        <v>219.55658711999999</v>
      </c>
      <c r="J15" s="13"/>
      <c r="K15" s="31">
        <f t="shared" si="0"/>
        <v>417.93313018215036</v>
      </c>
      <c r="L15" s="18">
        <f t="shared" si="1"/>
        <v>1.9035326412398934</v>
      </c>
      <c r="M15" s="8"/>
      <c r="N15" s="13"/>
      <c r="O15" s="13"/>
      <c r="P15" s="10"/>
      <c r="Q15" s="10"/>
      <c r="R15" s="12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3">
      <c r="A16" s="13"/>
      <c r="B16" s="15" t="s">
        <v>15</v>
      </c>
      <c r="C16" s="18">
        <v>2.773664E-2</v>
      </c>
      <c r="D16" s="13"/>
      <c r="E16" s="15" t="s">
        <v>15</v>
      </c>
      <c r="F16" s="18">
        <v>143</v>
      </c>
      <c r="G16" s="13"/>
      <c r="H16" s="15" t="s">
        <v>15</v>
      </c>
      <c r="I16" s="18">
        <f>F29*C16</f>
        <v>186.08511776</v>
      </c>
      <c r="J16" s="13"/>
      <c r="K16" s="31">
        <f t="shared" si="0"/>
        <v>1856.3273723930677</v>
      </c>
      <c r="L16" s="18">
        <f t="shared" si="1"/>
        <v>9.9756895916159891</v>
      </c>
      <c r="M16" s="8"/>
      <c r="N16" s="13"/>
      <c r="O16" s="13"/>
      <c r="P16" s="10"/>
      <c r="Q16" s="10"/>
      <c r="R16" s="12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3">
      <c r="A17" s="13"/>
      <c r="B17" s="15" t="s">
        <v>16</v>
      </c>
      <c r="C17" s="18">
        <v>4.9914050000000001E-2</v>
      </c>
      <c r="D17" s="13"/>
      <c r="E17" s="15" t="s">
        <v>16</v>
      </c>
      <c r="F17" s="18">
        <v>369</v>
      </c>
      <c r="G17" s="13"/>
      <c r="H17" s="15" t="s">
        <v>16</v>
      </c>
      <c r="I17" s="18">
        <f>F29*C17</f>
        <v>334.87336145</v>
      </c>
      <c r="J17" s="13"/>
      <c r="K17" s="31">
        <f t="shared" si="0"/>
        <v>1164.6274587223459</v>
      </c>
      <c r="L17" s="18">
        <f t="shared" si="1"/>
        <v>3.4778145794562896</v>
      </c>
      <c r="M17" s="8"/>
      <c r="N17" s="13"/>
      <c r="O17" s="13"/>
      <c r="P17" s="10"/>
      <c r="Q17" s="10"/>
      <c r="R17" s="12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3">
      <c r="A18" s="13"/>
      <c r="B18" s="15" t="s">
        <v>17</v>
      </c>
      <c r="C18" s="18">
        <v>5.5073700000000003E-2</v>
      </c>
      <c r="D18" s="13"/>
      <c r="E18" s="15" t="s">
        <v>17</v>
      </c>
      <c r="F18" s="18">
        <v>431</v>
      </c>
      <c r="G18" s="13"/>
      <c r="H18" s="15" t="s">
        <v>17</v>
      </c>
      <c r="I18" s="18">
        <f>F29*C18</f>
        <v>369.48945330000004</v>
      </c>
      <c r="J18" s="13"/>
      <c r="K18" s="31">
        <f t="shared" si="0"/>
        <v>3783.5473553328766</v>
      </c>
      <c r="L18" s="18">
        <f t="shared" si="1"/>
        <v>10.239933295906274</v>
      </c>
      <c r="M18" s="8"/>
      <c r="N18" s="13"/>
      <c r="O18" s="13"/>
      <c r="P18" s="10"/>
      <c r="Q18" s="10"/>
      <c r="R18" s="12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3">
      <c r="A19" s="13"/>
      <c r="B19" s="15" t="s">
        <v>18</v>
      </c>
      <c r="C19" s="18">
        <v>1.4047550000000001E-2</v>
      </c>
      <c r="D19" s="13"/>
      <c r="E19" s="15" t="s">
        <v>18</v>
      </c>
      <c r="F19" s="18">
        <v>72</v>
      </c>
      <c r="G19" s="13"/>
      <c r="H19" s="15" t="s">
        <v>18</v>
      </c>
      <c r="I19" s="18">
        <f>F29*C19</f>
        <v>94.245012950000003</v>
      </c>
      <c r="J19" s="13"/>
      <c r="K19" s="31">
        <f t="shared" si="0"/>
        <v>494.84060114566785</v>
      </c>
      <c r="L19" s="18">
        <f t="shared" si="1"/>
        <v>5.2505759791045561</v>
      </c>
      <c r="M19" s="8"/>
      <c r="N19" s="13"/>
      <c r="O19" s="13"/>
      <c r="P19" s="10"/>
      <c r="Q19" s="10"/>
      <c r="R19" s="12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3">
      <c r="A20" s="13"/>
      <c r="B20" s="15" t="s">
        <v>19</v>
      </c>
      <c r="C20" s="18">
        <v>5.0463040000000001E-2</v>
      </c>
      <c r="D20" s="13"/>
      <c r="E20" s="15" t="s">
        <v>19</v>
      </c>
      <c r="F20" s="18">
        <v>321</v>
      </c>
      <c r="G20" s="13"/>
      <c r="H20" s="15" t="s">
        <v>19</v>
      </c>
      <c r="I20" s="18">
        <f>F29*C20</f>
        <v>338.55653536</v>
      </c>
      <c r="J20" s="13"/>
      <c r="K20" s="31">
        <f t="shared" si="0"/>
        <v>308.23193384693025</v>
      </c>
      <c r="L20" s="18">
        <f t="shared" si="1"/>
        <v>0.91042972636512698</v>
      </c>
      <c r="M20" s="8"/>
      <c r="N20" s="13"/>
      <c r="O20" s="13"/>
      <c r="P20" s="10"/>
      <c r="Q20" s="10"/>
      <c r="R20" s="12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3">
      <c r="A21" s="13"/>
      <c r="B21" s="15" t="s">
        <v>20</v>
      </c>
      <c r="C21" s="18">
        <v>4.6035710000000001E-2</v>
      </c>
      <c r="D21" s="13"/>
      <c r="E21" s="15" t="s">
        <v>20</v>
      </c>
      <c r="F21" s="18">
        <v>370</v>
      </c>
      <c r="G21" s="13"/>
      <c r="H21" s="15" t="s">
        <v>20</v>
      </c>
      <c r="I21" s="18">
        <f>F29*C21</f>
        <v>308.85357839</v>
      </c>
      <c r="J21" s="13"/>
      <c r="K21" s="31">
        <f t="shared" si="0"/>
        <v>3738.8848757078754</v>
      </c>
      <c r="L21" s="18">
        <f t="shared" si="1"/>
        <v>12.105687410837303</v>
      </c>
      <c r="M21" s="8"/>
      <c r="N21" s="13"/>
      <c r="O21" s="13"/>
      <c r="P21" s="10"/>
      <c r="Q21" s="10"/>
      <c r="R21" s="12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3">
      <c r="A22" s="13"/>
      <c r="B22" s="15" t="s">
        <v>21</v>
      </c>
      <c r="C22" s="18">
        <v>7.0836220000000005E-2</v>
      </c>
      <c r="D22" s="13"/>
      <c r="E22" s="15" t="s">
        <v>21</v>
      </c>
      <c r="F22" s="18">
        <v>504</v>
      </c>
      <c r="G22" s="13"/>
      <c r="H22" s="15" t="s">
        <v>21</v>
      </c>
      <c r="I22" s="18">
        <f>F29*C22</f>
        <v>475.24019998000006</v>
      </c>
      <c r="J22" s="13"/>
      <c r="K22" s="31">
        <f t="shared" si="0"/>
        <v>827.12609719038869</v>
      </c>
      <c r="L22" s="18">
        <f t="shared" si="1"/>
        <v>1.7404379874118336</v>
      </c>
      <c r="M22" s="8"/>
      <c r="N22" s="13"/>
      <c r="O22" s="13"/>
      <c r="P22" s="10"/>
      <c r="Q22" s="10"/>
      <c r="R22" s="1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3">
      <c r="A23" s="13"/>
      <c r="B23" s="15" t="s">
        <v>22</v>
      </c>
      <c r="C23" s="18">
        <v>1.8116230000000001E-2</v>
      </c>
      <c r="D23" s="13"/>
      <c r="E23" s="15" t="s">
        <v>22</v>
      </c>
      <c r="F23" s="18">
        <v>183</v>
      </c>
      <c r="G23" s="13"/>
      <c r="H23" s="15" t="s">
        <v>22</v>
      </c>
      <c r="I23" s="18">
        <f>F29*C23</f>
        <v>121.54178707</v>
      </c>
      <c r="J23" s="13"/>
      <c r="K23" s="31">
        <f t="shared" si="0"/>
        <v>3777.1119365492195</v>
      </c>
      <c r="L23" s="18">
        <f t="shared" si="1"/>
        <v>31.0766529570102</v>
      </c>
      <c r="M23" s="8"/>
      <c r="N23" s="13"/>
      <c r="O23" s="13"/>
      <c r="P23" s="10"/>
      <c r="Q23" s="10"/>
      <c r="R23" s="12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3">
      <c r="A24" s="13"/>
      <c r="B24" s="15" t="s">
        <v>23</v>
      </c>
      <c r="C24" s="18">
        <v>8.1341799999999995E-3</v>
      </c>
      <c r="D24" s="13"/>
      <c r="E24" s="15" t="s">
        <v>23</v>
      </c>
      <c r="F24" s="18">
        <v>45</v>
      </c>
      <c r="G24" s="13"/>
      <c r="H24" s="15" t="s">
        <v>23</v>
      </c>
      <c r="I24" s="18">
        <f>F29*C24</f>
        <v>54.572213619999999</v>
      </c>
      <c r="J24" s="13"/>
      <c r="K24" s="31">
        <f t="shared" si="0"/>
        <v>91.627273586913489</v>
      </c>
      <c r="L24" s="18">
        <f t="shared" si="1"/>
        <v>1.6790096554436504</v>
      </c>
      <c r="M24" s="8"/>
      <c r="N24" s="13"/>
      <c r="O24" s="13"/>
      <c r="P24" s="10"/>
      <c r="Q24" s="10"/>
      <c r="R24" s="12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3">
      <c r="A25" s="13"/>
      <c r="B25" s="15" t="s">
        <v>24</v>
      </c>
      <c r="C25" s="18">
        <v>1.6639810000000001E-2</v>
      </c>
      <c r="D25" s="13"/>
      <c r="E25" s="15" t="s">
        <v>24</v>
      </c>
      <c r="F25" s="18">
        <v>113</v>
      </c>
      <c r="G25" s="13"/>
      <c r="H25" s="15" t="s">
        <v>24</v>
      </c>
      <c r="I25" s="18">
        <f>F29*C25</f>
        <v>111.63648529000001</v>
      </c>
      <c r="J25" s="13"/>
      <c r="K25" s="31">
        <f t="shared" si="0"/>
        <v>1.8591723643863562</v>
      </c>
      <c r="L25" s="18">
        <f t="shared" si="1"/>
        <v>1.6653805962779572E-2</v>
      </c>
      <c r="M25" s="8"/>
      <c r="N25" s="13"/>
      <c r="O25" s="13"/>
      <c r="P25" s="10"/>
      <c r="Q25" s="10"/>
      <c r="R25" s="12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3">
      <c r="A26" s="13"/>
      <c r="B26" s="15" t="s">
        <v>25</v>
      </c>
      <c r="C26" s="18">
        <v>1.1089699999999999E-3</v>
      </c>
      <c r="D26" s="13"/>
      <c r="E26" s="15" t="s">
        <v>25</v>
      </c>
      <c r="F26" s="18">
        <v>12</v>
      </c>
      <c r="G26" s="13"/>
      <c r="H26" s="15" t="s">
        <v>25</v>
      </c>
      <c r="I26" s="18">
        <f>F29*C26</f>
        <v>7.4400797299999999</v>
      </c>
      <c r="J26" s="13"/>
      <c r="K26" s="31">
        <f t="shared" si="0"/>
        <v>20.792872868756874</v>
      </c>
      <c r="L26" s="18">
        <f t="shared" si="1"/>
        <v>2.7947110277482032</v>
      </c>
      <c r="M26" s="8"/>
      <c r="N26" s="13"/>
      <c r="O26" s="13"/>
      <c r="P26" s="10"/>
      <c r="Q26" s="10"/>
      <c r="R26" s="12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3">
      <c r="A27" s="13"/>
      <c r="B27" s="15" t="s">
        <v>26</v>
      </c>
      <c r="C27" s="18">
        <v>1.8645350000000002E-2</v>
      </c>
      <c r="D27" s="13"/>
      <c r="E27" s="15" t="s">
        <v>26</v>
      </c>
      <c r="F27" s="18">
        <v>123</v>
      </c>
      <c r="G27" s="13"/>
      <c r="H27" s="15" t="s">
        <v>26</v>
      </c>
      <c r="I27" s="18">
        <f>F29*C27</f>
        <v>125.09165315000001</v>
      </c>
      <c r="J27" s="13"/>
      <c r="K27" s="31">
        <f t="shared" si="0"/>
        <v>4.375012899904978</v>
      </c>
      <c r="L27" s="18">
        <f t="shared" si="1"/>
        <v>3.4974459044512018E-2</v>
      </c>
      <c r="M27" s="8"/>
      <c r="N27" s="13"/>
      <c r="O27" s="13"/>
      <c r="P27" s="10"/>
      <c r="Q27" s="10"/>
      <c r="R27" s="12"/>
      <c r="S27" s="9"/>
      <c r="T27" s="9"/>
      <c r="U27" s="9"/>
      <c r="V27" s="9"/>
      <c r="W27" s="9"/>
      <c r="X27" s="9"/>
      <c r="Y27" s="9"/>
      <c r="Z27" s="9"/>
      <c r="AA27" s="9"/>
      <c r="AB27" s="9"/>
      <c r="AC27" s="10"/>
      <c r="AD27" s="10"/>
      <c r="AE27" s="9"/>
    </row>
    <row r="28" spans="1:31" x14ac:dyDescent="0.3">
      <c r="A28" s="13"/>
      <c r="B28" s="16"/>
      <c r="C28" s="19">
        <v>0.19951441</v>
      </c>
      <c r="D28" s="13"/>
      <c r="E28" s="15"/>
      <c r="F28" s="18">
        <v>1269</v>
      </c>
      <c r="G28" s="13"/>
      <c r="H28" s="16"/>
      <c r="I28" s="19">
        <f>F29*C28</f>
        <v>1338.5421766900001</v>
      </c>
      <c r="J28" s="13"/>
      <c r="K28" s="32">
        <f t="shared" si="0"/>
        <v>4836.114338783198</v>
      </c>
      <c r="L28" s="19">
        <f t="shared" si="1"/>
        <v>3.612971203299796</v>
      </c>
      <c r="M28" s="8"/>
      <c r="N28" s="13"/>
      <c r="O28" s="13"/>
      <c r="P28" s="10"/>
      <c r="Q28" s="10"/>
      <c r="R28" s="12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0"/>
      <c r="AE28" s="9"/>
    </row>
    <row r="29" spans="1:31" x14ac:dyDescent="0.3">
      <c r="A29" s="13"/>
      <c r="B29" s="13"/>
      <c r="C29" s="13"/>
      <c r="D29" s="13"/>
      <c r="E29" s="36" t="s">
        <v>29</v>
      </c>
      <c r="F29" s="24">
        <f>SUM(F4:F28)</f>
        <v>6709</v>
      </c>
      <c r="G29" s="13"/>
      <c r="H29" s="13"/>
      <c r="I29" s="13"/>
      <c r="J29" s="13"/>
      <c r="K29" s="13"/>
      <c r="L29" s="13"/>
      <c r="M29" s="13"/>
      <c r="N29" s="13"/>
      <c r="O29" s="13"/>
      <c r="P29" s="10"/>
      <c r="Q29" s="10"/>
      <c r="R29" s="12"/>
      <c r="S29" s="9"/>
      <c r="T29" s="9"/>
      <c r="U29" s="9"/>
      <c r="V29" s="9"/>
      <c r="W29" s="9"/>
      <c r="X29" s="9"/>
      <c r="Y29" s="9"/>
      <c r="Z29" s="9"/>
      <c r="AA29" s="9"/>
      <c r="AB29" s="9"/>
      <c r="AC29" s="11"/>
      <c r="AD29" s="10"/>
      <c r="AE29" s="9"/>
    </row>
    <row r="30" spans="1:31" x14ac:dyDescent="0.3">
      <c r="A30" s="13"/>
      <c r="B30" s="13"/>
      <c r="C30" s="13"/>
      <c r="D30" s="13"/>
      <c r="E30" s="25" t="s">
        <v>31</v>
      </c>
      <c r="F30" s="26">
        <f>COUNT(F4:F28)</f>
        <v>25</v>
      </c>
      <c r="G30" s="13"/>
      <c r="H30" s="13"/>
      <c r="I30" s="13"/>
      <c r="J30" s="13"/>
      <c r="K30" s="13"/>
      <c r="L30" s="13"/>
      <c r="M30" s="13"/>
      <c r="N30" s="13"/>
      <c r="O30" s="13"/>
      <c r="P30" s="10"/>
      <c r="Q30" s="10"/>
      <c r="R30" s="12"/>
      <c r="S30" s="9"/>
      <c r="T30" s="9"/>
      <c r="U30" s="9"/>
      <c r="V30" s="9"/>
      <c r="W30" s="9"/>
      <c r="X30" s="9"/>
      <c r="Y30" s="9"/>
      <c r="Z30" s="9"/>
      <c r="AA30" s="9"/>
      <c r="AB30" s="9"/>
      <c r="AC30" s="11"/>
      <c r="AD30" s="10"/>
      <c r="AE30" s="9"/>
    </row>
    <row r="31" spans="1:31" x14ac:dyDescent="0.3">
      <c r="A31" s="3"/>
      <c r="B31" s="3"/>
      <c r="C31" s="3"/>
      <c r="D31" s="3"/>
      <c r="E31" s="3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0"/>
      <c r="Q31" s="10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0"/>
      <c r="AE31" s="9"/>
    </row>
    <row r="32" spans="1:3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13"/>
      <c r="M32" s="13"/>
      <c r="N32" s="13"/>
      <c r="O32" s="13"/>
      <c r="P32" s="10"/>
      <c r="Q32" s="10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1"/>
      <c r="AD32" s="10"/>
      <c r="AE32" s="9"/>
    </row>
    <row r="33" spans="1:3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0"/>
      <c r="AD33" s="10"/>
      <c r="AE33" s="9"/>
    </row>
    <row r="34" spans="1:31" x14ac:dyDescent="0.3">
      <c r="A34" s="6"/>
      <c r="B34" s="6"/>
      <c r="C34" s="6"/>
      <c r="D34" s="6"/>
      <c r="E34" s="6"/>
      <c r="F34" s="6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0"/>
      <c r="AD34" s="10"/>
      <c r="AE34" s="9"/>
    </row>
    <row r="35" spans="1:31" x14ac:dyDescent="0.3">
      <c r="A35" s="6"/>
      <c r="B35" s="6"/>
      <c r="C35" s="6"/>
      <c r="D35" s="6"/>
      <c r="E35" s="6"/>
      <c r="F35" s="6"/>
      <c r="G35" s="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0"/>
      <c r="AD35" s="10"/>
      <c r="AE35" s="9"/>
    </row>
    <row r="36" spans="1:31" x14ac:dyDescent="0.3">
      <c r="A36" s="6"/>
      <c r="B36" s="6"/>
      <c r="C36" s="6"/>
      <c r="D36" s="6"/>
      <c r="E36" s="6"/>
      <c r="F36" s="6"/>
      <c r="G36" s="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0"/>
      <c r="AD36" s="10"/>
      <c r="AE36" s="9"/>
    </row>
    <row r="37" spans="1:31" x14ac:dyDescent="0.3">
      <c r="A37" s="6"/>
      <c r="B37" s="6"/>
      <c r="C37" s="6"/>
      <c r="D37" s="6"/>
      <c r="E37" s="6"/>
      <c r="F37" s="6"/>
      <c r="G37" s="6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0"/>
      <c r="AD37" s="10"/>
      <c r="AE37" s="9"/>
    </row>
    <row r="38" spans="1:31" x14ac:dyDescent="0.3">
      <c r="A38" s="6"/>
      <c r="B38" s="6"/>
      <c r="C38" s="6"/>
      <c r="D38" s="6"/>
      <c r="E38" s="6"/>
      <c r="F38" s="6"/>
      <c r="G38" s="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0"/>
      <c r="AD38" s="10"/>
      <c r="AE38" s="9"/>
    </row>
    <row r="39" spans="1:31" x14ac:dyDescent="0.3">
      <c r="A39" s="6"/>
      <c r="B39" s="6"/>
      <c r="C39" s="6"/>
      <c r="D39" s="6"/>
      <c r="E39" s="6"/>
      <c r="F39" s="6"/>
      <c r="G39" s="6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0"/>
      <c r="AD39" s="10"/>
      <c r="AE39" s="9"/>
    </row>
    <row r="40" spans="1:3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0"/>
      <c r="AD40" s="10"/>
      <c r="AE40" s="9"/>
    </row>
    <row r="41" spans="1:3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0"/>
      <c r="AD41" s="10"/>
      <c r="AE41" s="9"/>
    </row>
    <row r="42" spans="1:3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0"/>
      <c r="AD42" s="10"/>
      <c r="AE42" s="9"/>
    </row>
    <row r="43" spans="1:3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0"/>
      <c r="AD43" s="10"/>
      <c r="AE43" s="9"/>
    </row>
    <row r="44" spans="1:3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0"/>
      <c r="AD44" s="10"/>
      <c r="AE44" s="9"/>
    </row>
    <row r="45" spans="1:3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0"/>
      <c r="AD45" s="10"/>
      <c r="AE45" s="9"/>
    </row>
    <row r="46" spans="1:3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0"/>
      <c r="AD46" s="10"/>
      <c r="AE46" s="9"/>
    </row>
    <row r="47" spans="1:3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0"/>
      <c r="AD47" s="10"/>
      <c r="AE47" s="9"/>
    </row>
    <row r="48" spans="1:3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0"/>
      <c r="AD48" s="10"/>
      <c r="AE48" s="9"/>
    </row>
    <row r="49" spans="1:3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0"/>
      <c r="AD49" s="10"/>
      <c r="AE49" s="9"/>
    </row>
    <row r="50" spans="1:3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0"/>
      <c r="AD50" s="10"/>
      <c r="AE50" s="9"/>
    </row>
    <row r="51" spans="1:3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0"/>
      <c r="AD51" s="10"/>
      <c r="AE51" s="9"/>
    </row>
    <row r="52" spans="1:3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0"/>
      <c r="AD52" s="10"/>
      <c r="AE52" s="9"/>
    </row>
    <row r="53" spans="1:3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0"/>
      <c r="AD53" s="10"/>
      <c r="AE53" s="9"/>
    </row>
    <row r="54" spans="1:3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0"/>
      <c r="AD54" s="10"/>
      <c r="AE54" s="9"/>
    </row>
    <row r="55" spans="1:3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0"/>
      <c r="AD55" s="10"/>
      <c r="AE55" s="9"/>
    </row>
    <row r="56" spans="1:3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9"/>
      <c r="AD56" s="9"/>
      <c r="AE56" s="9"/>
    </row>
    <row r="57" spans="1:3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9"/>
      <c r="AD57" s="9"/>
      <c r="AE57" s="9"/>
    </row>
    <row r="58" spans="1:3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9"/>
      <c r="AD58" s="9"/>
      <c r="AE58" s="9"/>
    </row>
    <row r="59" spans="1:3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9"/>
      <c r="AD59" s="9"/>
      <c r="AE59" s="9"/>
    </row>
    <row r="60" spans="1:3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9"/>
      <c r="AD60" s="9"/>
      <c r="AE60" s="9"/>
    </row>
    <row r="61" spans="1:31" x14ac:dyDescent="0.3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31" x14ac:dyDescent="0.3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3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2"/>
    </row>
    <row r="64" spans="1:31" x14ac:dyDescent="0.3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6"/>
    </row>
    <row r="68" spans="1:28" x14ac:dyDescent="0.3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x14ac:dyDescent="0.3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2"/>
    </row>
    <row r="70" spans="1:28" x14ac:dyDescent="0.3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6"/>
      <c r="AB70" s="23"/>
    </row>
    <row r="71" spans="1:28" x14ac:dyDescent="0.3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6"/>
      <c r="AB71" s="23"/>
    </row>
    <row r="72" spans="1:28" x14ac:dyDescent="0.3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x14ac:dyDescent="0.3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x14ac:dyDescent="0.3">
      <c r="A74" s="6"/>
      <c r="B74" s="6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6"/>
      <c r="AB74" s="6"/>
    </row>
    <row r="75" spans="1:28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x14ac:dyDescent="0.3">
      <c r="A76" s="6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x14ac:dyDescent="0.3">
      <c r="A77" s="6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x14ac:dyDescent="0.3">
      <c r="A79" s="6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x14ac:dyDescent="0.3">
      <c r="A80" s="6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</sheetData>
  <mergeCells count="4">
    <mergeCell ref="E3:F3"/>
    <mergeCell ref="B3:C3"/>
    <mergeCell ref="H3:I3"/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Vrabec</dc:creator>
  <cp:lastModifiedBy>Karel Vrabec</cp:lastModifiedBy>
  <dcterms:created xsi:type="dcterms:W3CDTF">2015-06-05T18:19:34Z</dcterms:created>
  <dcterms:modified xsi:type="dcterms:W3CDTF">2022-04-22T18:05:38Z</dcterms:modified>
</cp:coreProperties>
</file>