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aren/Documents/Gartner/"/>
    </mc:Choice>
  </mc:AlternateContent>
  <xr:revisionPtr revIDLastSave="0" documentId="13_ncr:1_{1ECA35EE-337F-6F4D-B21A-B52F965E321F}" xr6:coauthVersionLast="37" xr6:coauthVersionMax="37" xr10:uidLastSave="{00000000-0000-0000-0000-000000000000}"/>
  <bookViews>
    <workbookView xWindow="0" yWindow="460" windowWidth="28800" windowHeight="16300" tabRatio="500" xr2:uid="{00000000-000D-0000-FFFF-FFFF00000000}"/>
  </bookViews>
  <sheets>
    <sheet name="EDataSourceCampaigns" sheetId="1" r:id="rId1"/>
    <sheet name="EDataSourceCampaigns (copy)" sheetId="3" r:id="rId2"/>
    <sheet name="Email Subject Category" sheetId="10" r:id="rId3"/>
    <sheet name="Sheet1" sheetId="2" r:id="rId4"/>
  </sheets>
  <definedNames>
    <definedName name="_xlnm._FilterDatabase" localSheetId="0" hidden="1">EDataSourceCampaigns!$A$1:$AI$495</definedName>
    <definedName name="_xlnm._FilterDatabase" localSheetId="1" hidden="1">'EDataSourceCampaigns (copy)'!$A$1:$AI$494</definedName>
    <definedName name="_xlnm._FilterDatabase" localSheetId="2" hidden="1">'Email Subject Category'!$A$1:$C$331</definedName>
    <definedName name="_xlnm._FilterDatabase" localSheetId="3" hidden="1">Sheet1!$W$4:$Y$101</definedName>
  </definedNames>
  <calcPr calcId="179021"/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2" i="3"/>
  <c r="AF409" i="3" l="1"/>
  <c r="AF410" i="3"/>
  <c r="AG410" i="3" s="1"/>
  <c r="AF411" i="3"/>
  <c r="AG411" i="3" s="1"/>
  <c r="AF412" i="3"/>
  <c r="AG412" i="3" s="1"/>
  <c r="AF413" i="3"/>
  <c r="AF414" i="3"/>
  <c r="AF415" i="3"/>
  <c r="AG415" i="3" s="1"/>
  <c r="AF416" i="3"/>
  <c r="AG416" i="3" s="1"/>
  <c r="AF417" i="3"/>
  <c r="AF418" i="3"/>
  <c r="AG418" i="3" s="1"/>
  <c r="AF419" i="3"/>
  <c r="AG419" i="3" s="1"/>
  <c r="AF420" i="3"/>
  <c r="AG420" i="3" s="1"/>
  <c r="AF421" i="3"/>
  <c r="AF422" i="3"/>
  <c r="AG422" i="3" s="1"/>
  <c r="AF423" i="3"/>
  <c r="AG423" i="3" s="1"/>
  <c r="AF424" i="3"/>
  <c r="AG424" i="3" s="1"/>
  <c r="AF425" i="3"/>
  <c r="AF426" i="3"/>
  <c r="AG426" i="3" s="1"/>
  <c r="AF427" i="3"/>
  <c r="AG427" i="3" s="1"/>
  <c r="AF428" i="3"/>
  <c r="AG428" i="3" s="1"/>
  <c r="AF429" i="3"/>
  <c r="AF430" i="3"/>
  <c r="AG430" i="3" s="1"/>
  <c r="AF431" i="3"/>
  <c r="AG431" i="3" s="1"/>
  <c r="AF432" i="3"/>
  <c r="AG432" i="3" s="1"/>
  <c r="AF433" i="3"/>
  <c r="AF434" i="3"/>
  <c r="AG434" i="3" s="1"/>
  <c r="AF435" i="3"/>
  <c r="AG435" i="3" s="1"/>
  <c r="AF436" i="3"/>
  <c r="AG436" i="3" s="1"/>
  <c r="AF437" i="3"/>
  <c r="AF438" i="3"/>
  <c r="AG438" i="3" s="1"/>
  <c r="AF439" i="3"/>
  <c r="AG439" i="3" s="1"/>
  <c r="AF440" i="3"/>
  <c r="AG440" i="3" s="1"/>
  <c r="AF441" i="3"/>
  <c r="AF442" i="3"/>
  <c r="AG442" i="3" s="1"/>
  <c r="AF443" i="3"/>
  <c r="AG443" i="3" s="1"/>
  <c r="AF444" i="3"/>
  <c r="AG444" i="3" s="1"/>
  <c r="AF445" i="3"/>
  <c r="AF446" i="3"/>
  <c r="AG446" i="3" s="1"/>
  <c r="AF447" i="3"/>
  <c r="AG447" i="3" s="1"/>
  <c r="AF448" i="3"/>
  <c r="AG448" i="3" s="1"/>
  <c r="AF449" i="3"/>
  <c r="AF450" i="3"/>
  <c r="AG450" i="3" s="1"/>
  <c r="AF451" i="3"/>
  <c r="AG451" i="3" s="1"/>
  <c r="AF452" i="3"/>
  <c r="AG452" i="3" s="1"/>
  <c r="AF453" i="3"/>
  <c r="AF454" i="3"/>
  <c r="AG454" i="3" s="1"/>
  <c r="AF455" i="3"/>
  <c r="AG455" i="3" s="1"/>
  <c r="AF456" i="3"/>
  <c r="AG456" i="3" s="1"/>
  <c r="AF457" i="3"/>
  <c r="AF458" i="3"/>
  <c r="AG458" i="3" s="1"/>
  <c r="AF459" i="3"/>
  <c r="AG459" i="3" s="1"/>
  <c r="AF460" i="3"/>
  <c r="AG460" i="3" s="1"/>
  <c r="AF461" i="3"/>
  <c r="AF462" i="3"/>
  <c r="AG462" i="3" s="1"/>
  <c r="AF463" i="3"/>
  <c r="AG463" i="3" s="1"/>
  <c r="AF464" i="3"/>
  <c r="AG464" i="3" s="1"/>
  <c r="AF465" i="3"/>
  <c r="AF466" i="3"/>
  <c r="AG466" i="3" s="1"/>
  <c r="AF467" i="3"/>
  <c r="AG467" i="3" s="1"/>
  <c r="AF468" i="3"/>
  <c r="AG468" i="3" s="1"/>
  <c r="AF469" i="3"/>
  <c r="AF470" i="3"/>
  <c r="AG470" i="3" s="1"/>
  <c r="AF471" i="3"/>
  <c r="AG471" i="3" s="1"/>
  <c r="AF472" i="3"/>
  <c r="AG472" i="3" s="1"/>
  <c r="AF473" i="3"/>
  <c r="AF474" i="3"/>
  <c r="AG474" i="3" s="1"/>
  <c r="AF475" i="3"/>
  <c r="AG475" i="3" s="1"/>
  <c r="AF476" i="3"/>
  <c r="AG476" i="3" s="1"/>
  <c r="AF477" i="3"/>
  <c r="AF478" i="3"/>
  <c r="AG478" i="3" s="1"/>
  <c r="AF479" i="3"/>
  <c r="AG479" i="3" s="1"/>
  <c r="AF480" i="3"/>
  <c r="AG480" i="3" s="1"/>
  <c r="AF481" i="3"/>
  <c r="AF482" i="3"/>
  <c r="AG482" i="3" s="1"/>
  <c r="AF483" i="3"/>
  <c r="AG483" i="3" s="1"/>
  <c r="AF484" i="3"/>
  <c r="AG484" i="3" s="1"/>
  <c r="AF485" i="3"/>
  <c r="AF486" i="3"/>
  <c r="AG486" i="3" s="1"/>
  <c r="AF487" i="3"/>
  <c r="AG487" i="3" s="1"/>
  <c r="AF488" i="3"/>
  <c r="AG488" i="3" s="1"/>
  <c r="AF489" i="3"/>
  <c r="AF490" i="3"/>
  <c r="AG490" i="3" s="1"/>
  <c r="AF491" i="3"/>
  <c r="AG491" i="3" s="1"/>
  <c r="AF492" i="3"/>
  <c r="AG492" i="3" s="1"/>
  <c r="AF493" i="3"/>
  <c r="AF494" i="3"/>
  <c r="AG494" i="3" s="1"/>
  <c r="AF408" i="3"/>
  <c r="AG408" i="3" s="1"/>
  <c r="AF330" i="3"/>
  <c r="AG330" i="3" s="1"/>
  <c r="AF331" i="3"/>
  <c r="AF332" i="3"/>
  <c r="AG332" i="3" s="1"/>
  <c r="AF333" i="3"/>
  <c r="AG333" i="3" s="1"/>
  <c r="AF334" i="3"/>
  <c r="AG334" i="3" s="1"/>
  <c r="AF335" i="3"/>
  <c r="AF336" i="3"/>
  <c r="AG336" i="3" s="1"/>
  <c r="AF337" i="3"/>
  <c r="AG337" i="3" s="1"/>
  <c r="AF338" i="3"/>
  <c r="AG338" i="3" s="1"/>
  <c r="AF339" i="3"/>
  <c r="AF340" i="3"/>
  <c r="AG340" i="3" s="1"/>
  <c r="AF341" i="3"/>
  <c r="AG341" i="3" s="1"/>
  <c r="AF342" i="3"/>
  <c r="AG342" i="3" s="1"/>
  <c r="AF343" i="3"/>
  <c r="AF344" i="3"/>
  <c r="AG344" i="3" s="1"/>
  <c r="AF345" i="3"/>
  <c r="AG345" i="3" s="1"/>
  <c r="AF346" i="3"/>
  <c r="AG346" i="3" s="1"/>
  <c r="AF347" i="3"/>
  <c r="AF348" i="3"/>
  <c r="AG348" i="3" s="1"/>
  <c r="AF349" i="3"/>
  <c r="AG349" i="3" s="1"/>
  <c r="AF350" i="3"/>
  <c r="AG350" i="3" s="1"/>
  <c r="AF351" i="3"/>
  <c r="AF352" i="3"/>
  <c r="AG352" i="3" s="1"/>
  <c r="AF353" i="3"/>
  <c r="AG353" i="3" s="1"/>
  <c r="AF354" i="3"/>
  <c r="AG354" i="3" s="1"/>
  <c r="AF355" i="3"/>
  <c r="AF356" i="3"/>
  <c r="AG356" i="3" s="1"/>
  <c r="AF357" i="3"/>
  <c r="AG357" i="3" s="1"/>
  <c r="AF358" i="3"/>
  <c r="AG358" i="3" s="1"/>
  <c r="AF359" i="3"/>
  <c r="AF360" i="3"/>
  <c r="AG360" i="3" s="1"/>
  <c r="AF361" i="3"/>
  <c r="AG361" i="3" s="1"/>
  <c r="AF362" i="3"/>
  <c r="AG362" i="3" s="1"/>
  <c r="AF363" i="3"/>
  <c r="AF364" i="3"/>
  <c r="AG364" i="3" s="1"/>
  <c r="AF365" i="3"/>
  <c r="AF366" i="3"/>
  <c r="AG366" i="3" s="1"/>
  <c r="AF367" i="3"/>
  <c r="AF368" i="3"/>
  <c r="AG368" i="3" s="1"/>
  <c r="AF369" i="3"/>
  <c r="AG369" i="3" s="1"/>
  <c r="AF370" i="3"/>
  <c r="AG370" i="3" s="1"/>
  <c r="AF371" i="3"/>
  <c r="AF372" i="3"/>
  <c r="AG372" i="3" s="1"/>
  <c r="AF373" i="3"/>
  <c r="AG373" i="3" s="1"/>
  <c r="AF374" i="3"/>
  <c r="AG374" i="3" s="1"/>
  <c r="AF375" i="3"/>
  <c r="AF376" i="3"/>
  <c r="AG376" i="3" s="1"/>
  <c r="AF377" i="3"/>
  <c r="AG377" i="3" s="1"/>
  <c r="AF378" i="3"/>
  <c r="AG378" i="3" s="1"/>
  <c r="AF379" i="3"/>
  <c r="AF380" i="3"/>
  <c r="AG380" i="3" s="1"/>
  <c r="AF381" i="3"/>
  <c r="AG381" i="3" s="1"/>
  <c r="AF382" i="3"/>
  <c r="AG382" i="3" s="1"/>
  <c r="AF383" i="3"/>
  <c r="AF384" i="3"/>
  <c r="AG384" i="3" s="1"/>
  <c r="AF385" i="3"/>
  <c r="AG385" i="3" s="1"/>
  <c r="AF386" i="3"/>
  <c r="AG386" i="3" s="1"/>
  <c r="AF387" i="3"/>
  <c r="AF388" i="3"/>
  <c r="AG388" i="3" s="1"/>
  <c r="AF389" i="3"/>
  <c r="AG389" i="3" s="1"/>
  <c r="AF390" i="3"/>
  <c r="AG390" i="3" s="1"/>
  <c r="AF391" i="3"/>
  <c r="AG391" i="3" s="1"/>
  <c r="AF392" i="3"/>
  <c r="AG392" i="3" s="1"/>
  <c r="AF393" i="3"/>
  <c r="AG393" i="3" s="1"/>
  <c r="AF394" i="3"/>
  <c r="AG394" i="3" s="1"/>
  <c r="AF395" i="3"/>
  <c r="AF396" i="3"/>
  <c r="AG396" i="3" s="1"/>
  <c r="AF397" i="3"/>
  <c r="AG397" i="3" s="1"/>
  <c r="AF398" i="3"/>
  <c r="AG398" i="3" s="1"/>
  <c r="AF399" i="3"/>
  <c r="AF400" i="3"/>
  <c r="AG400" i="3" s="1"/>
  <c r="AF401" i="3"/>
  <c r="AG401" i="3" s="1"/>
  <c r="AF402" i="3"/>
  <c r="AG402" i="3" s="1"/>
  <c r="AF403" i="3"/>
  <c r="AG403" i="3" s="1"/>
  <c r="AF404" i="3"/>
  <c r="AG404" i="3" s="1"/>
  <c r="AF405" i="3"/>
  <c r="AG405" i="3" s="1"/>
  <c r="AF406" i="3"/>
  <c r="AG406" i="3" s="1"/>
  <c r="AF407" i="3"/>
  <c r="AF329" i="3"/>
  <c r="AG329" i="3" s="1"/>
  <c r="AF227" i="3"/>
  <c r="AG227" i="3" s="1"/>
  <c r="AF228" i="3"/>
  <c r="AG228" i="3" s="1"/>
  <c r="AF229" i="3"/>
  <c r="AG229" i="3" s="1"/>
  <c r="AF230" i="3"/>
  <c r="AG230" i="3" s="1"/>
  <c r="AF231" i="3"/>
  <c r="AG231" i="3" s="1"/>
  <c r="AF232" i="3"/>
  <c r="AG232" i="3" s="1"/>
  <c r="AF233" i="3"/>
  <c r="AF234" i="3"/>
  <c r="AG234" i="3" s="1"/>
  <c r="AF235" i="3"/>
  <c r="AG235" i="3" s="1"/>
  <c r="AF236" i="3"/>
  <c r="AG236" i="3" s="1"/>
  <c r="AF237" i="3"/>
  <c r="AF238" i="3"/>
  <c r="AG238" i="3" s="1"/>
  <c r="AF239" i="3"/>
  <c r="AG239" i="3" s="1"/>
  <c r="AF240" i="3"/>
  <c r="AG240" i="3" s="1"/>
  <c r="AF241" i="3"/>
  <c r="AG241" i="3" s="1"/>
  <c r="AF242" i="3"/>
  <c r="AG242" i="3" s="1"/>
  <c r="AF243" i="3"/>
  <c r="AG243" i="3" s="1"/>
  <c r="AF244" i="3"/>
  <c r="AG244" i="3" s="1"/>
  <c r="AF245" i="3"/>
  <c r="AF246" i="3"/>
  <c r="AG246" i="3" s="1"/>
  <c r="AF247" i="3"/>
  <c r="AG247" i="3" s="1"/>
  <c r="AF248" i="3"/>
  <c r="AG248" i="3" s="1"/>
  <c r="AF249" i="3"/>
  <c r="AF250" i="3"/>
  <c r="AG250" i="3" s="1"/>
  <c r="AF251" i="3"/>
  <c r="AG251" i="3" s="1"/>
  <c r="AF252" i="3"/>
  <c r="AG252" i="3" s="1"/>
  <c r="AF253" i="3"/>
  <c r="AG253" i="3" s="1"/>
  <c r="AF254" i="3"/>
  <c r="AG254" i="3" s="1"/>
  <c r="AF255" i="3"/>
  <c r="AG255" i="3" s="1"/>
  <c r="AF256" i="3"/>
  <c r="AG256" i="3" s="1"/>
  <c r="AF257" i="3"/>
  <c r="AF258" i="3"/>
  <c r="AG258" i="3" s="1"/>
  <c r="AF259" i="3"/>
  <c r="AG259" i="3" s="1"/>
  <c r="AF260" i="3"/>
  <c r="AG260" i="3" s="1"/>
  <c r="AF261" i="3"/>
  <c r="AG261" i="3" s="1"/>
  <c r="AF262" i="3"/>
  <c r="AG262" i="3" s="1"/>
  <c r="AF263" i="3"/>
  <c r="AG263" i="3" s="1"/>
  <c r="AF264" i="3"/>
  <c r="AG264" i="3" s="1"/>
  <c r="AF265" i="3"/>
  <c r="AF266" i="3"/>
  <c r="AG266" i="3" s="1"/>
  <c r="AF267" i="3"/>
  <c r="AG267" i="3" s="1"/>
  <c r="AF268" i="3"/>
  <c r="AG268" i="3" s="1"/>
  <c r="AF269" i="3"/>
  <c r="AF270" i="3"/>
  <c r="AG270" i="3" s="1"/>
  <c r="AF271" i="3"/>
  <c r="AG271" i="3" s="1"/>
  <c r="AF272" i="3"/>
  <c r="AG272" i="3" s="1"/>
  <c r="AF273" i="3"/>
  <c r="AG273" i="3" s="1"/>
  <c r="AF274" i="3"/>
  <c r="AG274" i="3" s="1"/>
  <c r="AF275" i="3"/>
  <c r="AG275" i="3" s="1"/>
  <c r="AF276" i="3"/>
  <c r="AG276" i="3" s="1"/>
  <c r="AF277" i="3"/>
  <c r="AF278" i="3"/>
  <c r="AG278" i="3" s="1"/>
  <c r="AF279" i="3"/>
  <c r="AG279" i="3" s="1"/>
  <c r="AF280" i="3"/>
  <c r="AG280" i="3" s="1"/>
  <c r="AF281" i="3"/>
  <c r="AF282" i="3"/>
  <c r="AG282" i="3" s="1"/>
  <c r="AF283" i="3"/>
  <c r="AG283" i="3" s="1"/>
  <c r="AF284" i="3"/>
  <c r="AG284" i="3" s="1"/>
  <c r="AF285" i="3"/>
  <c r="AG285" i="3" s="1"/>
  <c r="AF286" i="3"/>
  <c r="AG286" i="3" s="1"/>
  <c r="AF287" i="3"/>
  <c r="AG287" i="3" s="1"/>
  <c r="AF288" i="3"/>
  <c r="AG288" i="3" s="1"/>
  <c r="AF289" i="3"/>
  <c r="AF290" i="3"/>
  <c r="AG290" i="3" s="1"/>
  <c r="AF291" i="3"/>
  <c r="AG291" i="3" s="1"/>
  <c r="AF292" i="3"/>
  <c r="AG292" i="3" s="1"/>
  <c r="AF293" i="3"/>
  <c r="AG293" i="3" s="1"/>
  <c r="AF294" i="3"/>
  <c r="AG294" i="3" s="1"/>
  <c r="AF295" i="3"/>
  <c r="AG295" i="3" s="1"/>
  <c r="AF296" i="3"/>
  <c r="AG296" i="3" s="1"/>
  <c r="AF297" i="3"/>
  <c r="AF298" i="3"/>
  <c r="AG298" i="3" s="1"/>
  <c r="AF299" i="3"/>
  <c r="AG299" i="3" s="1"/>
  <c r="AF300" i="3"/>
  <c r="AG300" i="3" s="1"/>
  <c r="AF301" i="3"/>
  <c r="AF302" i="3"/>
  <c r="AG302" i="3" s="1"/>
  <c r="AF303" i="3"/>
  <c r="AG303" i="3" s="1"/>
  <c r="AF304" i="3"/>
  <c r="AG304" i="3" s="1"/>
  <c r="AF305" i="3"/>
  <c r="AG305" i="3" s="1"/>
  <c r="AF306" i="3"/>
  <c r="AG306" i="3" s="1"/>
  <c r="AF307" i="3"/>
  <c r="AG307" i="3" s="1"/>
  <c r="AF308" i="3"/>
  <c r="AG308" i="3" s="1"/>
  <c r="AF309" i="3"/>
  <c r="AF310" i="3"/>
  <c r="AG310" i="3" s="1"/>
  <c r="AF311" i="3"/>
  <c r="AG311" i="3" s="1"/>
  <c r="AF312" i="3"/>
  <c r="AG312" i="3" s="1"/>
  <c r="AF313" i="3"/>
  <c r="AG313" i="3" s="1"/>
  <c r="AF314" i="3"/>
  <c r="AG314" i="3" s="1"/>
  <c r="AF315" i="3"/>
  <c r="AG315" i="3" s="1"/>
  <c r="AF316" i="3"/>
  <c r="AG316" i="3" s="1"/>
  <c r="AF317" i="3"/>
  <c r="AG317" i="3" s="1"/>
  <c r="AF318" i="3"/>
  <c r="AG318" i="3" s="1"/>
  <c r="AF319" i="3"/>
  <c r="AG319" i="3" s="1"/>
  <c r="AF320" i="3"/>
  <c r="AG320" i="3" s="1"/>
  <c r="AF321" i="3"/>
  <c r="AG321" i="3" s="1"/>
  <c r="AF322" i="3"/>
  <c r="AG322" i="3" s="1"/>
  <c r="AF323" i="3"/>
  <c r="AG323" i="3" s="1"/>
  <c r="AF324" i="3"/>
  <c r="AG324" i="3" s="1"/>
  <c r="AF325" i="3"/>
  <c r="AG325" i="3" s="1"/>
  <c r="AF326" i="3"/>
  <c r="AG326" i="3" s="1"/>
  <c r="AF327" i="3"/>
  <c r="AG327" i="3" s="1"/>
  <c r="AF328" i="3"/>
  <c r="AG328" i="3" s="1"/>
  <c r="AF226" i="3"/>
  <c r="AG226" i="3" s="1"/>
  <c r="AF49" i="3"/>
  <c r="AG49" i="3" s="1"/>
  <c r="AF50" i="3"/>
  <c r="AG50" i="3" s="1"/>
  <c r="AF51" i="3"/>
  <c r="AG51" i="3" s="1"/>
  <c r="AF52" i="3"/>
  <c r="AG52" i="3" s="1"/>
  <c r="AF53" i="3"/>
  <c r="AG53" i="3" s="1"/>
  <c r="AF54" i="3"/>
  <c r="AG54" i="3" s="1"/>
  <c r="AF55" i="3"/>
  <c r="AG55" i="3" s="1"/>
  <c r="AF56" i="3"/>
  <c r="AG56" i="3" s="1"/>
  <c r="AF57" i="3"/>
  <c r="AG57" i="3" s="1"/>
  <c r="AF58" i="3"/>
  <c r="AG58" i="3" s="1"/>
  <c r="AF59" i="3"/>
  <c r="AG59" i="3" s="1"/>
  <c r="AF60" i="3"/>
  <c r="AG60" i="3" s="1"/>
  <c r="AF61" i="3"/>
  <c r="AG61" i="3" s="1"/>
  <c r="AF62" i="3"/>
  <c r="AG62" i="3" s="1"/>
  <c r="AF63" i="3"/>
  <c r="AG63" i="3" s="1"/>
  <c r="AF64" i="3"/>
  <c r="AG64" i="3" s="1"/>
  <c r="AF65" i="3"/>
  <c r="AG65" i="3" s="1"/>
  <c r="AF66" i="3"/>
  <c r="AG66" i="3" s="1"/>
  <c r="AF67" i="3"/>
  <c r="AG67" i="3" s="1"/>
  <c r="AF68" i="3"/>
  <c r="AG68" i="3" s="1"/>
  <c r="AF69" i="3"/>
  <c r="AG69" i="3" s="1"/>
  <c r="AF70" i="3"/>
  <c r="AG70" i="3" s="1"/>
  <c r="AF71" i="3"/>
  <c r="AG71" i="3" s="1"/>
  <c r="AF72" i="3"/>
  <c r="AG72" i="3" s="1"/>
  <c r="AF73" i="3"/>
  <c r="AG73" i="3" s="1"/>
  <c r="AF74" i="3"/>
  <c r="AG74" i="3" s="1"/>
  <c r="AF75" i="3"/>
  <c r="AG75" i="3" s="1"/>
  <c r="AF76" i="3"/>
  <c r="AG76" i="3" s="1"/>
  <c r="AF77" i="3"/>
  <c r="AG77" i="3" s="1"/>
  <c r="AF78" i="3"/>
  <c r="AG78" i="3" s="1"/>
  <c r="AF79" i="3"/>
  <c r="AG79" i="3" s="1"/>
  <c r="AF80" i="3"/>
  <c r="AG80" i="3" s="1"/>
  <c r="AF81" i="3"/>
  <c r="AG81" i="3" s="1"/>
  <c r="AF82" i="3"/>
  <c r="AG82" i="3" s="1"/>
  <c r="AF83" i="3"/>
  <c r="AG83" i="3" s="1"/>
  <c r="AF84" i="3"/>
  <c r="AG84" i="3" s="1"/>
  <c r="AF85" i="3"/>
  <c r="AG85" i="3" s="1"/>
  <c r="AF86" i="3"/>
  <c r="AG86" i="3" s="1"/>
  <c r="AF87" i="3"/>
  <c r="AG87" i="3" s="1"/>
  <c r="AF88" i="3"/>
  <c r="AG88" i="3" s="1"/>
  <c r="AF89" i="3"/>
  <c r="AG89" i="3" s="1"/>
  <c r="AF90" i="3"/>
  <c r="AG90" i="3" s="1"/>
  <c r="AF91" i="3"/>
  <c r="AG91" i="3" s="1"/>
  <c r="AF92" i="3"/>
  <c r="AG92" i="3" s="1"/>
  <c r="AF93" i="3"/>
  <c r="AG93" i="3" s="1"/>
  <c r="AF94" i="3"/>
  <c r="AG94" i="3" s="1"/>
  <c r="AF95" i="3"/>
  <c r="AG95" i="3" s="1"/>
  <c r="AF96" i="3"/>
  <c r="AG96" i="3" s="1"/>
  <c r="AF97" i="3"/>
  <c r="AG97" i="3" s="1"/>
  <c r="AF98" i="3"/>
  <c r="AG98" i="3" s="1"/>
  <c r="AF99" i="3"/>
  <c r="AG99" i="3" s="1"/>
  <c r="AF100" i="3"/>
  <c r="AG100" i="3" s="1"/>
  <c r="AF101" i="3"/>
  <c r="AG101" i="3" s="1"/>
  <c r="AF102" i="3"/>
  <c r="AG102" i="3" s="1"/>
  <c r="AF103" i="3"/>
  <c r="AG103" i="3" s="1"/>
  <c r="AF104" i="3"/>
  <c r="AG104" i="3" s="1"/>
  <c r="AF105" i="3"/>
  <c r="AG105" i="3" s="1"/>
  <c r="AF106" i="3"/>
  <c r="AG106" i="3" s="1"/>
  <c r="AF107" i="3"/>
  <c r="AG107" i="3" s="1"/>
  <c r="AF108" i="3"/>
  <c r="AG108" i="3" s="1"/>
  <c r="AF109" i="3"/>
  <c r="AG109" i="3" s="1"/>
  <c r="AF110" i="3"/>
  <c r="AG110" i="3" s="1"/>
  <c r="AF111" i="3"/>
  <c r="AG111" i="3" s="1"/>
  <c r="AF112" i="3"/>
  <c r="AG112" i="3" s="1"/>
  <c r="AF113" i="3"/>
  <c r="AG113" i="3" s="1"/>
  <c r="AF114" i="3"/>
  <c r="AG114" i="3" s="1"/>
  <c r="AF115" i="3"/>
  <c r="AG115" i="3" s="1"/>
  <c r="AF116" i="3"/>
  <c r="AG116" i="3" s="1"/>
  <c r="AF117" i="3"/>
  <c r="AG117" i="3" s="1"/>
  <c r="AF118" i="3"/>
  <c r="AG118" i="3" s="1"/>
  <c r="AF119" i="3"/>
  <c r="AG119" i="3" s="1"/>
  <c r="AF120" i="3"/>
  <c r="AG120" i="3" s="1"/>
  <c r="AF121" i="3"/>
  <c r="AG121" i="3" s="1"/>
  <c r="AF122" i="3"/>
  <c r="AG122" i="3" s="1"/>
  <c r="AF123" i="3"/>
  <c r="AG123" i="3" s="1"/>
  <c r="AF124" i="3"/>
  <c r="AG124" i="3" s="1"/>
  <c r="AF125" i="3"/>
  <c r="AG125" i="3" s="1"/>
  <c r="AF126" i="3"/>
  <c r="AG126" i="3" s="1"/>
  <c r="AF127" i="3"/>
  <c r="AG127" i="3" s="1"/>
  <c r="AF128" i="3"/>
  <c r="AG128" i="3" s="1"/>
  <c r="AF129" i="3"/>
  <c r="AG129" i="3" s="1"/>
  <c r="AF130" i="3"/>
  <c r="AG130" i="3" s="1"/>
  <c r="AF131" i="3"/>
  <c r="AG131" i="3" s="1"/>
  <c r="AF132" i="3"/>
  <c r="AG132" i="3" s="1"/>
  <c r="AF133" i="3"/>
  <c r="AG133" i="3" s="1"/>
  <c r="AF134" i="3"/>
  <c r="AG134" i="3" s="1"/>
  <c r="AF135" i="3"/>
  <c r="AG135" i="3" s="1"/>
  <c r="AF136" i="3"/>
  <c r="AG136" i="3" s="1"/>
  <c r="AF137" i="3"/>
  <c r="AG137" i="3" s="1"/>
  <c r="AF138" i="3"/>
  <c r="AG138" i="3" s="1"/>
  <c r="AF139" i="3"/>
  <c r="AG139" i="3" s="1"/>
  <c r="AF140" i="3"/>
  <c r="AG140" i="3" s="1"/>
  <c r="AF141" i="3"/>
  <c r="AG141" i="3" s="1"/>
  <c r="AF142" i="3"/>
  <c r="AG142" i="3" s="1"/>
  <c r="AF143" i="3"/>
  <c r="AG143" i="3" s="1"/>
  <c r="AF144" i="3"/>
  <c r="AG144" i="3" s="1"/>
  <c r="AF145" i="3"/>
  <c r="AG145" i="3" s="1"/>
  <c r="AF146" i="3"/>
  <c r="AG146" i="3" s="1"/>
  <c r="AF147" i="3"/>
  <c r="AG147" i="3" s="1"/>
  <c r="AF148" i="3"/>
  <c r="AG148" i="3" s="1"/>
  <c r="AF149" i="3"/>
  <c r="AG149" i="3" s="1"/>
  <c r="AF150" i="3"/>
  <c r="AG150" i="3" s="1"/>
  <c r="AF151" i="3"/>
  <c r="AG151" i="3" s="1"/>
  <c r="AF152" i="3"/>
  <c r="AG152" i="3" s="1"/>
  <c r="AF153" i="3"/>
  <c r="AG153" i="3" s="1"/>
  <c r="AF154" i="3"/>
  <c r="AG154" i="3" s="1"/>
  <c r="AF155" i="3"/>
  <c r="AG155" i="3" s="1"/>
  <c r="AF156" i="3"/>
  <c r="AG156" i="3" s="1"/>
  <c r="AF157" i="3"/>
  <c r="AG157" i="3" s="1"/>
  <c r="AF158" i="3"/>
  <c r="AG158" i="3" s="1"/>
  <c r="AF159" i="3"/>
  <c r="AG159" i="3" s="1"/>
  <c r="AF160" i="3"/>
  <c r="AG160" i="3" s="1"/>
  <c r="AF161" i="3"/>
  <c r="AG161" i="3" s="1"/>
  <c r="AF162" i="3"/>
  <c r="AG162" i="3" s="1"/>
  <c r="AF163" i="3"/>
  <c r="AG163" i="3" s="1"/>
  <c r="AF164" i="3"/>
  <c r="AG164" i="3" s="1"/>
  <c r="AF165" i="3"/>
  <c r="AG165" i="3" s="1"/>
  <c r="AF166" i="3"/>
  <c r="AG166" i="3" s="1"/>
  <c r="AF167" i="3"/>
  <c r="AG167" i="3" s="1"/>
  <c r="AF168" i="3"/>
  <c r="AG168" i="3" s="1"/>
  <c r="AF169" i="3"/>
  <c r="AG169" i="3" s="1"/>
  <c r="AF170" i="3"/>
  <c r="AG170" i="3" s="1"/>
  <c r="AF171" i="3"/>
  <c r="AG171" i="3" s="1"/>
  <c r="AF172" i="3"/>
  <c r="AG172" i="3" s="1"/>
  <c r="AF173" i="3"/>
  <c r="AG173" i="3" s="1"/>
  <c r="AF174" i="3"/>
  <c r="AG174" i="3" s="1"/>
  <c r="AF175" i="3"/>
  <c r="AG175" i="3" s="1"/>
  <c r="AF176" i="3"/>
  <c r="AG176" i="3" s="1"/>
  <c r="AF177" i="3"/>
  <c r="AG177" i="3" s="1"/>
  <c r="AF178" i="3"/>
  <c r="AG178" i="3" s="1"/>
  <c r="AF179" i="3"/>
  <c r="AG179" i="3" s="1"/>
  <c r="AF180" i="3"/>
  <c r="AG180" i="3" s="1"/>
  <c r="AF181" i="3"/>
  <c r="AG181" i="3" s="1"/>
  <c r="AF182" i="3"/>
  <c r="AG182" i="3" s="1"/>
  <c r="AF183" i="3"/>
  <c r="AG183" i="3" s="1"/>
  <c r="AF184" i="3"/>
  <c r="AG184" i="3" s="1"/>
  <c r="AF185" i="3"/>
  <c r="AG185" i="3" s="1"/>
  <c r="AF186" i="3"/>
  <c r="AG186" i="3" s="1"/>
  <c r="AF187" i="3"/>
  <c r="AG187" i="3" s="1"/>
  <c r="AF188" i="3"/>
  <c r="AG188" i="3" s="1"/>
  <c r="AF189" i="3"/>
  <c r="AG189" i="3" s="1"/>
  <c r="AF190" i="3"/>
  <c r="AG190" i="3" s="1"/>
  <c r="AF191" i="3"/>
  <c r="AG191" i="3" s="1"/>
  <c r="AF192" i="3"/>
  <c r="AG192" i="3" s="1"/>
  <c r="AF193" i="3"/>
  <c r="AG193" i="3" s="1"/>
  <c r="AF194" i="3"/>
  <c r="AG194" i="3" s="1"/>
  <c r="AF195" i="3"/>
  <c r="AG195" i="3" s="1"/>
  <c r="AF196" i="3"/>
  <c r="AG196" i="3" s="1"/>
  <c r="AF197" i="3"/>
  <c r="AG197" i="3" s="1"/>
  <c r="AF198" i="3"/>
  <c r="AG198" i="3" s="1"/>
  <c r="AF199" i="3"/>
  <c r="AG199" i="3" s="1"/>
  <c r="AF200" i="3"/>
  <c r="AG200" i="3" s="1"/>
  <c r="AF201" i="3"/>
  <c r="AG201" i="3" s="1"/>
  <c r="AF202" i="3"/>
  <c r="AG202" i="3" s="1"/>
  <c r="AF203" i="3"/>
  <c r="AG203" i="3" s="1"/>
  <c r="AF204" i="3"/>
  <c r="AG204" i="3" s="1"/>
  <c r="AF205" i="3"/>
  <c r="AG205" i="3" s="1"/>
  <c r="AF206" i="3"/>
  <c r="AG206" i="3" s="1"/>
  <c r="AF207" i="3"/>
  <c r="AG207" i="3" s="1"/>
  <c r="AF208" i="3"/>
  <c r="AG208" i="3" s="1"/>
  <c r="AF209" i="3"/>
  <c r="AG209" i="3" s="1"/>
  <c r="AF210" i="3"/>
  <c r="AG210" i="3" s="1"/>
  <c r="AF211" i="3"/>
  <c r="AG211" i="3" s="1"/>
  <c r="AF212" i="3"/>
  <c r="AG212" i="3" s="1"/>
  <c r="AF213" i="3"/>
  <c r="AG213" i="3" s="1"/>
  <c r="AF214" i="3"/>
  <c r="AG214" i="3" s="1"/>
  <c r="AF215" i="3"/>
  <c r="AG215" i="3" s="1"/>
  <c r="AF216" i="3"/>
  <c r="AG216" i="3" s="1"/>
  <c r="AF217" i="3"/>
  <c r="AG217" i="3" s="1"/>
  <c r="AF218" i="3"/>
  <c r="AG218" i="3" s="1"/>
  <c r="AF219" i="3"/>
  <c r="AG219" i="3" s="1"/>
  <c r="AF220" i="3"/>
  <c r="AG220" i="3" s="1"/>
  <c r="AF221" i="3"/>
  <c r="AG221" i="3" s="1"/>
  <c r="AF222" i="3"/>
  <c r="AG222" i="3" s="1"/>
  <c r="AF223" i="3"/>
  <c r="AG223" i="3" s="1"/>
  <c r="AF224" i="3"/>
  <c r="AG224" i="3" s="1"/>
  <c r="AF225" i="3"/>
  <c r="AG225" i="3" s="1"/>
  <c r="AF48" i="3"/>
  <c r="AG48" i="3" s="1"/>
  <c r="AF3" i="3"/>
  <c r="AG3" i="3" s="1"/>
  <c r="AF4" i="3"/>
  <c r="AG4" i="3" s="1"/>
  <c r="AF5" i="3"/>
  <c r="AG5" i="3" s="1"/>
  <c r="AF6" i="3"/>
  <c r="AG6" i="3" s="1"/>
  <c r="AF7" i="3"/>
  <c r="AG7" i="3" s="1"/>
  <c r="AF8" i="3"/>
  <c r="AG8" i="3" s="1"/>
  <c r="AF9" i="3"/>
  <c r="AG9" i="3" s="1"/>
  <c r="AF10" i="3"/>
  <c r="AG10" i="3" s="1"/>
  <c r="AF11" i="3"/>
  <c r="AG11" i="3" s="1"/>
  <c r="AF12" i="3"/>
  <c r="AG12" i="3" s="1"/>
  <c r="AF13" i="3"/>
  <c r="AG13" i="3" s="1"/>
  <c r="AF14" i="3"/>
  <c r="AG14" i="3" s="1"/>
  <c r="AF15" i="3"/>
  <c r="AG15" i="3" s="1"/>
  <c r="AF16" i="3"/>
  <c r="AG16" i="3" s="1"/>
  <c r="AF17" i="3"/>
  <c r="AG17" i="3" s="1"/>
  <c r="AF18" i="3"/>
  <c r="AG18" i="3" s="1"/>
  <c r="AF19" i="3"/>
  <c r="AG19" i="3" s="1"/>
  <c r="AF20" i="3"/>
  <c r="AG20" i="3" s="1"/>
  <c r="AF21" i="3"/>
  <c r="AG21" i="3" s="1"/>
  <c r="AF22" i="3"/>
  <c r="AG22" i="3" s="1"/>
  <c r="AF23" i="3"/>
  <c r="AG23" i="3" s="1"/>
  <c r="AF24" i="3"/>
  <c r="AG24" i="3" s="1"/>
  <c r="AF25" i="3"/>
  <c r="AG25" i="3" s="1"/>
  <c r="AF26" i="3"/>
  <c r="AG26" i="3" s="1"/>
  <c r="AF27" i="3"/>
  <c r="AG27" i="3" s="1"/>
  <c r="AF28" i="3"/>
  <c r="AG28" i="3" s="1"/>
  <c r="AF29" i="3"/>
  <c r="AG29" i="3" s="1"/>
  <c r="AF30" i="3"/>
  <c r="AG30" i="3" s="1"/>
  <c r="AF31" i="3"/>
  <c r="AG31" i="3" s="1"/>
  <c r="AF32" i="3"/>
  <c r="AG32" i="3" s="1"/>
  <c r="AF33" i="3"/>
  <c r="AG33" i="3" s="1"/>
  <c r="AF34" i="3"/>
  <c r="AG34" i="3" s="1"/>
  <c r="AF35" i="3"/>
  <c r="AG35" i="3" s="1"/>
  <c r="AF36" i="3"/>
  <c r="AG36" i="3" s="1"/>
  <c r="AF37" i="3"/>
  <c r="AG37" i="3" s="1"/>
  <c r="AF38" i="3"/>
  <c r="AG38" i="3" s="1"/>
  <c r="AF39" i="3"/>
  <c r="AG39" i="3" s="1"/>
  <c r="AF40" i="3"/>
  <c r="AG40" i="3" s="1"/>
  <c r="AF41" i="3"/>
  <c r="AG41" i="3" s="1"/>
  <c r="AF42" i="3"/>
  <c r="AG42" i="3" s="1"/>
  <c r="AF43" i="3"/>
  <c r="AG43" i="3" s="1"/>
  <c r="AF44" i="3"/>
  <c r="AG44" i="3" s="1"/>
  <c r="AF45" i="3"/>
  <c r="AG45" i="3" s="1"/>
  <c r="AF46" i="3"/>
  <c r="AG46" i="3" s="1"/>
  <c r="AF47" i="3"/>
  <c r="AG47" i="3" s="1"/>
  <c r="AF2" i="3"/>
  <c r="AG2" i="3" s="1"/>
  <c r="AG409" i="3"/>
  <c r="AG413" i="3"/>
  <c r="AG414" i="3"/>
  <c r="AG417" i="3"/>
  <c r="AG421" i="3"/>
  <c r="AG425" i="3"/>
  <c r="AG429" i="3"/>
  <c r="AG433" i="3"/>
  <c r="AG437" i="3"/>
  <c r="AG441" i="3"/>
  <c r="AG445" i="3"/>
  <c r="AG449" i="3"/>
  <c r="AG453" i="3"/>
  <c r="AG457" i="3"/>
  <c r="AG461" i="3"/>
  <c r="AG465" i="3"/>
  <c r="AG469" i="3"/>
  <c r="AG473" i="3"/>
  <c r="AG477" i="3"/>
  <c r="AG481" i="3"/>
  <c r="AG485" i="3"/>
  <c r="AG489" i="3"/>
  <c r="AG493" i="3"/>
  <c r="AG331" i="3"/>
  <c r="AG335" i="3"/>
  <c r="AG339" i="3"/>
  <c r="AG343" i="3"/>
  <c r="AG347" i="3"/>
  <c r="AG351" i="3"/>
  <c r="AG355" i="3"/>
  <c r="AG359" i="3"/>
  <c r="AG363" i="3"/>
  <c r="AG365" i="3"/>
  <c r="AG367" i="3"/>
  <c r="AG371" i="3"/>
  <c r="AG375" i="3"/>
  <c r="AG379" i="3"/>
  <c r="AG383" i="3"/>
  <c r="AG387" i="3"/>
  <c r="AG395" i="3"/>
  <c r="AG399" i="3"/>
  <c r="AG407" i="3"/>
  <c r="AG233" i="3"/>
  <c r="AG237" i="3"/>
  <c r="AG245" i="3"/>
  <c r="AG249" i="3"/>
  <c r="AG257" i="3"/>
  <c r="AG265" i="3"/>
  <c r="AG269" i="3"/>
  <c r="AG277" i="3"/>
  <c r="AG281" i="3"/>
  <c r="AG289" i="3"/>
  <c r="AG297" i="3"/>
  <c r="AG301" i="3"/>
  <c r="AG309" i="3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2" i="3"/>
  <c r="F6" i="2" l="1"/>
  <c r="E6" i="2"/>
  <c r="D6" i="2"/>
  <c r="C6" i="2"/>
  <c r="B6" i="2"/>
</calcChain>
</file>

<file path=xl/sharedStrings.xml><?xml version="1.0" encoding="utf-8"?>
<sst xmlns="http://schemas.openxmlformats.org/spreadsheetml/2006/main" count="8214" uniqueCount="847">
  <si>
    <t>parent company</t>
  </si>
  <si>
    <t>brand name</t>
  </si>
  <si>
    <t>edatasource url</t>
  </si>
  <si>
    <t>sender name</t>
  </si>
  <si>
    <t>sender domain</t>
  </si>
  <si>
    <t>email subject</t>
  </si>
  <si>
    <t>first seen</t>
  </si>
  <si>
    <t>last seen</t>
  </si>
  <si>
    <t>inbox count</t>
  </si>
  <si>
    <t>spam count</t>
  </si>
  <si>
    <t>inbox percentage (%)</t>
  </si>
  <si>
    <t>spam percentage (%)</t>
  </si>
  <si>
    <t>read rate percentage (%)</t>
  </si>
  <si>
    <t>delete rate percentage (%)</t>
  </si>
  <si>
    <t>read + delete rate percentage (%)</t>
  </si>
  <si>
    <t>percentage of list</t>
  </si>
  <si>
    <t>personalized</t>
  </si>
  <si>
    <t>mobile ready</t>
  </si>
  <si>
    <t>has creative</t>
  </si>
  <si>
    <t>only commercial</t>
  </si>
  <si>
    <t>image download url</t>
  </si>
  <si>
    <t>aol inbox percentage (%)</t>
  </si>
  <si>
    <t>aol spam percentage (%)</t>
  </si>
  <si>
    <t>google inbox percentage (%)</t>
  </si>
  <si>
    <t>google spam percentage (%)</t>
  </si>
  <si>
    <t>yahoo inbox percentage (%)</t>
  </si>
  <si>
    <t>yahoo spam percentage (%)</t>
  </si>
  <si>
    <t>outlook inbox percentage (%)</t>
  </si>
  <si>
    <t>outlook spam percentage (%)</t>
  </si>
  <si>
    <t>ASOS</t>
  </si>
  <si>
    <t>fashion.asos.com</t>
  </si>
  <si>
    <t>asos@fashion.asos.com</t>
  </si>
  <si>
    <t>Snap [REDACTED] up before [REDACTED] gone!</t>
  </si>
  <si>
    <t>Well, hello there</t>
  </si>
  <si>
    <t>Want 70% OFF? Yup.</t>
  </si>
  <si>
    <t>https://s3.amazonaws.com/panel-public-image.s3.aws.edatasource.com/bd981ea4-3d6b-4010-b590-092c83179371.jpg</t>
  </si>
  <si>
    <t>Shoes for up to 70% off. Win!</t>
  </si>
  <si>
    <t>https://s3.amazonaws.com/eds-image.s3.aws.edatasource.com/ae0432b6-e579-4920-a13c-98b185022f07.jpg</t>
  </si>
  <si>
    <t>Up to 70% off sneakers, sandals and slides. Get in!</t>
  </si>
  <si>
    <t>https://s3.amazonaws.com/eds-image.s3.aws.edatasource.com/2123b524-ecbd-46be-9566-432641816f56.jpg</t>
  </si>
  <si>
    <t>Up to 70% off trainers, boots and shoes...</t>
  </si>
  <si>
    <t>https://s3.amazonaws.com/panel-public-image.s3.aws.edatasource.com/ea0c41c8-238c-4b7c-8f40-b6e3162280fb.jpg</t>
  </si>
  <si>
    <t>Up to 70% off trainers, boots and shoes. Get in!</t>
  </si>
  <si>
    <t>https://s3.amazonaws.com/eds-image.s3.aws.edatasource.com/4b448d4b-3bea-4609-a44d-739b90f185f1.jpg</t>
  </si>
  <si>
    <t>Up to 70% off sneakers, boots and shoes. Get in!</t>
  </si>
  <si>
    <t>https://s3.amazonaws.com/panel-public-image.s3.aws.edatasource.com/1c0d77d7-735c-46cc-8c84-9fbc9c6eac8e.jpg</t>
  </si>
  <si>
    <t>https://s3.amazonaws.com/panel-public-image.s3.aws.edatasource.com/78588110-5616-4523-9fef-ba9e1b213f30.jpg</t>
  </si>
  <si>
    <t>adidas, Calvin Klein, Tommy Hilfigerâ€¦</t>
  </si>
  <si>
    <t>https://s3.amazonaws.com/panel-public-image.s3.aws.edatasource.com/6e497107-168d-4b09-bc2c-5c401396c995.jpg</t>
  </si>
  <si>
    <t>Shoppez adidas, Nike &amp; Fred Perry</t>
  </si>
  <si>
    <t>https://s3.amazonaws.com/panel-public-image.s3.aws.edatasource.com/492482ea-644a-4e5b-852c-285c0dd51099.jpg</t>
  </si>
  <si>
    <t>Final reductions: up to 70% off â€“ this is it!</t>
  </si>
  <si>
    <t>https://s3.amazonaws.com/eds-image.s3.aws.edatasource.com/028c818a-9a25-4c89-acd4-2f2fbd53d7ed.jpg</t>
  </si>
  <si>
    <t>A balle sur les nouveautÃ©s</t>
  </si>
  <si>
    <t>https://s3.amazonaws.com/panel-public-image.s3.aws.edatasource.com/15f15816-08d9-443b-bb2b-3267c6eb9bb2.jpg</t>
  </si>
  <si>
    <t>Sale top picks</t>
  </si>
  <si>
    <t>https://s3.amazonaws.com/panel-public-image.s3.aws.edatasource.com/59533c6a-6c2f-46ba-aed1-fbb21beff29a.jpg</t>
  </si>
  <si>
    <t>Well hello, money-off voucher!</t>
  </si>
  <si>
    <t>https://s3.amazonaws.com/panel-public-image.s3.aws.edatasource.com/a20aa4ab-0f82-4acf-8e00-19280c4e0c82.jpg</t>
  </si>
  <si>
    <t>20% off for students. 48 hrs only!</t>
  </si>
  <si>
    <t>https://s3.amazonaws.com/panel-public-image.s3.aws.edatasource.com/2c7528ff-9ece-4938-a727-b6a83b79e719.jpg</t>
  </si>
  <si>
    <t>20% off for students</t>
  </si>
  <si>
    <t>https://s3.amazonaws.com/panel-public-image.s3.aws.edatasource.com/f5b0e7a0-0bb5-4052-92c5-f74bddb1102e.jpg</t>
  </si>
  <si>
    <t>Your jacket is up for renewal</t>
  </si>
  <si>
    <t>https://s3.amazonaws.com/eds-image.s3.aws.edatasource.com/ce94c407-aca4-44b0-bba6-f48748839556.jpg</t>
  </si>
  <si>
    <t>Spend [REDACTED] Get [REDACTED] off â€“ Itâ€™s saving season!</t>
  </si>
  <si>
    <t>https://s3.amazonaws.com/panel-public-image.s3.aws.edatasource.com/fd32b871-e13d-4d74-bc2e-02473741f69f.jpg</t>
  </si>
  <si>
    <t>Tops that do all the talking</t>
  </si>
  <si>
    <t>https://s3.amazonaws.com/eds-image.s3.aws.edatasource.com/9f5157b7-cdbb-466c-b51b-ce51b776f92d.jpg</t>
  </si>
  <si>
    <t>Donâ€™t forget to layer, player</t>
  </si>
  <si>
    <t>https://s3.amazonaws.com/panel-public-image.s3.aws.edatasource.com/182df7fc-4513-408c-a2e1-6bedb77b9f8a.jpg</t>
  </si>
  <si>
    <t>Faux furs, puffers and more top coats</t>
  </si>
  <si>
    <t>https://s3.amazonaws.com/panel-public-image.s3.aws.edatasource.com/fc538507-ef30-4b85-a304-dc9080457393.jpg</t>
  </si>
  <si>
    <t>Can you kick it? Yes you can</t>
  </si>
  <si>
    <t>https://s3.amazonaws.com/eds-image.s3.aws.edatasource.com/ef34c73e-d1a8-4e6d-923b-696d2bd1f8a3.jpg</t>
  </si>
  <si>
    <t>Time to rework your workwear</t>
  </si>
  <si>
    <t>https://s3.amazonaws.com/panel-public-image.s3.aws.edatasource.com/a7c037d3-511d-4948-ad07-a9b2aa98565b.jpg</t>
  </si>
  <si>
    <t>https://s3.amazonaws.com/eds-image.s3.aws.edatasource.com/68f08236-b9c0-4d6f-899c-465ecc92bd60.jpg</t>
  </si>
  <si>
    <t>Wedding season is coming!</t>
  </si>
  <si>
    <t>https://s3.amazonaws.com/eds-image.s3.aws.edatasource.com/5e23a789-43fb-481a-aea2-fb66d6e0428c.jpg</t>
  </si>
  <si>
    <t>Jeans, sleep, repeat</t>
  </si>
  <si>
    <t>https://s3.amazonaws.com/eds-image.s3.aws.edatasource.com/7f8d2f60-44b6-4bc3-94cd-988125ec03dc.jpg</t>
  </si>
  <si>
    <t>One-piece? Two-piece? Mix and match?</t>
  </si>
  <si>
    <t>https://s3.amazonaws.com/panel-public-image.s3.aws.edatasource.com/2743a23f-7d65-4725-9587-23f2017ec4d9.jpg</t>
  </si>
  <si>
    <t>From beach to bush doof, and back again</t>
  </si>
  <si>
    <t>https://s3.amazonaws.com/eds-image.s3.aws.edatasource.com/07c6d479-6feb-48db-ad59-9e9534856dca.jpg</t>
  </si>
  <si>
    <t>Denim, sleep, repeat</t>
  </si>
  <si>
    <t>https://s3.amazonaws.com/eds-image.s3.aws.edatasource.com/8a984067-238c-4d08-b93a-bfbeeca11df2.jpg</t>
  </si>
  <si>
    <t>Operazione cerimonia: iniziata!</t>
  </si>
  <si>
    <t>https://s3.amazonaws.com/eds-image.s3.aws.edatasource.com/c8fd2766-ff07-416e-ad58-9b22cd702cd4.jpg</t>
  </si>
  <si>
    <t>24 denim su 24</t>
  </si>
  <si>
    <t>https://s3.amazonaws.com/panel-public-image.s3.aws.edatasource.com/f5c2086c-6a3e-4331-b400-7f7771473dd1.jpg</t>
  </si>
  <si>
    <t>*New pieces alert*</t>
  </si>
  <si>
    <t>Got Â£20? Get these</t>
  </si>
  <si>
    <t>https://s3.amazonaws.com/panel-public-image.s3.aws.edatasource.com/4254992c-8555-4575-9c37-bbd83104c19a.jpg</t>
  </si>
  <si>
    <t>Surprise! 15% off just for you</t>
  </si>
  <si>
    <t>https://s3.amazonaws.com/panel-public-image.s3.aws.edatasource.com/b76f4e33-0e06-42da-9e48-25e7e2e9bd43.jpg</t>
  </si>
  <si>
    <t>More added to the up-to-70%-off sale</t>
  </si>
  <si>
    <t>https://s3.amazonaws.com/eds-image.s3.aws.edatasource.com/352805b3-413f-4c0f-8176-df486e0e7685.jpg</t>
  </si>
  <si>
    <t>More swimwear, more sandals, more SALE</t>
  </si>
  <si>
    <t>https://s3.amazonaws.com/panel-public-image.s3.aws.edatasource.com/cc6ad79c-4386-460d-bfc8-02d5b6c35feb.jpg</t>
  </si>
  <si>
    <t>Big trend: slogan tops and tees</t>
  </si>
  <si>
    <t>https://s3.amazonaws.com/panel-public-image.s3.aws.edatasource.com/32b5438a-5767-4a0d-bcf6-0c287230ddd9.jpg</t>
  </si>
  <si>
    <t>Freeze! Up to 70% off cosy buys</t>
  </si>
  <si>
    <t>https://s3.amazonaws.com/panel-public-image.s3.aws.edatasource.com/bd4e2c23-74cc-4553-9eb0-93d398ec3738.jpg</t>
  </si>
  <si>
    <t>Up to 70% off â€“ price drop alert</t>
  </si>
  <si>
    <t>https://s3.amazonaws.com/eds-image.s3.aws.edatasource.com/68c2c901-abb8-46e8-a241-1f9e27101c23.jpg</t>
  </si>
  <si>
    <t>Gap Inc.</t>
  </si>
  <si>
    <t>Gap</t>
  </si>
  <si>
    <t>email.gap.co.uk</t>
  </si>
  <si>
    <t>gap@email.gap.co.uk</t>
  </si>
  <si>
    <t>Your 2017 reward: buy GapFit, get 30% off your order</t>
  </si>
  <si>
    <t>https://s3.amazonaws.com/eds-image.s3.aws.edatasource.com/47111fb7-f6f4-4dc8-83a0-0a21f9b848a7.jpg</t>
  </si>
  <si>
    <t>Stock up on style! Up to 35% off code inside</t>
  </si>
  <si>
    <t>https://s3.amazonaws.com/eds-image.s3.aws.edatasource.com/137dfe84-ab9d-4337-9392-3cd7cccc2bcf.jpg</t>
  </si>
  <si>
    <t>New year, new looks, new you. Stock up with code 2017GAP</t>
  </si>
  <si>
    <t>https://s3.amazonaws.com/eds-image.s3.aws.edatasource.com/62fc7aaa-3ef6-4dc8-9cfd-7a2de55a14b4.jpg</t>
  </si>
  <si>
    <t>It's your year! Code 2017GAP for your special offer</t>
  </si>
  <si>
    <t>https://s3.amazonaws.com/eds-image.s3.aws.edatasource.com/9000f349-c2f8-4a98-94bb-e59652ee9cd3.jpg</t>
  </si>
  <si>
    <t>New Year's special deal just for you. 30% off code inside</t>
  </si>
  <si>
    <t>https://s3.amazonaws.com/eds-image.s3.aws.edatasource.com/eb515d35-f838-46fb-b3a9-fcb9b06d9b2f.jpg</t>
  </si>
  <si>
    <t>You're on our list, which means you get THIS! Code: CHEERSGAP</t>
  </si>
  <si>
    <t>https://s3.amazonaws.com/eds-image.s3.aws.edatasource.com/08cc7e90-27db-48f3-a6dc-67f555724d7b.jpg</t>
  </si>
  <si>
    <t>Your 2017 wardrobe is here! Up to 40% off style staples + an extra 10% off</t>
  </si>
  <si>
    <t>https://s3.amazonaws.com/eds-image.s3.aws.edatasource.com/a53611c6-d7a4-49bd-bcb4-83a8a1b33a0d.jpg</t>
  </si>
  <si>
    <t>âœ³ Pardon us! You're getting THIS special code (+ up to 40% off logo)</t>
  </si>
  <si>
    <t>https://s3.amazonaws.com/eds-image.s3.aws.edatasource.com/6dabe7a6-4842-4077-a37f-6e28ea13b4b2.jpg</t>
  </si>
  <si>
    <t>âœ³ You're getting THIS: up to 40% off logo + 20% off full-price &amp; sale...shhh!</t>
  </si>
  <si>
    <t>https://s3.amazonaws.com/eds-image.s3.aws.edatasource.com/cc3084ae-6eb7-48f7-a271-e1c2b7e72df7.jpg</t>
  </si>
  <si>
    <t>Save BIG on logo, plus 20% off full-price &amp; sale styles</t>
  </si>
  <si>
    <t>https://s3.amazonaws.com/panel-public-image.s3.aws.edatasource.com/4ce3df05-3f26-47a5-8075-a18073eae031.jpg</t>
  </si>
  <si>
    <t>How do you logo? Last day for up to 40% off</t>
  </si>
  <si>
    <t>https://s3.amazonaws.com/eds-image.s3.aws.edatasource.com/8d730c1d-477b-401c-943c-060f59fd80ba.jpg</t>
  </si>
  <si>
    <t>Don't let midnight (or 40% off) pass you by!</t>
  </si>
  <si>
    <t>https://s3.amazonaws.com/eds-image.s3.aws.edatasource.com/6281190f-48a9-4ea6-8b7c-c40ff38c23cb.jpg</t>
  </si>
  <si>
    <t>Last chance! Your 40% off code expires at midnight</t>
  </si>
  <si>
    <t>https://s3.amazonaws.com/eds-image.s3.aws.edatasource.com/17c2627e-fe61-45e3-9b6b-5eb12eb78bd4.jpg</t>
  </si>
  <si>
    <t>Extra 25% off sale styles! Just because it's Friday</t>
  </si>
  <si>
    <t>https://s3.amazonaws.com/eds-image.s3.aws.edatasource.com/70eb30f4-6153-4bc7-b5b0-fbfd9da6b628.jpg</t>
  </si>
  <si>
    <t>Winter Sale: take an extra 25% off</t>
  </si>
  <si>
    <t>https://s3.amazonaws.com/eds-image.s3.aws.edatasource.com/f7f3a1a6-0df6-428b-a339-d21e97286393.jpg</t>
  </si>
  <si>
    <t>More IS more! Extra 25% off sale styles</t>
  </si>
  <si>
    <t>https://s3.amazonaws.com/eds-image.s3.aws.edatasource.com/9c93003e-2887-4a31-a89b-ed50ac903dd1.jpg</t>
  </si>
  <si>
    <t>LAST CALL! Extra 25% off sale styles (already up to 60% off)</t>
  </si>
  <si>
    <t>https://s3.amazonaws.com/eds-image.s3.aws.edatasource.com/51e41c05-4963-4841-9c78-9bd3db69d470.jpg</t>
  </si>
  <si>
    <t>email.gap.com</t>
  </si>
  <si>
    <t>gap@email.gap.com</t>
  </si>
  <si>
    <t>Love your new purchase?</t>
  </si>
  <si>
    <t>https://s3.amazonaws.com/panel-public-image.s3.aws.edatasource.com/923135de-11be-48ae-9958-1d8149d008d2.jpg</t>
  </si>
  <si>
    <t>Just for you, a special welcome from Gap</t>
  </si>
  <si>
    <t>We think you would look great in this...</t>
  </si>
  <si>
    <t>New year, new closet (yes, it's up to 60% off)</t>
  </si>
  <si>
    <t>https://s3.amazonaws.com/eds-image.s3.aws.edatasource.com/e82aef29-4b3a-4857-a065-0e1e27dabe5c.jpg</t>
  </si>
  <si>
    <t>New year + these two treats = happiest new you</t>
  </si>
  <si>
    <t>https://s3.amazonaws.com/eds-image.s3.aws.edatasource.com/efa8a00b-24ff-48cc-ac4f-5913fac14ee2.jpg</t>
  </si>
  <si>
    <t>Earn more points, starting now</t>
  </si>
  <si>
    <t>https://s3.amazonaws.com/panel-public-image.s3.aws.edatasource.com/a4443e43-f8d3-4979-8953-0f2feeab4589.jpg</t>
  </si>
  <si>
    <t>Better than top-rated styles? A top-rated outfit</t>
  </si>
  <si>
    <t>https://s3.amazonaws.com/eds-image.s3.aws.edatasource.com/6e5e3d7f-64d2-4c9f-b734-9daf1965388d.jpg</t>
  </si>
  <si>
    <t>Best of sale alert: Winter must-haves are going quick!</t>
  </si>
  <si>
    <t>https://s3.amazonaws.com/eds-image.s3.aws.edatasource.com/2fc033f4-622d-43e9-a600-c57e2642a831.jpg</t>
  </si>
  <si>
    <t>[REDACTED] your [REDACTED] offer is now revealed...</t>
  </si>
  <si>
    <t>https://s3.amazonaws.com/eds-image.s3.aws.edatasource.com/a3f6a440-5182-4c90-81d0-d5c980867bbb.jpg</t>
  </si>
  <si>
    <t>Ready to be surprised?</t>
  </si>
  <si>
    <t>https://s3.amazonaws.com/eds-image.s3.aws.edatasource.com/1d0a4215-38cc-47f6-a9b3-012f29a9e9dc.jpg</t>
  </si>
  <si>
    <t>Your [REDACTED] in Rewards are here</t>
  </si>
  <si>
    <t>https://s3.amazonaws.com/panel-public-image.s3.aws.edatasource.com/7b09b458-20df-4142-9d28-3e6589656571.jpg</t>
  </si>
  <si>
    <t>RARE DEAL: 40% off ALL jeans (we've got your code inside)</t>
  </si>
  <si>
    <t>https://s3.amazonaws.com/eds-image.s3.aws.edatasource.com/e94ed166-1832-491c-95e9-14ce3dc2c283.jpg</t>
  </si>
  <si>
    <t>You're approved for 40% off ALL jeans: RARE DEAL!</t>
  </si>
  <si>
    <t>https://s3.amazonaws.com/eds-image.s3.aws.edatasource.com/edd597cb-0d0c-4aa3-85cc-cce97c723abc.jpg</t>
  </si>
  <si>
    <t>Jeans alert: ALL our blues are included (super rare, super deal)</t>
  </si>
  <si>
    <t>https://s3.amazonaws.com/panel-public-image.s3.aws.edatasource.com/b30278d9-2c6a-4d14-b287-cd31b29d873e.jpg</t>
  </si>
  <si>
    <t>[REDACTED] Your order [REDACTED] has shipped!</t>
  </si>
  <si>
    <t>https://s3.amazonaws.com/panel-public-image.s3.aws.edatasource.com/d8a068c1-3b03-46eb-a36b-db779ff70b1e.jpg</t>
  </si>
  <si>
    <t>Presenting Dumbo! Shop the limited-edition collection today</t>
  </si>
  <si>
    <t>https://s3.amazonaws.com/panel-public-image.s3.aws.edatasource.com/e054197f-858f-440a-afde-6db1f3719192.jpg</t>
  </si>
  <si>
    <t>Wear for the next 12 months (and the 12 after that)</t>
  </si>
  <si>
    <t>https://s3.amazonaws.com/eds-image.s3.aws.edatasource.com/e7eea198-a88a-4c3b-b232-b0263860b1ee.jpg</t>
  </si>
  <si>
    <t>:-D Up to 75% off Winter Saleâ€”we remembered you!</t>
  </si>
  <si>
    <t>https://s3.amazonaws.com/panel-public-image.s3.aws.edatasource.com/e982507d-d93d-430c-8c05-b4151b40415b.jpg</t>
  </si>
  <si>
    <t>:-D TO YOU! Up to 75% off saleâ€”you heard right</t>
  </si>
  <si>
    <t>https://s3.amazonaws.com/eds-image.s3.aws.edatasource.com/3ae7dec6-7ea1-4f34-bd71-39c87b864f89.jpg</t>
  </si>
  <si>
    <t>âœ‰ Big news! Up to 75% off our big Winter Saleâ€”it's definite</t>
  </si>
  <si>
    <t>https://s3.amazonaws.com/eds-image.s3.aws.edatasource.com/51e38a71-3c02-47c6-9723-a2e5e0f5616c.jpg</t>
  </si>
  <si>
    <t>Wow! Up to 75% off [REDACTED] Winter Sale NOW</t>
  </si>
  <si>
    <t>https://s3.amazonaws.com/panel-public-image.s3.aws.edatasource.com/7e3125bc-4f49-4cbb-a07d-7439fe92dac9.jpg</t>
  </si>
  <si>
    <t>https://s3.amazonaws.com/panel-public-image.s3.aws.edatasource.com/7b49c329-3d23-4579-8990-30f9b236d4bb.jpg</t>
  </si>
  <si>
    <t>We wanted to gift you THIS bonus code...your Friday just got better!</t>
  </si>
  <si>
    <t>https://s3.amazonaws.com/eds-image.s3.aws.edatasource.com/986a5706-e338-468b-b921-11b234990f7f.jpg</t>
  </si>
  <si>
    <t>2017 is here and so is your Friday bonus</t>
  </si>
  <si>
    <t>https://s3.amazonaws.com/panel-public-image.s3.aws.edatasource.com/cfd82f62-5e72-41ec-96ca-85a5a2c927fa.jpg</t>
  </si>
  <si>
    <t>You're getting access to THIS bonus code. Happy New Year!</t>
  </si>
  <si>
    <t>https://s3.amazonaws.com/eds-image.s3.aws.edatasource.com/f260114c-4ca7-4aaa-ae99-9aad876d28ed.jpg</t>
  </si>
  <si>
    <t>https://s3.amazonaws.com/panel-public-image.s3.aws.edatasource.com/91483737-b069-45ba-b5d6-1610d5395864.jpg</t>
  </si>
  <si>
    <t>https://s3.amazonaws.com/panel-public-image.s3.aws.edatasource.com/8270f731-5b64-44d4-94df-2e88326e6335.jpg</t>
  </si>
  <si>
    <t>Thank you! Your order number is [REDACTED]</t>
  </si>
  <si>
    <t>https://s3.amazonaws.com/panel-public-image.s3.aws.edatasource.com/f5ce95a2-e94b-4f60-a044-f7239eac00f0.jpg</t>
  </si>
  <si>
    <t>Love at first wear? Let us know!</t>
  </si>
  <si>
    <t>https://s3.amazonaws.com/panel-public-image.s3.aws.edatasource.com/69a6ac8a-73a5-4398-8e14-fe80c89226f0.jpg</t>
  </si>
  <si>
    <t>If you have to bundle up, do it like this</t>
  </si>
  <si>
    <t>https://s3.amazonaws.com/eds-image.s3.aws.edatasource.com/d8d7fec4-effc-4064-a3f0-57f4edda1ea8.jpg</t>
  </si>
  <si>
    <t>Earn a $40 Reward with your GapCard</t>
  </si>
  <si>
    <t>https://s3.amazonaws.com/panel-public-image.s3.aws.edatasource.com/f62be572-d23f-425a-bb98-c75d8e01c1b7.jpg</t>
  </si>
  <si>
    <t>5X Reward Points on gas, groceries, and dining</t>
  </si>
  <si>
    <t>https://s3.amazonaws.com/panel-public-image.s3.aws.edatasource.com/eda21e92-3b68-4121-9b79-2bbb63f0f6e8.jpg</t>
  </si>
  <si>
    <t>Keep earning 2% back in Reward Points on purchases outside our brands</t>
  </si>
  <si>
    <t>https://s3.amazonaws.com/panel-public-image.s3.aws.edatasource.com/79a36b3c-f573-430a-9b5f-d50ae1d13b79.jpg</t>
  </si>
  <si>
    <t>Treat Sunday like it's Saturday with THIS (plus, your can't-miss online bonus)</t>
  </si>
  <si>
    <t>https://s3.amazonaws.com/eds-image.s3.aws.edatasource.com/de3697bd-6c4d-471f-acab-2373f11206ea.jpg</t>
  </si>
  <si>
    <t>Because it's you, here's THIS special code... (+ open ASAP for an online bonus)</t>
  </si>
  <si>
    <t>https://s3.amazonaws.com/eds-image.s3.aws.edatasource.com/e0a14c6a-c097-45ce-baf2-3a16fe524bb1.jpg</t>
  </si>
  <si>
    <t>Because it's you, here's THIS... (+ bonus offer enclosed)</t>
  </si>
  <si>
    <t>https://s3.amazonaws.com/eds-image.s3.aws.edatasource.com/23436c41-2f0e-423a-ad00-553470512b89.jpg</t>
  </si>
  <si>
    <t>Drop everything for 40% off (+ open ASAP for an online bonus)</t>
  </si>
  <si>
    <t>https://s3.amazonaws.com/panel-public-image.s3.aws.edatasource.com/b5c32fda-1e0c-499f-b204-c34ce5a3f6d5.jpg</t>
  </si>
  <si>
    <t>You heard right! You're eligible for 40% off</t>
  </si>
  <si>
    <t>https://s3.amazonaws.com/panel-public-image.s3.aws.edatasource.com/254e727d-0b42-4a8d-86d3-fb6d8f21202c.jpg</t>
  </si>
  <si>
    <t>You slept in. Now save big. (Ahem, your bonus offer is waiting, too)</t>
  </si>
  <si>
    <t>https://s3.amazonaws.com/eds-image.s3.aws.edatasource.com/174fddd1-0682-4bb8-be36-f1ca38461768.jpg</t>
  </si>
  <si>
    <t>You're approved for THIS bonus codeâ€”special thanks!</t>
  </si>
  <si>
    <t>https://s3.amazonaws.com/eds-image.s3.aws.edatasource.com/fde994fe-4417-4324-b866-40038dc91628.jpg</t>
  </si>
  <si>
    <t>(40% OFF) You're approved for THIS bonus codeâ€”attention please!</t>
  </si>
  <si>
    <t>https://s3.amazonaws.com/eds-image.s3.aws.edatasource.com/cfb922ab-559d-430f-89a8-dc7d946fbe06.jpg</t>
  </si>
  <si>
    <t>Make the most of every hour! Long weekend ends tonight (bonus code expires too!)</t>
  </si>
  <si>
    <t>https://s3.amazonaws.com/panel-public-image.s3.aws.edatasource.com/07d69fa5-b6ba-4f0b-9cc9-cdbd78e4b05d.jpg</t>
  </si>
  <si>
    <t>It's back! The windbuster is here to save the day</t>
  </si>
  <si>
    <t>https://s3.amazonaws.com/panel-public-image.s3.aws.edatasource.com/ac9b0f27-a158-4fd1-92a4-60f80e4539f8.jpg</t>
  </si>
  <si>
    <t>Our best advice: buy these in multiples</t>
  </si>
  <si>
    <t>https://s3.amazonaws.com/panel-public-image.s3.aws.edatasource.com/45616fb3-a511-4e46-9e96-15d76412e3d5.jpg</t>
  </si>
  <si>
    <t>:-) Shiny and new! We'd love to help with THESE perfect pants</t>
  </si>
  <si>
    <t>https://s3.amazonaws.com/eds-image.s3.aws.edatasource.com/d49aa5ca-009c-4baf-901f-954046d9f7df.jpg</t>
  </si>
  <si>
    <t>:-) Special note! We'd love to help with these NEW pant styles</t>
  </si>
  <si>
    <t>https://s3.amazonaws.com/eds-image.s3.aws.edatasource.com/d7aaf174-2178-40ea-a032-ec1bc2240efa.jpg</t>
  </si>
  <si>
    <t>You have plans. We have the perfect pants</t>
  </si>
  <si>
    <t>https://s3.amazonaws.com/eds-image.s3.aws.edatasource.com/8b05dfb6-d413-4237-b696-200d96b6e8d4.jpg</t>
  </si>
  <si>
    <t>ðŸ˜Š By the way...we're revealing these NEW pant styles</t>
  </si>
  <si>
    <t>ðŸ˜Š [REDACTED] 3 perfect looks + more</t>
  </si>
  <si>
    <t>ðŸ˜Š By the way...you'll simply love these NEW go-to pants</t>
  </si>
  <si>
    <t>https://s3.amazonaws.com/panel-public-image.s3.aws.edatasource.com/9d6b8426-270b-4177-96ed-1ca2c53d3b63.jpg</t>
  </si>
  <si>
    <t>Special message! We're revealing the perfect pants</t>
  </si>
  <si>
    <t>https://s3.amazonaws.com/panel-public-image.s3.aws.edatasource.com/23534152-7646-4b74-8605-767b6f6de76a.jpg</t>
  </si>
  <si>
    <t>By the way...first glimpse of 3 perfect looks + more</t>
  </si>
  <si>
    <t>https://s3.amazonaws.com/panel-public-image.s3.aws.edatasource.com/177dafe7-4759-4b51-91db-5432694ab40c.jpg</t>
  </si>
  <si>
    <t>Congrats! EVERYTHING up to 50% offâ€”you truly deserve it (+ bonus code inside)</t>
  </si>
  <si>
    <t>https://s3.amazonaws.com/eds-image.s3.aws.edatasource.com/462b3339-f6d3-44bf-b736-ca73a8450157.jpg</t>
  </si>
  <si>
    <t>CONGRATS! Up to 50% off EVERYTHING + you're getting a bonus code</t>
  </si>
  <si>
    <t>https://s3.amazonaws.com/eds-image.s3.aws.edatasource.com/2e1ed671-aed0-441a-af0c-c682c2d53903.jpg</t>
  </si>
  <si>
    <t>EVERYTHING is up to 50% off + hello, bonus code</t>
  </si>
  <si>
    <t>https://s3.amazonaws.com/panel-public-image.s3.aws.edatasource.com/999d1c70-c64e-4af5-879a-bfebdd4b1844.jpg</t>
  </si>
  <si>
    <t>https://s3.amazonaws.com/panel-public-image.s3.aws.edatasource.com/203ee36e-3b65-42b0-a49a-dfe5b034c2d2.jpg</t>
  </si>
  <si>
    <t>â˜º Notification: we think you would look great in THIS amazing lookâ€¦</t>
  </si>
  <si>
    <t>It's true. You CAN have it all (including this bonus offer)</t>
  </si>
  <si>
    <t>https://s3.amazonaws.com/eds-image.s3.aws.edatasource.com/4464bcc4-986f-480b-acec-bcaf7effc273.jpg</t>
  </si>
  <si>
    <t>Up to 50% off everything (you're going to need more hangers)</t>
  </si>
  <si>
    <t>https://s3.amazonaws.com/eds-image.s3.aws.edatasource.com/d4948c93-99f3-48c5-8a11-a3a0ae5809d4.jpg</t>
  </si>
  <si>
    <t>Oh, hello! Up to 50% off EVERYTHING is our gift to you</t>
  </si>
  <si>
    <t>https://s3.amazonaws.com/eds-image.s3.aws.edatasource.com/0cbe0935-ad35-48ea-94b4-6e653e952125.jpg</t>
  </si>
  <si>
    <t>EVERYTHING up to 50% offâ€”we got you something special</t>
  </si>
  <si>
    <t>https://s3.amazonaws.com/eds-image.s3.aws.edatasource.com/ea2a1a84-bcf6-482f-8500-e2812a188296.jpg</t>
  </si>
  <si>
    <t>Special delivery! There's no such thing as too much cuteness</t>
  </si>
  <si>
    <t>https://s3.amazonaws.com/panel-public-image.s3.aws.edatasource.com/293b0fb7-3754-4399-80ea-a3138b066ed6.jpg</t>
  </si>
  <si>
    <t>You deserve something new</t>
  </si>
  <si>
    <t>https://s3.amazonaws.com/panel-public-image.s3.aws.edatasource.com/90eecea2-130a-431f-a903-7a6c2d52c9f0.jpg</t>
  </si>
  <si>
    <t>Cool, new, and ready for all kinds of fun</t>
  </si>
  <si>
    <t>https://s3.amazonaws.com/panel-public-image.s3.aws.edatasource.com/3c6a41a1-1547-4fc7-ab2b-ad23935e8e66.jpg</t>
  </si>
  <si>
    <t>Psst...new styles for your eyes only have arrived</t>
  </si>
  <si>
    <t>https://s3.amazonaws.com/eds-image.s3.aws.edatasource.com/41fbc8f6-4ef2-4993-bb1b-6f6f3a9ffad9.jpg</t>
  </si>
  <si>
    <t>https://s3.amazonaws.com/panel-public-image.s3.aws.edatasource.com/cdb8f634-5a13-4e5b-99ce-633ae05019ba.jpg</t>
  </si>
  <si>
    <t>(EVERYTHING included) Presenting you with THIS surprise offer. Please enjoy!</t>
  </si>
  <si>
    <t>https://s3.amazonaws.com/eds-image.s3.aws.edatasource.com/497badb4-a159-4840-bd40-8c20069442e7.jpg</t>
  </si>
  <si>
    <t>(EVERYTHING on sale) Presenting you with up to 50% off + a bonus offer!</t>
  </si>
  <si>
    <t>https://s3.amazonaws.com/eds-image.s3.aws.edatasource.com/6347a7ff-a9df-4e1e-9e6e-1dd19cce9095.jpg</t>
  </si>
  <si>
    <t>EVERYTHING is included (it's your end-of-the-month bonus!)</t>
  </si>
  <si>
    <t>https://s3.amazonaws.com/eds-image.s3.aws.edatasource.com/b4f0348e-7297-4528-8f1d-366e128718ff.jpg</t>
  </si>
  <si>
    <t>Cold out. Shop in. Save BIG. (No exclusions and a bonus!)</t>
  </si>
  <si>
    <t>https://s3.amazonaws.com/eds-image.s3.aws.edatasource.com/33082b8e-f3a3-4e15-8a07-c6f6ab98ba16.jpg</t>
  </si>
  <si>
    <t>Your complete legging guide is here</t>
  </si>
  <si>
    <t>https://s3.amazonaws.com/panel-public-image.s3.aws.edatasource.com/732685b4-dbf6-435d-a255-6f00793375e6.jpg</t>
  </si>
  <si>
    <t>Dear legs, meet your new best friend</t>
  </si>
  <si>
    <t>https://s3.amazonaws.com/eds-image.s3.aws.edatasource.com/524e7ae9-9eed-47e1-bca4-c67eda916d98.jpg</t>
  </si>
  <si>
    <t>Double rainbow! Colorful, cozy &amp; the perfect gift for baby</t>
  </si>
  <si>
    <t>Enjoy a $5 Reward on us</t>
  </si>
  <si>
    <t>https://s3.amazonaws.com/panel-public-image.s3.aws.edatasource.com/2b8d67ff-d282-46dc-be72-1318dff4fbad.jpg</t>
  </si>
  <si>
    <t>HINT: up to 50% off EVERYTHINGâ€”in case it slipped your mind</t>
  </si>
  <si>
    <t>https://s3.amazonaws.com/eds-image.s3.aws.edatasource.com/acccef5f-4d54-4b4d-8279-88a31e04795e.jpg</t>
  </si>
  <si>
    <t>HINT: you've been given EVERYTHING on sale + this bonus code</t>
  </si>
  <si>
    <t>https://s3.amazonaws.com/eds-image.s3.aws.edatasource.com/f267a508-8183-443e-8d01-0986f9a96e51.jpg</t>
  </si>
  <si>
    <t>Go all out for Monday! Everything on site + your bonus code</t>
  </si>
  <si>
    <t>https://s3.amazonaws.com/eds-image.s3.aws.edatasource.com/161c6e4d-e130-4d41-91d0-5762e529eef9.jpg</t>
  </si>
  <si>
    <t>Mom's favorite outerwear goes mini</t>
  </si>
  <si>
    <t>https://s3.amazonaws.com/panel-public-image.s3.aws.edatasource.com/4e1c404b-a497-42e8-b6d3-30494968b07c.jpg</t>
  </si>
  <si>
    <t>Great pant options (for when you have to wear them)</t>
  </si>
  <si>
    <t>https://s3.amazonaws.com/panel-public-image.s3.aws.edatasource.com/519c9ef9-c11f-42a4-a30f-fa71f0bbe62b.jpg</t>
  </si>
  <si>
    <t>:-D Special treat! Introducing NEW Spring styles</t>
  </si>
  <si>
    <t>https://s3.amazonaws.com/eds-image.s3.aws.edatasource.com/657d701e-291b-4780-acc5-fedf623e4a67.jpg</t>
  </si>
  <si>
    <t>:-D Please enjoy! THESE styles just dropped</t>
  </si>
  <si>
    <t>https://s3.amazonaws.com/eds-image.s3.aws.edatasource.com/bb25bedf-2a10-4ffe-b500-7e8e4ee5b143.jpg</t>
  </si>
  <si>
    <t>Put these on immediate rotation</t>
  </si>
  <si>
    <t>https://s3.amazonaws.com/panel-public-image.s3.aws.edatasource.com/a44a777f-66e9-4339-8fdd-6a83143aa48f.jpg</t>
  </si>
  <si>
    <t>â˜º Trending NOW: you've discovered these Spring 2017 styles</t>
  </si>
  <si>
    <t>https://s3.amazonaws.com/panel-public-image.s3.aws.edatasource.com/e9e981cd-08ee-48de-8f46-434fee9056ff.jpg</t>
  </si>
  <si>
    <t>Just revealed! You've discovered THESE</t>
  </si>
  <si>
    <t>â˜º These Spring 2017 styles are a special treat. Yes!</t>
  </si>
  <si>
    <t>https://s3.amazonaws.com/panel-public-image.s3.aws.edatasource.com/620c9ebc-bd29-442d-9a1f-3039d600331e.jpg</t>
  </si>
  <si>
    <t>LVMH</t>
  </si>
  <si>
    <t>Sephora</t>
  </si>
  <si>
    <t>beauty.sephora.com</t>
  </si>
  <si>
    <t>customerservice@beauty.sephora.com</t>
  </si>
  <si>
    <t>Your Sephora Order [REDACTED]</t>
  </si>
  <si>
    <t>https://s3.amazonaws.com/panel-public-image.s3.aws.edatasource.com/4f8410f9-3eda-4f85-9d67-532842c920ab.jpg</t>
  </si>
  <si>
    <t>shop@beauty.sephora.com</t>
  </si>
  <si>
    <t>Your receipt from SephoraÂ </t>
  </si>
  <si>
    <t>https://s3.amazonaws.com/panel-public-image.s3.aws.edatasource.com/ce541095-9e94-4697-8f8b-d009776f16b5.jpg</t>
  </si>
  <si>
    <t>Welcome to Sephora Beauty Insider</t>
  </si>
  <si>
    <t>https://s3.amazonaws.com/panel-public-image.s3.aws.edatasource.com/123c2bc5-7ad2-49d2-9cd9-14d2ab7780c3.jpg</t>
  </si>
  <si>
    <t>Youâ€™re in. Something in store just for [REDACTED]</t>
  </si>
  <si>
    <t>https://s3.amazonaws.com/panel-public-image.s3.aws.edatasource.com/fb4b0529-390b-4180-ac28-8f6690902d02.jpg</t>
  </si>
  <si>
    <t>Youâ€™re in. Connect with us [REDACTED]</t>
  </si>
  <si>
    <t>https://s3.amazonaws.com/panel-public-image.s3.aws.edatasource.com/d3bee74b-2e12-4ccc-b806-fe74dc1cf793.jpg</t>
  </si>
  <si>
    <t>2017 Trend Report: Neutral lips, shimmering eyes, and more</t>
  </si>
  <si>
    <t>https://s3.amazonaws.com/eds-image.s3.aws.edatasource.com/a3af3370-702c-42b0-be4b-4879bb741ad1.jpg</t>
  </si>
  <si>
    <t>10 Must-try trends for the new year</t>
  </si>
  <si>
    <t>https://s3.amazonaws.com/panel-public-image.s3.aws.edatasource.com/524a0660-a9c5-48e1-8707-007e21a76351.jpg</t>
  </si>
  <si>
    <t>Your Sephora order [REDACTED] has been shipped.</t>
  </si>
  <si>
    <t>https://s3.amazonaws.com/panel-public-image.s3.aws.edatasource.com/5fd86502-4d07-4f1f-8736-4a21bd9292ef.jpg</t>
  </si>
  <si>
    <t>2017: Your boldest year yet</t>
  </si>
  <si>
    <t>You're Invited: January Store Events</t>
  </si>
  <si>
    <t>https://s3.amazonaws.com/panel-public-image.s3.aws.edatasource.com/c710a849-8ac3-4062-b173-502e73a64bea.jpg</t>
  </si>
  <si>
    <t>Your Account With Sephora</t>
  </si>
  <si>
    <t>Wake up radiant â›… + CaudalÃ­e has arrived</t>
  </si>
  <si>
    <t>https://s3.amazonaws.com/panel-public-image.s3.aws.edatasource.com/ead674e5-f41c-4611-a360-c0b128048b12.jpg</t>
  </si>
  <si>
    <t>Get some beauty restâ€”or make it look like you did ðŸ’¤</t>
  </si>
  <si>
    <t>https://s3.amazonaws.com/panel-public-image.s3.aws.edatasource.com/4928f7d0-2d88-4ee7-a4e5-0ae9560be0f7.jpg</t>
  </si>
  <si>
    <t>New rewards are coming</t>
  </si>
  <si>
    <t>https://s3.amazonaws.com/panel-public-image.s3.aws.edatasource.com/697eabd2-37eb-4593-86fb-4a1f8d36b8d2.jpg</t>
  </si>
  <si>
    <t>Fresh rewards. Literally.</t>
  </si>
  <si>
    <t>https://s3.amazonaws.com/panel-public-image.s3.aws.edatasource.com/dec7e50f-d9fd-436b-8288-9ef910c0a939.jpg</t>
  </si>
  <si>
    <t>ðŸ‘€ Upcoming rewards arriving this month</t>
  </si>
  <si>
    <t>Because you need this...</t>
  </si>
  <si>
    <t>https://s3.amazonaws.com/panel-public-image.s3.aws.edatasource.com/0247f428-f539-41b6-a1ca-bf6a702bdbfd.jpg</t>
  </si>
  <si>
    <t>play@beauty.sephora.com</t>
  </si>
  <si>
    <t>Important note about the email we sent to you with your Dec 2016 PLAY! box</t>
  </si>
  <si>
    <t>https://s3.amazonaws.com/panel-public-image.s3.aws.edatasource.com/51fd4653-c283-4598-a5e8-93aeeedfd882.jpg</t>
  </si>
  <si>
    <t>https://s3.amazonaws.com/panel-public-image.s3.aws.edatasource.com/b129d211-a53f-437a-8aa1-d47a0e60b56e.jpg</t>
  </si>
  <si>
    <t>Just arrived</t>
  </si>
  <si>
    <t>Ils sont arrivÃ©s!</t>
  </si>
  <si>
    <t>https://s3.amazonaws.com/panel-public-image.s3.aws.edatasource.com/f875027b-45e3-40a4-8de4-33765be4680e.jpg</t>
  </si>
  <si>
    <t>2017:Â Your most beautiful year yet</t>
  </si>
  <si>
    <t>https://s3.amazonaws.com/panel-public-image.s3.aws.edatasource.com/891786b2-5e42-4b24-91ec-2dc7d69ef17d.jpg</t>
  </si>
  <si>
    <t>You deserve it: Your most beautiful year yet</t>
  </si>
  <si>
    <t>https://s3.amazonaws.com/eds-image.s3.aws.edatasource.com/fd74e9f6-833d-49d4-b750-38392788a578.jpg</t>
  </si>
  <si>
    <t>Because getting a package is fun</t>
  </si>
  <si>
    <t>https://s3.amazonaws.com/panel-public-image.s3.aws.edatasource.com/67b181da-1dee-4c48-8ffe-f41e2f213c5a.jpg</t>
  </si>
  <si>
    <t>Shake things up</t>
  </si>
  <si>
    <t>https://s3.amazonaws.com/panel-public-image.s3.aws.edatasource.com/9853fc66-15c7-4dd7-8917-857be4e515e6.jpg</t>
  </si>
  <si>
    <t>You asked, we delivered.</t>
  </si>
  <si>
    <t>You wanted new beautyâ€¦ here it is</t>
  </si>
  <si>
    <t>https://s3.amazonaws.com/eds-image.s3.aws.edatasource.com/c9530d7e-cdc0-4035-94d6-d78fbf5f9005.jpg</t>
  </si>
  <si>
    <t>Fresh shades. New notes. Meet the latest in beauty</t>
  </si>
  <si>
    <t>Oh hello, $14 holy grail lip stain</t>
  </si>
  <si>
    <t>https://s3.amazonaws.com/panel-public-image.s3.aws.edatasource.com/4fbc8fc0-d1c6-45b8-823f-a69ad5d4ce37.jpg</t>
  </si>
  <si>
    <t>Less struggle. More makeup.</t>
  </si>
  <si>
    <t>https://s3.amazonaws.com/panel-public-image.s3.aws.edatasource.com/78530da7-6108-43ae-9d41-a06a1695b1d5.jpg</t>
  </si>
  <si>
    <t>SEPHORA COLLECTION faves starting at $6</t>
  </si>
  <si>
    <t>The goal: Beauty Uncomplicated.</t>
  </si>
  <si>
    <t>https://s3.amazonaws.com/panel-public-image.s3.aws.edatasource.com/c06ee8f7-7c4a-490c-afdb-f9273909e59d.jpg</t>
  </si>
  <si>
    <t>https://s3.amazonaws.com/panel-public-image.s3.aws.edatasource.com/bae058f5-9d35-4a7e-8de8-89db817567e0.jpg</t>
  </si>
  <si>
    <t>New to Beauty Insider? See the latest rewards</t>
  </si>
  <si>
    <t>https://s3.amazonaws.com/panel-public-image.s3.aws.edatasource.com/6c179ede-890e-4510-8ea2-c03100254cde.jpg</t>
  </si>
  <si>
    <t>New year, new rewards ðŸŽ‰</t>
  </si>
  <si>
    <t>https://s3.amazonaws.com/eds-image.s3.aws.edatasource.com/8f5847d5-4049-4909-a2ac-cee9ea863289.jpg</t>
  </si>
  <si>
    <t>Your password has been resetÂ </t>
  </si>
  <si>
    <t>You're Invited: Sephora [REDACTED] Opening Event</t>
  </si>
  <si>
    <t>https://s3.amazonaws.com/panel-public-image.s3.aws.edatasource.com/a559a526-9330-4626-b615-0ab2a5932e36.jpg</t>
  </si>
  <si>
    <t>https://s3.amazonaws.com/panel-public-image.s3.aws.edatasource.com/f93e0850-0594-4ac8-ae95-37e6ab635bd1.jpg</t>
  </si>
  <si>
    <t>https://s3.amazonaws.com/panel-public-image.s3.aws.edatasource.com/f59ad8ee-08df-47fc-928c-6bf07caf5ec5.jpg</t>
  </si>
  <si>
    <t>https://s3.amazonaws.com/panel-public-image.s3.aws.edatasource.com/9a1803ca-8b0c-489f-a98d-303b13fdec97.jpg</t>
  </si>
  <si>
    <t>Girl-on-the-go favorites</t>
  </si>
  <si>
    <t>https://s3.amazonaws.com/eds-image.s3.aws.edatasource.com/0c11bbb8-4eba-4d19-ad01-1d811941976b.jpg</t>
  </si>
  <si>
    <t>https://s3.amazonaws.com/panel-public-image.s3.aws.edatasource.com/6af59fca-e15f-4421-a7d7-625a5481f73b.jpg</t>
  </si>
  <si>
    <t>https://s3.amazonaws.com/panel-public-image.s3.aws.edatasource.com/a8b71d79-7d44-420c-a4fd-2bdb7cacf7d3.jpg</t>
  </si>
  <si>
    <t>[REDACTED] The coolest sets. The hottest deals.</t>
  </si>
  <si>
    <t>https://s3.amazonaws.com/eds-image.s3.aws.edatasource.com/74b8cc20-2ee6-4f3e-bbe8-1e41aa95d8d9.jpg</t>
  </si>
  <si>
    <t>Get ready to Play! Your January box has shipped.</t>
  </si>
  <si>
    <t>https://s3.amazonaws.com/panel-public-image.s3.aws.edatasource.com/2a0200e9-c5cb-40e5-ab90-2ad2db60ba09.jpg</t>
  </si>
  <si>
    <t>La chance est votre amie</t>
  </si>
  <si>
    <t>Get lucky</t>
  </si>
  <si>
    <t>https://s3.amazonaws.com/panel-public-image.s3.aws.edatasource.com/f50420b6-4a28-4cce-a0d9-0ca3c37453bb.jpg</t>
  </si>
  <si>
    <t>ðŸ’„Try this look: Glam Night Out</t>
  </si>
  <si>
    <t>https://s3.amazonaws.com/eds-image.s3.aws.edatasource.com/27557e60-c908-4514-b911-32712dcb1c0c.jpg</t>
  </si>
  <si>
    <t>Ready to reward yourself?</t>
  </si>
  <si>
    <t>https://s3.amazonaws.com/panel-public-image.s3.aws.edatasource.com/4668f7f8-db06-4a6c-9faa-024c70c81c19.jpg</t>
  </si>
  <si>
    <t>New year. New rewards. Just for you.</t>
  </si>
  <si>
    <t>https://s3.amazonaws.com/panel-public-image.s3.aws.edatasource.com/892f7136-241d-4f75-9fb3-4c5d51323722.jpg</t>
  </si>
  <si>
    <t>https://s3.amazonaws.com/panel-public-image.s3.aws.edatasource.com/c5ca8085-f23e-4604-a318-eed58068d261.jpg</t>
  </si>
  <si>
    <t>Details, please! Did you like your purchase?</t>
  </si>
  <si>
    <t>https://s3.amazonaws.com/panel-public-image.s3.aws.edatasource.com/510b8f4a-24e3-40dc-b431-67c3b6e77e25.jpg</t>
  </si>
  <si>
    <t>Psstâ€¦ Open your birthday gift early ðŸŽ</t>
  </si>
  <si>
    <t>https://s3.amazonaws.com/panel-public-image.s3.aws.edatasource.com/1c238766-bc3a-4ef1-8d17-bdb84f305388.jpg</t>
  </si>
  <si>
    <t>On the go? Get beauty tips from Sephora PRO artists.</t>
  </si>
  <si>
    <t>https://s3.amazonaws.com/eds-image.s3.aws.edatasource.com/a364165a-31a1-475d-9973-4417557ae9a8.jpg</t>
  </si>
  <si>
    <t>Watch and learn ðŸ“º from Sephora PRO artists</t>
  </si>
  <si>
    <t>https://s3.amazonaws.com/panel-public-image.s3.aws.edatasource.com/ee0749a8-91fa-4b22-a46c-be78d37e7f93.jpg</t>
  </si>
  <si>
    <t>https://s3.amazonaws.com/panel-public-image.s3.aws.edatasource.com/bf75f51b-faf7-48d8-a95c-b1b87302d4c5.jpg</t>
  </si>
  <si>
    <t>Score big with sporty sets + 2X POINTS</t>
  </si>
  <si>
    <t>https://s3.amazonaws.com/panel-public-image.s3.aws.edatasource.com/a31dc1a9-43d0-4332-ae20-d8cfa1e507cc.jpg</t>
  </si>
  <si>
    <t>2X POINTS + Sporty sets</t>
  </si>
  <si>
    <t>https://s3.amazonaws.com/panel-public-image.s3.aws.edatasource.com/e47e439f-9506-4bfe-b03a-f3d16c2bd716.jpg</t>
  </si>
  <si>
    <t>Show yourself some â¤ï¸ï¸</t>
  </si>
  <si>
    <t>https://s3.amazonaws.com/panel-public-image.s3.aws.edatasource.com/d9b75c82-e9af-4414-ae51-02a59c6a16eb.jpg</t>
  </si>
  <si>
    <t>A dream gift for you, VIB [REDACTED] ðŸŒ™</t>
  </si>
  <si>
    <t>https://s3.amazonaws.com/panel-public-image.s3.aws.edatasource.com/cd2e064d-faae-4803-be13-f122bae3bca6.jpg</t>
  </si>
  <si>
    <t>Your dream gift from EstÃ©e Lauder</t>
  </si>
  <si>
    <t>https://s3.amazonaws.com/panel-public-image.s3.aws.edatasource.com/24463c52-f38b-4007-b606-34fd80cfc5f1.jpg</t>
  </si>
  <si>
    <t>A gift for VIB &amp; VIB Rouge + Gym bag sets</t>
  </si>
  <si>
    <t>https://s3.amazonaws.com/panel-public-image.s3.aws.edatasource.com/69d621f1-b744-4f56-a040-ac161495110c.jpg</t>
  </si>
  <si>
    <t>Shop the products you loved from your sample bag ðŸ›ï¸</t>
  </si>
  <si>
    <t>https://s3.amazonaws.com/panel-public-image.s3.aws.edatasource.com/319db424-723d-4f06-824f-60d9bad20de7.jpg</t>
  </si>
  <si>
    <t>Hello, 2017. Letâ€™s get going!</t>
  </si>
  <si>
    <t>https://s3.amazonaws.com/panel-public-image.s3.aws.edatasource.com/4cf5dcbe-7df1-423f-8286-66f6b326a00c.jpg</t>
  </si>
  <si>
    <t>[REDACTED] Meet your new indie beauty BFFs. â¤ï¸ï¸</t>
  </si>
  <si>
    <t>https://s3.amazonaws.com/eds-image.s3.aws.edatasource.com/5cc228cf-f2d6-4fbd-8e6d-a11937d5cc00.jpg</t>
  </si>
  <si>
    <t>Happy Birthday, from us to you! ðŸŽ</t>
  </si>
  <si>
    <t>https://s3.amazonaws.com/panel-public-image.s3.aws.edatasource.com/6165f2c0-b25e-49ee-932e-f9efabf03f8f.jpg</t>
  </si>
  <si>
    <t>BientÃ´t dans un Sephora prÃ¨s de chez vous</t>
  </si>
  <si>
    <t>https://s3.amazonaws.com/panel-public-image.s3.aws.edatasource.com/0ffb0a41-e005-4a82-a8ef-3c2b50f3d1c2.jpg</t>
  </si>
  <si>
    <t>Coming soon to a Sephora near you</t>
  </si>
  <si>
    <t>https://s3.amazonaws.com/panel-public-image.s3.aws.edatasource.com/bdc33c2c-9ec1-4b58-9ce7-e379cdac91a0.jpg</t>
  </si>
  <si>
    <t>Happy (early) Birthday!</t>
  </si>
  <si>
    <t>Do you miss it?</t>
  </si>
  <si>
    <t>https://s3.amazonaws.com/panel-public-image.s3.aws.edatasource.com/e917db9f-6c28-484b-84ea-f3945317fe0b.jpg</t>
  </si>
  <si>
    <t>Love is in the air at Sephora</t>
  </si>
  <si>
    <t>https://s3.amazonaws.com/panel-public-image.s3.aws.edatasource.com/49a98bb2-54af-4a17-ae71-e0083bd3617b.jpg</t>
  </si>
  <si>
    <t>Fall in â¤ with Sephoraâ€™s best gifts</t>
  </si>
  <si>
    <t>https://s3.amazonaws.com/panel-public-image.s3.aws.edatasource.com/38512d9f-af5f-4a96-af1f-03d3937b44c4.jpg</t>
  </si>
  <si>
    <t>Introducing a new way to shop for skincare</t>
  </si>
  <si>
    <t>https://s3.amazonaws.com/panel-public-image.s3.aws.edatasource.com/d62992b7-7aa3-4763-b3a3-34606c7d0cda.jpg</t>
  </si>
  <si>
    <t>Itâ€™s like shopping for skin care with your BFF</t>
  </si>
  <si>
    <t>https://s3.amazonaws.com/panel-public-image.s3.aws.edatasource.com/f0b44a9c-0fff-45e5-8a2b-efab329c4cb8.jpg</t>
  </si>
  <si>
    <t>The most personalized skin care advice youâ€™ll get</t>
  </si>
  <si>
    <t>https://s3.amazonaws.com/panel-public-image.s3.aws.edatasource.com/fc9ead73-dd14-45e1-a770-d0a302b6856e.jpg</t>
  </si>
  <si>
    <t>Limited Brands</t>
  </si>
  <si>
    <t>Victoria's Secret</t>
  </si>
  <si>
    <t>e1.victoriassecret.com</t>
  </si>
  <si>
    <t>victoriassecret@e1.victoriassecret.com</t>
  </si>
  <si>
    <t>Victoria's Secret [REDACTED] Confirmation - Order [REDACTED]</t>
  </si>
  <si>
    <t>https://s3.amazonaws.com/panel-public-image.s3.aws.edatasource.com/13eea59c-1f52-43ef-96cf-aa21a9980c0a.jpg</t>
  </si>
  <si>
    <t>Rate &amp; review your recent purchase!</t>
  </si>
  <si>
    <t>https://s3.amazonaws.com/panel-public-image.s3.aws.edatasource.com/a5fbc9b0-9103-4386-968e-e94656313016.jpg</t>
  </si>
  <si>
    <t>Happy New Year... Celebrate with our Semi-Annual Sale!</t>
  </si>
  <si>
    <t>https://s3.amazonaws.com/eds-image.s3.aws.edatasource.com/311108e6-9d9d-4fe5-806e-05edba2d767d.jpg</t>
  </si>
  <si>
    <t>LOVE PINK SALE - Now at VSPINK.com!</t>
  </si>
  <si>
    <t>https://s3.amazonaws.com/panel-public-image.s3.aws.edatasource.com/9b7de317-f1b3-4080-9af1-33057139fd18.jpg</t>
  </si>
  <si>
    <t>Introducing our new strappy Sport Bralette</t>
  </si>
  <si>
    <t>https://s3.amazonaws.com/panel-public-image.s3.aws.edatasource.com/2d4c1a62-3a3b-46b6-9581-9c42738998fb.jpg</t>
  </si>
  <si>
    <t>New year, new gear!</t>
  </si>
  <si>
    <t>https://s3.amazonaws.com/eds-image.s3.aws.edatasource.com/168c0ce2-cebf-44a1-a21a-e129f030f6c9.jpg</t>
  </si>
  <si>
    <t>THE sale you've been waiting for...</t>
  </si>
  <si>
    <t>https://s3.amazonaws.com/eds-image.s3.aws.edatasource.com/4407274c-9cab-4a2b-8060-aed138e54183.jpg</t>
  </si>
  <si>
    <t>New! Limited edition mists &amp; lotions, 2/$15</t>
  </si>
  <si>
    <t>https://s3.amazonaws.com/eds-image.s3.aws.edatasource.com/21977526-ddb8-4c81-b678-cf77ee9bdeeb.jpg</t>
  </si>
  <si>
    <t>New! Mists &amp; lotions, 2/$15</t>
  </si>
  <si>
    <t>https://s3.amazonaws.com/eds-image.s3.aws.edatasource.com/94d7a2e6-2f95-405f-a539-ba8951c4a8ee.jpg</t>
  </si>
  <si>
    <t>New Year. New Bras.</t>
  </si>
  <si>
    <t>https://s3.amazonaws.com/eds-image.s3.aws.edatasource.com/18c294b7-e788-4a34-b15a-7003eff39116.jpg</t>
  </si>
  <si>
    <t>Our faves for a sexy 2017.</t>
  </si>
  <si>
    <t>https://s3.amazonaws.com/panel-public-image.s3.aws.edatasource.com/6a43719a-b6e1-4d39-a2d7-6af87cf1b5c2.jpg</t>
  </si>
  <si>
    <t>Bras $9.99 &amp; up. Panties $3.99 &amp; up.</t>
  </si>
  <si>
    <t>https://s3.amazonaws.com/eds-image.s3.aws.edatasource.com/ef166fbc-09db-48c6-997f-7951ebbfacc3.jpg</t>
  </si>
  <si>
    <t>Bras [REDACTED] &amp; up. Panties [REDACTED] &amp; up.</t>
  </si>
  <si>
    <t>https://s3.amazonaws.com/panel-public-image.s3.aws.edatasource.com/f1ad9343-4947-4d2d-977e-d06516c7315a.jpg</t>
  </si>
  <si>
    <t>https://s3.amazonaws.com/panel-public-image.s3.aws.edatasource.com/188571e5-2bfc-4d85-9203-109daa4c0420.jpg</t>
  </si>
  <si>
    <t>New In Sport: Graphic prints</t>
  </si>
  <si>
    <t>https://s3.amazonaws.com/eds-image.s3.aws.edatasource.com/43f94e1a-2fd7-4cf3-bf7c-71116942bddf.jpg</t>
  </si>
  <si>
    <t>Don't miss it: Bras $9.99 &amp; up</t>
  </si>
  <si>
    <t>https://s3.amazonaws.com/eds-image.s3.aws.edatasource.com/c9a9542a-75a5-42bc-ab5e-59832e4ea0fb.jpg</t>
  </si>
  <si>
    <t>Don't miss it: Bras [REDACTED] &amp; up</t>
  </si>
  <si>
    <t>https://s3.amazonaws.com/panel-public-image.s3.aws.edatasource.com/228d822d-4e68-4245-99db-f3a1a07e6c1c.jpg</t>
  </si>
  <si>
    <t>Donâ€™t miss it: Shop Semi-Annual Sale</t>
  </si>
  <si>
    <t>https://s3.amazonaws.com/eds-image.s3.aws.edatasource.com/53c1cbb8-8e0d-4590-90cf-d828d41af774.jpg</t>
  </si>
  <si>
    <t>Forgetting something? Plus, free shipping on $100!</t>
  </si>
  <si>
    <t>https://s3.amazonaws.com/panel-public-image.s3.aws.edatasource.com/cd7235cb-b1f3-458e-85fd-de3f79a9c670.jpg</t>
  </si>
  <si>
    <t>NEW Lace-Up Pullover</t>
  </si>
  <si>
    <t>https://s3.amazonaws.com/eds-image.s3.aws.edatasource.com/28696b88-1cdf-4aa9-b028-bb4f8facfe69.jpg</t>
  </si>
  <si>
    <t>So Bright Now</t>
  </si>
  <si>
    <t>https://s3.amazonaws.com/eds-image.s3.aws.edatasource.com/fa535e1d-343e-4044-b1f5-5306eb0de10a.jpg</t>
  </si>
  <si>
    <t>Shop the Semi-Annual Sale before it's over</t>
  </si>
  <si>
    <t>https://s3.amazonaws.com/panel-public-image.s3.aws.edatasource.com/c9ec2b70-18c0-448f-9fa4-335140cf7f76.jpg</t>
  </si>
  <si>
    <t>https://s3.amazonaws.com/panel-public-image.s3.aws.edatasource.com/114d9a35-1e92-4884-b66d-e515dfa82f1a.jpg</t>
  </si>
  <si>
    <t>Victoria's Secret Order Confirmation - Order [REDACTED]</t>
  </si>
  <si>
    <t>https://s3.amazonaws.com/panel-public-image.s3.aws.edatasource.com/3aa150be-7486-4c6d-a51a-ed8d2db05254.jpg</t>
  </si>
  <si>
    <t>New! Limited edition scents, 2/$15</t>
  </si>
  <si>
    <t>https://s3.amazonaws.com/eds-image.s3.aws.edatasource.com/10d0fe31-d15f-4823-8ed1-3b21b4528f31.jpg</t>
  </si>
  <si>
    <t>Limited edition scents, 2/$15</t>
  </si>
  <si>
    <t>https://s3.amazonaws.com/eds-image.s3.aws.edatasource.com/be6e6314-9acc-4dfb-863b-90724b47042a.jpg</t>
  </si>
  <si>
    <t>https://s3.amazonaws.com/panel-public-image.s3.aws.edatasource.com/43fe06f5-9c22-4c46-8dac-63e09de8ab6a.jpg</t>
  </si>
  <si>
    <t>Own the gym</t>
  </si>
  <si>
    <t>https://s3.amazonaws.com/eds-image.s3.aws.edatasource.com/1a836a24-2b33-49bf-9f97-6b3811cf24d9.jpg</t>
  </si>
  <si>
    <t>Own the gym in our NEW Sport Bralette</t>
  </si>
  <si>
    <t>https://s3.amazonaws.com/eds-image.s3.aws.edatasource.com/3f9f7c46-f452-480a-9a75-8e0e93d6d21c.jpg</t>
  </si>
  <si>
    <t>Make a wish, Angel! Here's a little treat on us.</t>
  </si>
  <si>
    <t>https://s3.amazonaws.com/panel-public-image.s3.aws.edatasource.com/725ac13d-efb8-4311-83d5-5d3b5d00fdb4.jpg</t>
  </si>
  <si>
    <t>All tied up.</t>
  </si>
  <si>
    <t>https://s3.amazonaws.com/eds-image.s3.aws.edatasource.com/6dcca67f-c068-4236-b64b-62ebe67b6f05.jpg</t>
  </si>
  <si>
    <t>https://s3.amazonaws.com/panel-public-image.s3.aws.edatasource.com/5e87e822-fa94-4819-bbac-01adca220a08.jpg</t>
  </si>
  <si>
    <t>https://s3.amazonaws.com/panel-public-image.s3.aws.edatasource.com/8f3222b5-bab4-4ac2-a690-2c94a4aab14f.jpg</t>
  </si>
  <si>
    <t>https://s3.amazonaws.com/panel-public-image.s3.aws.edatasource.com/4d3721fc-1158-4b8b-a2bf-8c7dea15a3bf.jpg</t>
  </si>
  <si>
    <t>Red-hot gifts... XOXO, VICTORIA</t>
  </si>
  <si>
    <t>https://s3.amazonaws.com/eds-image.s3.aws.edatasource.com/9d4f2aec-d307-4a07-adae-e4c1902d71dd.jpg</t>
  </si>
  <si>
    <t>Limited time: 5/$15 Clearance Panties! In-stores only</t>
  </si>
  <si>
    <t>https://s3.amazonaws.com/eds-image.s3.aws.edatasource.com/b741241e-d478-4e6d-b0f4-09790696dd6e.jpg</t>
  </si>
  <si>
    <t>https://s3.amazonaws.com/panel-public-image.s3.aws.edatasource.com/7e518424-9876-4dcb-9cb9-f7e56eeb0f5d.jpg</t>
  </si>
  <si>
    <t>Beauty bonus! The Mist Collection: Buy 2, Get 1 FREE</t>
  </si>
  <si>
    <t>https://s3.amazonaws.com/panel-public-image.s3.aws.edatasource.com/abbe84c2-18df-4247-b4d8-bbe09c5fa51a.jpg</t>
  </si>
  <si>
    <t>In-stores only: 5/$15 Clearance Panties!</t>
  </si>
  <si>
    <t>https://s3.amazonaws.com/eds-image.s3.aws.edatasource.com/59a43649-6ec7-42cd-97fc-f7096e4d3861.jpg</t>
  </si>
  <si>
    <t>50% off Sport Bras, Pants &amp; Shorts!</t>
  </si>
  <si>
    <t>Last day! 5/$25 Mists</t>
  </si>
  <si>
    <t>https://s3.amazonaws.com/panel-public-image.s3.aws.edatasource.com/f4a59c06-1de7-4f59-80e7-39ad29db0f70.jpg</t>
  </si>
  <si>
    <t>Our sexiest Valentine's Day lingerie</t>
  </si>
  <si>
    <t>https://s3.amazonaws.com/panel-public-image.s3.aws.edatasource.com/b2c853c6-da41-4767-bff4-ec6f83dba059.jpg</t>
  </si>
  <si>
    <t>Just in time for Valentine's Day</t>
  </si>
  <si>
    <t>https://s3.amazonaws.com/eds-image.s3.aws.edatasource.com/c6caecda-5ae7-4123-9a06-6d9616d9f338.jpg</t>
  </si>
  <si>
    <t>Just in time for Valentineâ€™s Day</t>
  </si>
  <si>
    <t>https://s3.amazonaws.com/panel-public-image.s3.aws.edatasource.com/f8ef5cf7-8a91-4fdf-a339-cff630c3be9c.jpg</t>
  </si>
  <si>
    <t>Going... going... Semi-Annual Sale is ending soon!</t>
  </si>
  <si>
    <t>https://s3.amazonaws.com/eds-image.s3.aws.edatasource.com/839e4593-9863-44b4-b315-d8f5e6d576a5.jpg</t>
  </si>
  <si>
    <t>So hot right now</t>
  </si>
  <si>
    <t>https://s3.amazonaws.com/panel-public-image.s3.aws.edatasource.com/4f5e6005-db96-4551-8cb0-0a4f47e5472c.jpg</t>
  </si>
  <si>
    <t>Going... going...</t>
  </si>
  <si>
    <t>https://s3.amazonaws.com/eds-image.s3.aws.edatasource.com/96405c03-188e-4d60-8a9a-827a21049f8b.jpg</t>
  </si>
  <si>
    <t>Goingâ€¦ goingâ€¦ Semi-Annual Sale is ending soon!</t>
  </si>
  <si>
    <t>NEW! The Date Push-Up Bralette</t>
  </si>
  <si>
    <t>https://s3.amazonaws.com/eds-image.s3.aws.edatasource.com/257eaffe-a49d-4955-a0e9-3d63c89ca9e5.jpg</t>
  </si>
  <si>
    <t>Start dreaming...</t>
  </si>
  <si>
    <t>https://s3.amazonaws.com/panel-public-image.s3.aws.edatasource.com/3e7dc3d6-3af7-4dab-b47f-a850196c1ab0.jpg</t>
  </si>
  <si>
    <t>Made you blush</t>
  </si>
  <si>
    <t>https://s3.amazonaws.com/panel-public-image.s3.aws.edatasource.com/20bbe948-5720-4f18-9614-68162338d61d.jpg</t>
  </si>
  <si>
    <t>Naughty meets nice...</t>
  </si>
  <si>
    <t>https://s3.amazonaws.com/panel-public-image.s3.aws.edatasource.com/20967492-7127-432c-932d-35921ab858d6.jpg</t>
  </si>
  <si>
    <t>Hot right now: cool cutouts</t>
  </si>
  <si>
    <t>https://s3.amazonaws.com/eds-image.s3.aws.edatasource.com/6924bba7-72e8-4ed0-88ac-0f48942b1bb7.jpg</t>
  </si>
  <si>
    <t>25% off all clearance ends today</t>
  </si>
  <si>
    <t>https://s3.amazonaws.com/panel-public-image.s3.aws.edatasource.com/e77a5d65-f25a-4693-9670-6b1f15de9ccb.jpg</t>
  </si>
  <si>
    <t>Online only! 25% off all clearance ends today</t>
  </si>
  <si>
    <t>https://s3.amazonaws.com/eds-image.s3.aws.edatasource.com/df44e35e-c373-40a3-973b-b13afae0fc44.jpg</t>
  </si>
  <si>
    <t>We want to hear from you!</t>
  </si>
  <si>
    <t>https://s3.amazonaws.com/panel-public-image.s3.aws.edatasource.com/2e436840-993c-4283-b162-d719320ea10e.jpg</t>
  </si>
  <si>
    <t>What to wear while waiting for Spring</t>
  </si>
  <si>
    <t>https://s3.amazonaws.com/panel-public-image.s3.aws.edatasource.com/61b57e33-3781-4118-a135-4c4741bd864e.jpg</t>
  </si>
  <si>
    <t>New Semi-Annual Sale deals in store only!</t>
  </si>
  <si>
    <t>https://s3.amazonaws.com/eds-image.s3.aws.edatasource.com/ce039a2d-4f7a-4b07-b09b-e37fc0ee2fcb.jpg</t>
  </si>
  <si>
    <t>Time's almost up: Keep your Forever Angel status!</t>
  </si>
  <si>
    <t>https://s3.amazonaws.com/panel-public-image.s3.aws.edatasource.com/ed718137-ca5b-443d-bd8c-d2b6f442e0d2.jpg</t>
  </si>
  <si>
    <t>Introducing Dream Angels Wicked</t>
  </si>
  <si>
    <t>https://s3.amazonaws.com/eds-image.s3.aws.edatasource.com/b6e130c1-86c0-4791-8d77-8938df33ac6d.jpg</t>
  </si>
  <si>
    <t>$10 Rollerballs! Get your glam to goâ€¦</t>
  </si>
  <si>
    <t>https://s3.amazonaws.com/panel-public-image.s3.aws.edatasource.com/b735e3f5-68b6-4a52-8c79-09a8cdb94692.jpg</t>
  </si>
  <si>
    <t>FREE sport tote</t>
  </si>
  <si>
    <t>https://s3.amazonaws.com/panel-public-image.s3.aws.edatasource.com/3d59ace5-23bc-410a-834f-a4a52242931f.jpg</t>
  </si>
  <si>
    <t>Calling all dreamers: PINK Date Weekend starts tomorrow ðŸ˜</t>
  </si>
  <si>
    <t>https://s3.amazonaws.com/panel-public-image.s3.aws.edatasource.com/a1162f4a-dbf6-4645-aa11-044c4e37f2aa.jpg</t>
  </si>
  <si>
    <t>Online only: FREE sport tote</t>
  </si>
  <si>
    <t>https://s3.amazonaws.com/panel-public-image.s3.aws.edatasource.com/bf4ca6f6-e8e6-47cb-928b-b3b099a892e4.jpg</t>
  </si>
  <si>
    <t>$10 Rollerballs! Get your glam to go...</t>
  </si>
  <si>
    <t>https://s3.amazonaws.com/eds-image.s3.aws.edatasource.com/bbbd1e18-78c6-4d41-9f99-a1dced93a351.jpg</t>
  </si>
  <si>
    <t>PINK Date Weekend starts tomorrow ðŸ˜</t>
  </si>
  <si>
    <t>https://s3.amazonaws.com/eds-image.s3.aws.edatasource.com/062f959a-b1f9-4506-8df1-5690226c6a61.jpg</t>
  </si>
  <si>
    <t>Bright new bras</t>
  </si>
  <si>
    <t>https://s3.amazonaws.com/eds-image.s3.aws.edatasource.com/a4037f18-c287-4958-a956-16d8a09c2144.jpg</t>
  </si>
  <si>
    <t>MOVE IT: Free sport bra ending soon!</t>
  </si>
  <si>
    <t>https://s3.amazonaws.com/eds-image.s3.aws.edatasource.com/8e7b77a1-ba93-4790-8e53-df9bc2d8e294.jpg</t>
  </si>
  <si>
    <t>Double the â¤: FREE Cosmetic Bag &amp; Lip Silk</t>
  </si>
  <si>
    <t>https://s3.amazonaws.com/eds-image.s3.aws.edatasource.com/d85d848e-2085-41f5-81c9-e21bee3cdddc.jpg</t>
  </si>
  <si>
    <t>Sexy new styles to fall forâ€¦</t>
  </si>
  <si>
    <t>https://s3.amazonaws.com/eds-image.s3.aws.edatasource.com/72b84192-9ed5-4778-895f-8b18b5ebc9fc.jpg</t>
  </si>
  <si>
    <t>Sexy new styles to fall for...</t>
  </si>
  <si>
    <t>https://s3.amazonaws.com/panel-public-image.s3.aws.edatasource.com/9b44d131-dbd2-4e73-af4c-3b52d1cbaa75.jpg</t>
  </si>
  <si>
    <t>Starts tomorrow: Get a $15 Reward Card FREE with a $75 purchase</t>
  </si>
  <si>
    <t>https://s3.amazonaws.com/eds-image.s3.aws.edatasource.com/de665605-fbac-4690-9c5b-1fc08bf29ef4.jpg</t>
  </si>
  <si>
    <t>Tell Us What You Think!</t>
  </si>
  <si>
    <t>https://s3.amazonaws.com/panel-public-image.s3.aws.edatasource.com/1fe5c492-987c-4e67-874c-1035fb2a3224.jpg</t>
  </si>
  <si>
    <t>FREE Baseball Hat! (Good vibes included.)</t>
  </si>
  <si>
    <t>https://s3.amazonaws.com/eds-image.s3.aws.edatasource.com/d3da481f-c90a-439c-99a6-bcbbc754cee0.jpg</t>
  </si>
  <si>
    <t>FREE Baseball Hat!</t>
  </si>
  <si>
    <t>https://s3.amazonaws.com/eds-image.s3.aws.edatasource.com/3e0634ba-e55a-4839-88cb-72c837a7ddc3.jpg</t>
  </si>
  <si>
    <t>Who wouldnâ€™t want $15?</t>
  </si>
  <si>
    <t>https://s3.amazonaws.com/eds-image.s3.aws.edatasource.com/e7213d6b-f5a6-4d6c-ae58-652daab74a5e.jpg</t>
  </si>
  <si>
    <t>Power move: Free sport bra!</t>
  </si>
  <si>
    <t>https://s3.amazonaws.com/panel-public-image.s3.aws.edatasource.com/d68b9625-ba17-48c7-8878-29b44729af52.jpg</t>
  </si>
  <si>
    <t>victoriassecret.com</t>
  </si>
  <si>
    <t>noreply@victoriassecret.com</t>
  </si>
  <si>
    <t>Welcome to Victoriaâ€™s Secret</t>
  </si>
  <si>
    <t>VictoriasSecret.com Password Reset</t>
  </si>
  <si>
    <t>You've Changed Your Password</t>
  </si>
  <si>
    <t>https://s3.amazonaws.com/panel-public-image.s3.aws.edatasource.com/89a7484b-0056-4ca1-9d87-6cdba1cc24e0.jpg</t>
  </si>
  <si>
    <t>asos.com</t>
  </si>
  <si>
    <t>order_confirm@asos.com</t>
  </si>
  <si>
    <t>[REDACTED] Thanks for your [REDACTED]</t>
  </si>
  <si>
    <t>https://s3.amazonaws.com/panel-public-image.s3.aws.edatasource.com/edd21b96-8dd9-404e-8bc4-736220785828.jpg</t>
  </si>
  <si>
    <t>https://s3.amazonaws.com/panel-public-image.s3.aws.edatasource.com/6c43ca81-9c34-479e-854b-9a8c5f82511a.jpg</t>
  </si>
  <si>
    <t>order_update@asos.com</t>
  </si>
  <si>
    <t>Your ASOS order [REDACTED] has been despatched</t>
  </si>
  <si>
    <t>https://s3.amazonaws.com/panel-public-image.s3.aws.edatasource.com/ebab6288-cff3-4318-aa51-0f5dd56be06b.jpg</t>
  </si>
  <si>
    <t>care@asos.com</t>
  </si>
  <si>
    <t>https://s3.amazonaws.com/panel-public-image.s3.aws.edatasource.com/8d7d8430-c559-4bce-84b9-fbaaf0bb58ca.jpg</t>
  </si>
  <si>
    <t>Bath &amp; Body Works</t>
  </si>
  <si>
    <t>e2.bathandbodyworks.com</t>
  </si>
  <si>
    <t>bathandbodyworks@e2.bathandbodyworks.com</t>
  </si>
  <si>
    <t>Open this now! (Trust us!)</t>
  </si>
  <si>
    <t>https://s3.amazonaws.com/panel-public-image.s3.aws.edatasource.com/d2ba527a-2242-474e-a34a-adcaae34675e.jpg</t>
  </si>
  <si>
    <t>Going, going...</t>
  </si>
  <si>
    <t>https://s3.amazonaws.com/panel-public-image.s3.aws.edatasource.com/900a432a-f2ab-4d15-9f8b-9b06a1583731.jpg</t>
  </si>
  <si>
    <t>Pst! There's still time (AND they're 75% off!) + EXTRA $10 off</t>
  </si>
  <si>
    <t>https://s3.amazonaws.com/panel-public-image.s3.aws.edatasource.com/81fb057d-d042-4e9c-ba80-cfbd45ec66a7.jpg</t>
  </si>
  <si>
    <t>EXTRA $10 off for 2017! Later, $10 Candles! ðŸ‘‹</t>
  </si>
  <si>
    <t>https://s3.amazonaws.com/eds-image.s3.aws.edatasource.com/8c1f0310-2dd1-43c3-98f2-a816427c4342.jpg</t>
  </si>
  <si>
    <t>Forget Something?</t>
  </si>
  <si>
    <t>https://s3.amazonaws.com/panel-public-image.s3.aws.edatasource.com/47f16ce1-c531-4d0d-8f4f-f2da02f8bcd7.jpg</t>
  </si>
  <si>
    <t>https://s3.amazonaws.com/panel-public-image.s3.aws.edatasource.com/46173f0e-b65f-4073-91e4-7fdaebee40fa.jpg</t>
  </si>
  <si>
    <t>new year, NEW deal: $3 Hand Soaps + EXTRA $10 off!</t>
  </si>
  <si>
    <t>https://s3.amazonaws.com/panel-public-image.s3.aws.edatasource.com/62b357f7-08a5-46c9-b6bf-7aaec45a87c5.jpg</t>
  </si>
  <si>
    <t>new year, NEW finds: 75% off favorites + EXTRA $10 off!</t>
  </si>
  <si>
    <t>https://s3.amazonaws.com/eds-image.s3.aws.edatasource.com/91629d96-8487-49f8-96c1-821541a9c12c.jpg</t>
  </si>
  <si>
    <t>https://s3.amazonaws.com/panel-public-image.s3.aws.edatasource.com/390d045c-a531-4e91-b88d-c13ea2e9bfbe.jpg</t>
  </si>
  <si>
    <t>75% off?! Yup, that's right!</t>
  </si>
  <si>
    <t>https://s3.amazonaws.com/eds-image.s3.aws.edatasource.com/7551929d-caf1-4eb7-b344-69b576444eb2.jpg</t>
  </si>
  <si>
    <t>Open me! (You know you want to!)</t>
  </si>
  <si>
    <t>https://s3.amazonaws.com/panel-public-image.s3.aws.edatasource.com/67e50e3f-7acf-43f8-8676-a269e14a0eba.jpg</t>
  </si>
  <si>
    <t>It's almost time...</t>
  </si>
  <si>
    <t>https://s3.amazonaws.com/panel-public-image.s3.aws.edatasource.com/9a2a075d-f1b8-43ac-8c84-9327473e1992.jpg</t>
  </si>
  <si>
    <t>....wait there's more (plus, EXTRA $10 off!)</t>
  </si>
  <si>
    <t>https://s3.amazonaws.com/eds-image.s3.aws.edatasource.com/b02c0734-0165-423e-b6db-e85843504d35.jpg</t>
  </si>
  <si>
    <t>Guess who's back?!</t>
  </si>
  <si>
    <t>https://s3.amazonaws.com/panel-public-image.s3.aws.edatasource.com/bc0ae66d-2185-4098-b894-044d1f4f7ebf.jpg</t>
  </si>
  <si>
    <t>24/7 YAY! Wallflowers are only $3</t>
  </si>
  <si>
    <t>https://s3.amazonaws.com/panel-public-image.s3.aws.edatasource.com/96b2a49f-7bc0-4e9f-a9c2-587777815191.jpg</t>
  </si>
  <si>
    <t>Guess who's back AND $3.75?!</t>
  </si>
  <si>
    <t>https://s3.amazonaws.com/eds-image.s3.aws.edatasource.com/b0c6f233-820c-45d3-b63c-c218716439bc.jpg</t>
  </si>
  <si>
    <t>Weekend starts NOW: 75% off favorites + EXTRA $10 off</t>
  </si>
  <si>
    <t>https://s3.amazonaws.com/eds-image.s3.aws.edatasource.com/47fe532c-53ea-43e1-8820-6dff29788e80.jpg</t>
  </si>
  <si>
    <t>https://s3.amazonaws.com/panel-public-image.s3.aws.edatasource.com/2916fabf-46d9-4a3b-940b-147e10e53af9.jpg</t>
  </si>
  <si>
    <t>https://s3.amazonaws.com/panel-public-image.s3.aws.edatasource.com/faeffa36-6e5d-4b83-a8bf-4b999d12789d.jpg</t>
  </si>
  <si>
    <t>Sunday FUNDAY: $3 Soaps + EXTRA $10</t>
  </si>
  <si>
    <t>https://s3.amazonaws.com/panel-public-image.s3.aws.edatasource.com/6aaf41b4-778d-4705-8af6-26210f4e5c06.jpg</t>
  </si>
  <si>
    <t>Sunday FUNDAY: here's an EXTRA $10</t>
  </si>
  <si>
    <t>https://s3.amazonaws.com/eds-image.s3.aws.edatasource.com/ea148c54-7a7a-4202-bbdc-1108a7afeaf1.jpg</t>
  </si>
  <si>
    <t>https://s3.amazonaws.com/panel-public-image.s3.aws.edatasource.com/bf31126a-76b3-44de-b2e5-48a085b8b3f4.jpg</t>
  </si>
  <si>
    <t>https://s3.amazonaws.com/panel-public-image.s3.aws.edatasource.com/b2e86c2d-5eda-4138-9584-3a15471da144.jpg</t>
  </si>
  <si>
    <t>https://s3.amazonaws.com/panel-public-image.s3.aws.edatasource.com/bb8e7bdc-04f8-49f5-af48-8a8efd72cc56.jpg</t>
  </si>
  <si>
    <t>You'll be CHARMED (just added!)</t>
  </si>
  <si>
    <t>https://s3.amazonaws.com/eds-image.s3.aws.edatasource.com/360e1fed-d6d8-4aea-904d-007ead8a8911.jpg</t>
  </si>
  <si>
    <t>https://s3.amazonaws.com/panel-public-image.s3.aws.edatasource.com/91ffecb7-b3b9-414e-83c0-8fefc5a76f3e.jpg</t>
  </si>
  <si>
    <t>Quick! $3 Wallflowers!</t>
  </si>
  <si>
    <t>https://s3.amazonaws.com/eds-image.s3.aws.edatasource.com/aad0a5cd-dafb-4ee3-8b2d-86a57db6c988.jpg</t>
  </si>
  <si>
    <t>https://s3.amazonaws.com/panel-public-image.s3.aws.edatasource.com/723b915f-857f-44e7-8bfc-460b4b3fc870.jpg</t>
  </si>
  <si>
    <t>EXTRA $10 off? getting warmer...</t>
  </si>
  <si>
    <t>https://s3.amazonaws.com/eds-image.s3.aws.edatasource.com/3b2098bb-81b6-4c7b-9d1e-1065954afa2f.jpg</t>
  </si>
  <si>
    <t>$6 Aromatherapy?! ðŸ˜ STARTING NOW</t>
  </si>
  <si>
    <t>https://s3.amazonaws.com/panel-public-image.s3.aws.edatasource.com/3327570c-43cb-44a5-bb7b-ef5e3d71ce64.jpg</t>
  </si>
  <si>
    <t>$6! ðŸ˜  but not for much longer...</t>
  </si>
  <si>
    <t>https://s3.amazonaws.com/eds-image.s3.aws.edatasource.com/07d7f28a-54c7-4755-9340-84088c313e29.jpg</t>
  </si>
  <si>
    <t>Psst! $6 Aromatherapy ENDS TODAY!</t>
  </si>
  <si>
    <t>https://s3.amazonaws.com/panel-public-image.s3.aws.edatasource.com/422177a2-03f3-4a5c-9caf-0bce8ca873ac.jpg</t>
  </si>
  <si>
    <t>New items added! Isn't that just ducky?</t>
  </si>
  <si>
    <t>https://s3.amazonaws.com/eds-image.s3.aws.edatasource.com/6d272f97-1bcd-489b-9ed2-c67f90d257fd.jpg</t>
  </si>
  <si>
    <t>https://s3.amazonaws.com/panel-public-image.s3.aws.edatasource.com/a836f660-ea9c-412e-b941-e44e04f40df2.jpg</t>
  </si>
  <si>
    <t>Brand NEW (and the best ever!): $12.50!</t>
  </si>
  <si>
    <t>https://s3.amazonaws.com/panel-public-image.s3.aws.edatasource.com/1b157afd-295a-4355-bdca-beaffc54f9be.jpg</t>
  </si>
  <si>
    <t>Resolution Check-In: Here's 3 FREE!</t>
  </si>
  <si>
    <t>https://s3.amazonaws.com/eds-image.s3.aws.edatasource.com/95977b8d-2725-46f1-97f0-9c487f64f044.jpg</t>
  </si>
  <si>
    <t>https://s3.amazonaws.com/panel-public-image.s3.aws.edatasource.com/c7a03139-18b9-489f-9147-c044e077b419.jpg</t>
  </si>
  <si>
    <t>https://s3.amazonaws.com/panel-public-image.s3.aws.edatasource.com/d96f79e8-2b9b-484d-8ec7-78f8e932fa5c.jpg</t>
  </si>
  <si>
    <t>$3.50! ðŸ˜ but not for much longer...(get $10 off, too!)</t>
  </si>
  <si>
    <t>https://s3.amazonaws.com/panel-public-image.s3.aws.edatasource.com/806e2aa6-a7e6-4fcc-93cd-9d7d0a03da64.jpg</t>
  </si>
  <si>
    <t>ENDS TODAY: $12.50 Candles! EXTRA $10 off, too</t>
  </si>
  <si>
    <t>https://s3.amazonaws.com/eds-image.s3.aws.edatasource.com/fe06013f-346a-475a-90f8-c898e4f3cea9.jpg</t>
  </si>
  <si>
    <t>https://s3.amazonaws.com/panel-public-image.s3.aws.edatasource.com/ca00bc89-0962-4420-b36b-3527c26eaef2.jpg</t>
  </si>
  <si>
    <t>spring is in the air with an EXTRA $10 off!</t>
  </si>
  <si>
    <t>https://s3.amazonaws.com/panel-public-image.s3.aws.edatasource.com/8769d8a1-82bd-49d6-a6f1-d7f3b4f9d4f3.jpg</t>
  </si>
  <si>
    <t>even more?! 75% off + EXTRA $10!</t>
  </si>
  <si>
    <t>https://s3.amazonaws.com/eds-image.s3.aws.edatasource.com/3b1d49ed-12e9-4ebd-b6ee-7d604c706ba9.jpg</t>
  </si>
  <si>
    <t>https://s3.amazonaws.com/panel-public-image.s3.aws.edatasource.com/d6e30bfe-7f74-4523-b0ec-99fba6dbc53b.jpg</t>
  </si>
  <si>
    <t>https://s3.amazonaws.com/panel-public-image.s3.aws.edatasource.com/8d716e94-9286-446b-ad39-6da349c35663.jpg</t>
  </si>
  <si>
    <t>https://s3.amazonaws.com/panel-public-image.s3.aws.edatasource.com/5140e17d-84d2-4f2b-85ba-a509a20b0781.jpg</t>
  </si>
  <si>
    <t>Ready to hit refresh?</t>
  </si>
  <si>
    <t>https://s3.amazonaws.com/panel-public-image.s3.aws.edatasource.com/3b169f1d-67dc-4fdb-bf44-eac7615b2e25.jpg</t>
  </si>
  <si>
    <t>the vault is closing...75% off ends soon!</t>
  </si>
  <si>
    <t>https://s3.amazonaws.com/eds-image.s3.aws.edatasource.com/76dc8c51-6c75-4a06-9ede-d828c849ba61.jpg</t>
  </si>
  <si>
    <t>NEW: Spring is here (like never before!)</t>
  </si>
  <si>
    <t>https://s3.amazonaws.com/panel-public-image.s3.aws.edatasource.com/80d93351-f49e-4923-a0a5-8551651cf0a8.jpg</t>
  </si>
  <si>
    <t>Your 30 day escape starts...</t>
  </si>
  <si>
    <t>https://s3.amazonaws.com/panel-public-image.s3.aws.edatasource.com/d2764d3d-23eb-4a8b-9907-b897dd1c16bc.jpg</t>
  </si>
  <si>
    <t>Spring for more!</t>
  </si>
  <si>
    <t>https://s3.amazonaws.com/panel-public-image.s3.aws.edatasource.com/b9a4d126-8637-4f60-85f4-155af8ec3090.jpg</t>
  </si>
  <si>
    <t>Time is RUNNING OUT! (75% off!)</t>
  </si>
  <si>
    <t>https://s3.amazonaws.com/eds-image.s3.aws.edatasource.com/6e58bf9f-2889-47bd-83e9-bc058827a0b3.jpg</t>
  </si>
  <si>
    <t>EXTRA $10 off? Spring is here!</t>
  </si>
  <si>
    <t>https://s3.amazonaws.com/panel-public-image.s3.aws.edatasource.com/b70320c1-c20a-4fb4-8864-f48401f73fdf.jpg</t>
  </si>
  <si>
    <t>$3.50?! Spring for more with an EXTRA $10 off!</t>
  </si>
  <si>
    <t>https://s3.amazonaws.com/eds-image.s3.aws.edatasource.com/00160cca-1558-4a50-955e-21d61519bef9.jpg</t>
  </si>
  <si>
    <t>Don't miss out (especially on 20% off)</t>
  </si>
  <si>
    <t>https://s3.amazonaws.com/eds-image.s3.aws.edatasource.com/9a0006ec-091b-4c4a-8f50-90e3589c3645.jpg</t>
  </si>
  <si>
    <t>LAST CHANCE! Did you get that 20% off??</t>
  </si>
  <si>
    <t>https://s3.amazonaws.com/eds-image.s3.aws.edatasource.com/be199900-0460-4719-8c94-5ec4d244e07a.jpg</t>
  </si>
  <si>
    <t>Simply our BEST!</t>
  </si>
  <si>
    <t>https://s3.amazonaws.com/panel-public-image.s3.aws.edatasource.com/ff90290e-fb4e-4fce-9e99-7926781a6e46.jpg</t>
  </si>
  <si>
    <t>Soften your hands at EVERY sink!</t>
  </si>
  <si>
    <t>10 for $30?! Today's your lucky day!</t>
  </si>
  <si>
    <t>https://s3.amazonaws.com/eds-image.s3.aws.edatasource.com/da41b917-232d-42b4-9840-9c1f0cd5922e.jpg</t>
  </si>
  <si>
    <t>Starting TODAY! $3.50 Wallflowers ðŸ˜</t>
  </si>
  <si>
    <t>https://s3.amazonaws.com/eds-image.s3.aws.edatasource.com/0cc3b829-245d-4596-9a06-be1b6b054a01.jpg</t>
  </si>
  <si>
    <t>Clean hands? High five!</t>
  </si>
  <si>
    <t>https://s3.amazonaws.com/panel-public-image.s3.aws.edatasource.com/b72970b8-66cb-4486-ad4c-a54dbd688b92.jpg</t>
  </si>
  <si>
    <t>(almost) OVER: 10 Hand Soaps for $30! ðŸ‘‹</t>
  </si>
  <si>
    <t>https://s3.amazonaws.com/eds-image.s3.aws.edatasource.com/2501b4bd-d9d4-498f-a8bc-ea324e646c96.jpg</t>
  </si>
  <si>
    <t>They're back! Retired Fragrances are 3 for $20 - online only!</t>
  </si>
  <si>
    <t>https://s3.amazonaws.com/eds-image.s3.aws.edatasource.com/d3f3de14-84fe-4820-85e0-3776aea9e2dc.jpg</t>
  </si>
  <si>
    <t>â° FINAL HOURS: 10 for $30 Hand Soaps!</t>
  </si>
  <si>
    <t>https://s3.amazonaws.com/panel-public-image.s3.aws.edatasource.com/f873fd10-e13a-4728-85fd-7ccd635fd314.jpg</t>
  </si>
  <si>
    <t>w2.bathandbodyworks.com</t>
  </si>
  <si>
    <t>bathandbodyworks@w2.bathandbodyworks.com</t>
  </si>
  <si>
    <t>https://s3.amazonaws.com/panel-public-image.s3.aws.edatasource.com/1a19b2a0-ab2a-4aaf-8ef0-51458615b0d0.jpg</t>
  </si>
  <si>
    <t>Weâ€™re waiting for you!</t>
  </si>
  <si>
    <t>https://s3.amazonaws.com/panel-public-image.s3.aws.edatasource.com/901f4a14-c072-4538-afb6-13a0002d23f3.jpg</t>
  </si>
  <si>
    <t>Psst! Want a sneak peek of our newest scents?</t>
  </si>
  <si>
    <t>https://s3.amazonaws.com/panel-public-image.s3.aws.edatasource.com/762bd54f-3ddf-4f99-a5db-1115ce42fc6c.jpg</t>
  </si>
  <si>
    <t>Thereâ€™s more to adore online!</t>
  </si>
  <si>
    <t>https://s3.amazonaws.com/panel-public-image.s3.aws.edatasource.com/3899bb5f-a4f8-423f-a2c0-40ccc54a6d39.jpg</t>
  </si>
  <si>
    <t>Get to know us!</t>
  </si>
  <si>
    <t>https://s3.amazonaws.com/panel-public-image.s3.aws.edatasource.com/aa0a7498-db1c-4e67-af80-90a787fc7535.jpg</t>
  </si>
  <si>
    <t>The scents you â™¥.  Find them here!</t>
  </si>
  <si>
    <t>https://s3.amazonaws.com/panel-public-image.s3.aws.edatasource.com/2b11de59-842f-4143-8356-54bdc3f93ef1.jpg</t>
  </si>
  <si>
    <t>Keep in touch! â™¥</t>
  </si>
  <si>
    <t>https://s3.amazonaws.com/panel-public-image.s3.aws.edatasource.com/ea5a3563-0413-427e-b74f-0407cbb9731d.jpg</t>
  </si>
  <si>
    <t>https://s3.amazonaws.com/panel-public-image.s3.aws.edatasource.com/1abe3da4-399b-45a6-8f53-8369f005e52f.jpg</t>
  </si>
  <si>
    <t>https://s3.amazonaws.com/panel-public-image.s3.aws.edatasource.com/fb81ffde-f397-4349-91b5-12931c2cea3f.jpg</t>
  </si>
  <si>
    <t>https://s3.amazonaws.com/panel-public-image.s3.aws.edatasource.com/6b0cded3-1ec1-4247-ae79-2bcd2d81da54.jpg</t>
  </si>
  <si>
    <t>https://s3.amazonaws.com/panel-public-image.s3.aws.edatasource.com/a18ebc2b-f5dc-4d36-ac06-3f33f89e0ff3.jpg</t>
  </si>
  <si>
    <t>https://s3.amazonaws.com/panel-public-image.s3.aws.edatasource.com/7962088f-f038-4067-bf1c-fe31b52ec21c.jpg</t>
  </si>
  <si>
    <t>https://s3.amazonaws.com/panel-public-image.s3.aws.edatasource.com/627719a5-5a9d-4809-a285-def01b53040d.jpg</t>
  </si>
  <si>
    <t>https://s3.amazonaws.com/panel-public-image.s3.aws.edatasource.com/a0ff7116-436b-4793-9400-7090566bdc7f.jpg</t>
  </si>
  <si>
    <t>https://s3.amazonaws.com/panel-public-image.s3.aws.edatasource.com/b80361ac-1361-4bc4-9e06-166cd07f4c82.jpg</t>
  </si>
  <si>
    <t>https://s3.amazonaws.com/panel-public-image.s3.aws.edatasource.com/fe0247ee-e6ce-4a54-b233-130a31e0a2df.jpg</t>
  </si>
  <si>
    <t>https://s3.amazonaws.com/panel-public-image.s3.aws.edatasource.com/309d848d-eb42-4151-b140-06fbed363935.jpg</t>
  </si>
  <si>
    <t>https://s3.amazonaws.com/panel-public-image.s3.aws.edatasource.com/181d3530-abb1-4079-b0c6-263fbf01f9bf.jpg</t>
  </si>
  <si>
    <t>https://s3.amazonaws.com/panel-public-image.s3.aws.edatasource.com/c2b991e7-d884-404f-9299-208cbaa6116e.jpg</t>
  </si>
  <si>
    <t>https://s3.amazonaws.com/panel-public-image.s3.aws.edatasource.com/9979dc1b-6821-460e-b011-0630781ad2d3.jpg</t>
  </si>
  <si>
    <t>https://s3.amazonaws.com/panel-public-image.s3.aws.edatasource.com/53200a7b-8778-4a96-b9d9-6095cfeaa4a2.jpg</t>
  </si>
  <si>
    <t>https://s3.amazonaws.com/panel-public-image.s3.aws.edatasource.com/0222fcbc-41cf-4ebe-a4e4-f573bbb89134.jpg</t>
  </si>
  <si>
    <t>https://s3.amazonaws.com/panel-public-image.s3.aws.edatasource.com/7641c66c-a67a-4fc1-9168-86d1b11b7f71.jpg</t>
  </si>
  <si>
    <t>https://s3.amazonaws.com/panel-public-image.s3.aws.edatasource.com/afffdc66-bf4c-4e35-8127-677b097bb53e.jpg</t>
  </si>
  <si>
    <t>https://s3.amazonaws.com/panel-public-image.s3.aws.edatasource.com/a347da07-4a37-4eb7-a740-3d541ff7fbc1.jpg</t>
  </si>
  <si>
    <t>https://s3.amazonaws.com/panel-public-image.s3.aws.edatasource.com/fd72d033-d11e-45a4-8ea9-e463abb2a575.jpg</t>
  </si>
  <si>
    <t>https://s3.amazonaws.com/panel-public-image.s3.aws.edatasource.com/cee5b90a-c785-486a-8935-5f23498f2897.jpg</t>
  </si>
  <si>
    <t>https://s3.amazonaws.com/panel-public-image.s3.aws.edatasource.com/a093639c-974b-448a-aa19-e1e27201f1e1.jpg</t>
  </si>
  <si>
    <t>https://s3.amazonaws.com/panel-public-image.s3.aws.edatasource.com/46cfa7c7-26e5-4901-ada0-7009d2be8702.jpg</t>
  </si>
  <si>
    <t>https://s3.amazonaws.com/panel-public-image.s3.aws.edatasource.com/4b7e9ae0-47ef-42aa-952d-d1f1bfbf4112.jpg</t>
  </si>
  <si>
    <t>https://s3.amazonaws.com/panel-public-image.s3.aws.edatasource.com/9c2d4c48-5011-4420-a170-54a7c59bc713.jpg</t>
  </si>
  <si>
    <t>https://s3.amazonaws.com/panel-public-image.s3.aws.edatasource.com/87545e99-6ea2-4e6b-8e2b-37c7c92b9968.jpg</t>
  </si>
  <si>
    <t>https://s3.amazonaws.com/panel-public-image.s3.aws.edatasource.com/d5a1da40-0dc9-467d-ab2b-dd66fd62df6d.jpg</t>
  </si>
  <si>
    <t>https://s3.amazonaws.com/panel-public-image.s3.aws.edatasource.com/dfd954ef-58d7-493d-acc2-2026921ca87a.jpg</t>
  </si>
  <si>
    <t>https://s3.amazonaws.com/panel-public-image.s3.aws.edatasource.com/ed1537f0-e825-46c0-a00e-3780ec9e616e.jpg</t>
  </si>
  <si>
    <t>https://s3.amazonaws.com/panel-public-image.s3.aws.edatasource.com/f75a7b39-923f-4a50-b35a-b4cee75d05bb.jpg</t>
  </si>
  <si>
    <t>https://s3.amazonaws.com/panel-public-image.s3.aws.edatasource.com/bcdebf08-4aed-482b-9f9e-0a67994384ff.jpg</t>
  </si>
  <si>
    <t>https://s3.amazonaws.com/panel-public-image.s3.aws.edatasource.com/11711b7d-66cc-469b-adda-a84922f56759.jpg</t>
  </si>
  <si>
    <t>https://s3.amazonaws.com/panel-public-image.s3.aws.edatasource.com/fb736efa-576c-477e-ada0-aeea1eb5e0ef.jpg</t>
  </si>
  <si>
    <t>https://s3.amazonaws.com/panel-public-image.s3.aws.edatasource.com/aa7503de-8db3-4481-b865-c75c1c7118e8.jpg</t>
  </si>
  <si>
    <t>https://s3.amazonaws.com/panel-public-image.s3.aws.edatasource.com/8bc09210-d466-472b-8f2b-cbfe0d75c3a2.jpg</t>
  </si>
  <si>
    <t>https://s3.amazonaws.com/panel-public-image.s3.aws.edatasource.com/67f25551-00e2-462d-81c0-3d6e2c5bc609.jpg</t>
  </si>
  <si>
    <t>https://s3.amazonaws.com/panel-public-image.s3.aws.edatasource.com/67706e3c-ee23-40cb-8737-082c849c976b.jpg</t>
  </si>
  <si>
    <t>https://s3.amazonaws.com/panel-public-image.s3.aws.edatasource.com/90cc951d-1c65-4bbe-8503-caafbac77267.jpg</t>
  </si>
  <si>
    <t>https://s3.amazonaws.com/panel-public-image.s3.aws.edatasource.com/2609a6e3-42de-4f56-9692-dce3dab4ca4b.jpg</t>
  </si>
  <si>
    <t>https://s3.amazonaws.com/panel-public-image.s3.aws.edatasource.com/9ad6f633-ea91-4e9f-b46d-600e056a3416.jpg</t>
  </si>
  <si>
    <t>https://s3.amazonaws.com/panel-public-image.s3.aws.edatasource.com/dbf69f73-5ef2-4e52-841b-051b0ea8d7cb.jpg</t>
  </si>
  <si>
    <t>https://s3.amazonaws.com/panel-public-image.s3.aws.edatasource.com/ad03b0de-3ff0-4171-a644-c524b40e0369.jpg</t>
  </si>
  <si>
    <t>https://s3.amazonaws.com/panel-public-image.s3.aws.edatasource.com/0df64a2e-062f-4e79-b51a-6ad37a94bcce.jpg</t>
  </si>
  <si>
    <t>https://s3.amazonaws.com/panel-public-image.s3.aws.edatasource.com/fc57bf07-82bd-4cc0-bcd7-86000f27fa38.jpg</t>
  </si>
  <si>
    <t>https://s3.amazonaws.com/panel-public-image.s3.aws.edatasource.com/f85fa341-ae1c-4b9e-9f3d-9bbe864e5074.jpg</t>
  </si>
  <si>
    <t>https://s3.amazonaws.com/panel-public-image.s3.aws.edatasource.com/845caf0e-da6d-4866-878a-34e777ddf6f8.jpg</t>
  </si>
  <si>
    <t>https://s3.amazonaws.com/panel-public-image.s3.aws.edatasource.com/dd35eff8-790f-40ba-83d9-ac140062c10d.jpg</t>
  </si>
  <si>
    <t>https://s3.amazonaws.com/panel-public-image.s3.aws.edatasource.com/024cae98-de56-4c76-af40-36096a2a824d.jpg</t>
  </si>
  <si>
    <t>https://s3.amazonaws.com/panel-public-image.s3.aws.edatasource.com/dd979888-b2e7-4be7-995e-759a57ea5ab0.jpg</t>
  </si>
  <si>
    <t>https://s3.amazonaws.com/panel-public-image.s3.aws.edatasource.com/600bccf5-4169-427e-b070-04128fa0716b.jpg</t>
  </si>
  <si>
    <t>https://s3.amazonaws.com/panel-public-image.s3.aws.edatasource.com/e44e03f2-73c2-4973-809e-23860dcd9007.jpg</t>
  </si>
  <si>
    <t>https://s3.amazonaws.com/panel-public-image.s3.aws.edatasource.com/d8c4c431-d02c-4124-87ff-663c5bac6588.jpg</t>
  </si>
  <si>
    <t>https://s3.amazonaws.com/panel-public-image.s3.aws.edatasource.com/684bc62d-83f9-4a00-aa9a-eebc634760d8.jpg</t>
  </si>
  <si>
    <t>https://s3.amazonaws.com/panel-public-image.s3.aws.edatasource.com/ccb794b3-9fc2-4ea5-8931-ce40c58646c6.jpg</t>
  </si>
  <si>
    <t>https://s3.amazonaws.com/panel-public-image.s3.aws.edatasource.com/4f512f5a-f91f-45ad-81c4-95198310fefa.jpg</t>
  </si>
  <si>
    <t>https://s3.amazonaws.com/panel-public-image.s3.aws.edatasource.com/0b9d0962-58b0-4e5b-90bf-51f5ef5ec5f5.jpg</t>
  </si>
  <si>
    <t>https://s3.amazonaws.com/panel-public-image.s3.aws.edatasource.com/8d675c51-4085-4017-9ed6-3e5058b96126.jpg</t>
  </si>
  <si>
    <t>https://s3.amazonaws.com/panel-public-image.s3.aws.edatasource.com/761b34bc-15e7-4e40-8e5d-207d4592c49e.jpg</t>
  </si>
  <si>
    <t>https://s3.amazonaws.com/panel-public-image.s3.aws.edatasource.com/7d72b914-c2a4-462d-ac32-6e4655bdf30a.jpg</t>
  </si>
  <si>
    <t>https://s3.amazonaws.com/panel-public-image.s3.aws.edatasource.com/5bff2e89-dd05-4b12-a54d-6d2f64dabf68.jpg</t>
  </si>
  <si>
    <t>https://s3.amazonaws.com/panel-public-image.s3.aws.edatasource.com/9330334b-e46d-4db7-a71c-284e43547d6f.jpg</t>
  </si>
  <si>
    <t>https://s3.amazonaws.com/panel-public-image.s3.aws.edatasource.com/b3a744b8-a70e-4859-ba6a-43e675c4e56c.jpg</t>
  </si>
  <si>
    <t>https://s3.amazonaws.com/panel-public-image.s3.aws.edatasource.com/0e97e825-e839-495d-874b-f8c3ac5e1809.jpg</t>
  </si>
  <si>
    <t>https://s3.amazonaws.com/panel-public-image.s3.aws.edatasource.com/4612ad4c-5435-42b2-8fe4-8b0cc6f3aff6.jpg</t>
  </si>
  <si>
    <t>https://s3.amazonaws.com/panel-public-image.s3.aws.edatasource.com/ac8d9e09-001a-44b2-882c-c366ea1f50db.jpg</t>
  </si>
  <si>
    <t>https://s3.amazonaws.com/panel-public-image.s3.aws.edatasource.com/2045614e-8307-46b9-82f5-15c227f0fa62.jpg</t>
  </si>
  <si>
    <t>https://s3.amazonaws.com/panel-public-image.s3.aws.edatasource.com/2485f587-32f4-4ad8-97f2-cdc7c319a442.jpg</t>
  </si>
  <si>
    <t>https://s3.amazonaws.com/panel-public-image.s3.aws.edatasource.com/9a7ea9cd-bc92-43e6-b531-1a8af90af3f9.jpg</t>
  </si>
  <si>
    <t>https://s3.amazonaws.com/panel-public-image.s3.aws.edatasource.com/05f338b8-d21f-48d8-bc4f-53940fcf70c7.jpg</t>
  </si>
  <si>
    <t>https://s3.amazonaws.com/panel-public-image.s3.aws.edatasource.com/f1e9f100-ff49-4673-a34b-a49610409cc7.jpg</t>
  </si>
  <si>
    <t>https://s3.amazonaws.com/panel-public-image.s3.aws.edatasource.com/6add5ade-8f03-48b7-b3a0-f75d3b41ee40.jpg</t>
  </si>
  <si>
    <t>https://s3.amazonaws.com/panel-public-image.s3.aws.edatasource.com/6deee7d9-c9ab-4871-9c92-d21c628ac245.jpg</t>
  </si>
  <si>
    <t>https://s3.amazonaws.com/panel-public-image.s3.aws.edatasource.com/c23eb368-3c79-4895-b80f-95ef9a29b3b2.jpg</t>
  </si>
  <si>
    <t>https://s3.amazonaws.com/panel-public-image.s3.aws.edatasource.com/ef161eee-6428-486d-a551-d2b102eb97a8.jpg</t>
  </si>
  <si>
    <t>https://s3.amazonaws.com/panel-public-image.s3.aws.edatasource.com/cc0abf45-e627-4a6c-ac2d-750916cb7a81.jpg</t>
  </si>
  <si>
    <t>https://s3.amazonaws.com/panel-public-image.s3.aws.edatasource.com/f40f3183-6ea5-4516-b59a-ba7ac8d2343f.jpg</t>
  </si>
  <si>
    <t>https://s3.amazonaws.com/panel-public-image.s3.aws.edatasource.com/a16c821e-1918-4d0c-84cd-65bc212a424d.jpg</t>
  </si>
  <si>
    <t>https://s3.amazonaws.com/panel-public-image.s3.aws.edatasource.com/c5873e75-6936-405a-a0fc-868e655e4d60.jpg</t>
  </si>
  <si>
    <t>https://s3.amazonaws.com/panel-public-image.s3.aws.edatasource.com/4317aa7e-9d0d-4b18-898b-601491ccbfec.jpg</t>
  </si>
  <si>
    <t>https://s3.amazonaws.com/panel-public-image.s3.aws.edatasource.com/7943bef8-00ef-4c1d-8297-e11b3ade5081.jpg</t>
  </si>
  <si>
    <t>https://s3.amazonaws.com/panel-public-image.s3.aws.edatasource.com/e3ec102d-306d-4467-b0ef-02ccbceb25c6.jpg</t>
  </si>
  <si>
    <t>https://s3.amazonaws.com/panel-public-image.s3.aws.edatasource.com/b4401048-f408-42c6-b874-134eaed30556.jpg</t>
  </si>
  <si>
    <t>https://s3.amazonaws.com/panel-public-image.s3.aws.edatasource.com/bc132b40-e6c1-408e-900d-13519cf29a21.jpg</t>
  </si>
  <si>
    <t>https://s3.amazonaws.com/panel-public-image.s3.aws.edatasource.com/abf8c743-4755-43df-82a3-1eba308220c0.jpg</t>
  </si>
  <si>
    <t>https://s3.amazonaws.com/panel-public-image.s3.aws.edatasource.com/467c2487-b58c-4fc9-beb1-078b98e88ab2.jpg</t>
  </si>
  <si>
    <t>https://s3.amazonaws.com/panel-public-image.s3.aws.edatasource.com/bbaf7897-42cf-4d53-b26b-4129bdca6aa6.jpg</t>
  </si>
  <si>
    <t>https://s3.amazonaws.com/panel-public-image.s3.aws.edatasource.com/894adae5-21c0-4d4b-a1c1-293dd7079ba6.jpg</t>
  </si>
  <si>
    <t>https://s3.amazonaws.com/panel-public-image.s3.aws.edatasource.com/a8503b53-2e49-427e-8247-f7c8ced9043c.jpg</t>
  </si>
  <si>
    <t>https://s3.amazonaws.com/panel-public-image.s3.aws.edatasource.com/a13a019d-09b1-4c8d-84da-c042cc18b6c7.jpg</t>
  </si>
  <si>
    <t>https://s3.amazonaws.com/panel-public-image.s3.aws.edatasource.com/d08f0d26-8f2f-42d9-b370-b43ee89142d9.jpg</t>
  </si>
  <si>
    <t>https://s3.amazonaws.com/panel-public-image.s3.aws.edatasource.com/69bdbc96-fcbe-4c9f-8741-35f6ec0d1b67.jpg</t>
  </si>
  <si>
    <t>https://s3.amazonaws.com/panel-public-image.s3.aws.edatasource.com/727de4e0-9f92-4800-8057-9073a21b14da.jpg</t>
  </si>
  <si>
    <t>https://s3.amazonaws.com/panel-public-image.s3.aws.edatasource.com/d1fee5a0-424c-4e2f-ad62-2ba1d6e819f8.jpg</t>
  </si>
  <si>
    <t>https://s3.amazonaws.com/panel-public-image.s3.aws.edatasource.com/8cb6e9f5-bd2a-469f-9b96-81fc25a3baa4.jpg</t>
  </si>
  <si>
    <t>estimated number of recipients</t>
  </si>
  <si>
    <t># of record</t>
  </si>
  <si>
    <t># of emails</t>
  </si>
  <si>
    <t>estimated number of read</t>
  </si>
  <si>
    <t>weight by number of recipients</t>
  </si>
  <si>
    <t>Category</t>
  </si>
  <si>
    <t>New Collection</t>
  </si>
  <si>
    <t>New Collection or Specific Trend</t>
  </si>
  <si>
    <t>Others</t>
  </si>
  <si>
    <t>Personalized gift</t>
  </si>
  <si>
    <t>Discount, Bonus &amp; Reward</t>
  </si>
  <si>
    <t>Account, Order &amp; Shipment</t>
  </si>
  <si>
    <t>Account &amp; Order</t>
  </si>
  <si>
    <t>Promotional Offers</t>
  </si>
  <si>
    <t>VIP Offers</t>
  </si>
  <si>
    <t>Trend &amp; Collection Update</t>
  </si>
  <si>
    <t>Weighted Read Rate</t>
  </si>
  <si>
    <t>weighted read rate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</si>
</sst>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7" formatCode="0.0000%"/>
    <numFmt numFmtId="168" formatCode="0.000000000000000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left"/>
    </xf>
    <xf numFmtId="164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164" fontId="2" fillId="2" borderId="0" xfId="2" applyNumberFormat="1" applyFont="1" applyFill="1" applyAlignment="1">
      <alignment horizontal="left" vertical="center" wrapText="1"/>
    </xf>
    <xf numFmtId="164" fontId="2" fillId="2" borderId="0" xfId="2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164" fontId="1" fillId="2" borderId="0" xfId="2" applyNumberFormat="1" applyFont="1" applyFill="1" applyAlignment="1">
      <alignment horizontal="center" vertical="center" wrapText="1"/>
    </xf>
    <xf numFmtId="164" fontId="1" fillId="0" borderId="0" xfId="2" applyNumberFormat="1" applyFont="1" applyAlignment="1">
      <alignment horizontal="center"/>
    </xf>
    <xf numFmtId="164" fontId="2" fillId="0" borderId="0" xfId="2" applyNumberFormat="1" applyFont="1" applyAlignment="1">
      <alignment horizontal="left"/>
    </xf>
    <xf numFmtId="164" fontId="2" fillId="3" borderId="0" xfId="2" applyNumberFormat="1" applyFont="1" applyFill="1" applyAlignment="1">
      <alignment horizontal="left" vertical="center" wrapText="1"/>
    </xf>
    <xf numFmtId="164" fontId="2" fillId="3" borderId="0" xfId="2" applyNumberFormat="1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165" fontId="2" fillId="3" borderId="0" xfId="1" applyNumberFormat="1" applyFont="1" applyFill="1" applyAlignment="1">
      <alignment horizontal="left" vertical="center" wrapText="1"/>
    </xf>
    <xf numFmtId="165" fontId="2" fillId="3" borderId="0" xfId="1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43" fontId="0" fillId="0" borderId="0" xfId="0" applyNumberFormat="1"/>
    <xf numFmtId="164" fontId="2" fillId="3" borderId="0" xfId="2" applyNumberFormat="1" applyFont="1" applyFill="1" applyAlignment="1">
      <alignment horizontal="center" vertical="center" wrapText="1"/>
    </xf>
    <xf numFmtId="167" fontId="2" fillId="3" borderId="0" xfId="2" applyNumberFormat="1" applyFont="1" applyFill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  <xf numFmtId="164" fontId="0" fillId="2" borderId="0" xfId="2" applyNumberFormat="1" applyFont="1" applyFill="1" applyAlignment="1">
      <alignment horizontal="center" vertical="center" wrapText="1"/>
    </xf>
  </cellXfs>
  <cellStyles count="5">
    <cellStyle name="Comma" xfId="1" builtinId="3"/>
    <cellStyle name="Hyperlink 2" xfId="4" xr:uid="{BC155DB4-9EF2-2F4F-B247-87719C2A08C3}"/>
    <cellStyle name="Normal" xfId="0" builtinId="0"/>
    <cellStyle name="Normal 2" xfId="3" xr:uid="{7B1DAC6F-225D-624E-8DBD-9A137E37DF41}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5"/>
  <sheetViews>
    <sheetView tabSelected="1" workbookViewId="0">
      <pane xSplit="1" ySplit="1" topLeftCell="B6" activePane="bottomRight" state="frozen"/>
      <selection pane="topRight" activeCell="C1" sqref="C1"/>
      <selection pane="bottomLeft" activeCell="A2" sqref="A2"/>
      <selection pane="bottomRight" activeCell="M292" sqref="M292"/>
    </sheetView>
  </sheetViews>
  <sheetFormatPr baseColWidth="10" defaultColWidth="11.1640625" defaultRowHeight="16"/>
  <cols>
    <col min="1" max="1" width="19.33203125" style="2" customWidth="1"/>
    <col min="2" max="2" width="11" style="1" customWidth="1"/>
    <col min="3" max="3" width="19" style="1" customWidth="1"/>
    <col min="4" max="4" width="15.83203125" style="1" customWidth="1"/>
    <col min="5" max="5" width="16.83203125" style="1" customWidth="1"/>
    <col min="6" max="6" width="45.1640625" style="11" customWidth="1"/>
    <col min="7" max="7" width="15.83203125" style="1" customWidth="1"/>
    <col min="8" max="8" width="17.5" style="1" customWidth="1"/>
    <col min="9" max="10" width="10.83203125" style="1"/>
    <col min="11" max="12" width="10.83203125" style="4"/>
    <col min="13" max="13" width="10.83203125" style="14"/>
    <col min="14" max="15" width="10.83203125" style="4"/>
    <col min="16" max="16" width="14" style="11" bestFit="1" customWidth="1"/>
    <col min="17" max="17" width="10.83203125" style="13"/>
    <col min="18" max="18" width="12.6640625" style="2" customWidth="1"/>
    <col min="19" max="21" width="12.83203125" style="2" customWidth="1"/>
    <col min="22" max="22" width="18.5" style="1" customWidth="1"/>
    <col min="23" max="30" width="10.83203125" style="5"/>
  </cols>
  <sheetData>
    <row r="1" spans="1:30" ht="68">
      <c r="A1" s="9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1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9" t="s">
        <v>829</v>
      </c>
      <c r="Q1" s="12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6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</row>
    <row r="2" spans="1:30">
      <c r="A2" s="10" t="s">
        <v>29</v>
      </c>
      <c r="B2" s="1" t="s">
        <v>29</v>
      </c>
      <c r="C2" s="1" t="s">
        <v>30</v>
      </c>
      <c r="D2" s="1" t="s">
        <v>31</v>
      </c>
      <c r="E2" s="1" t="s">
        <v>30</v>
      </c>
      <c r="F2" s="18" t="s">
        <v>63</v>
      </c>
      <c r="G2" s="3">
        <v>42751.338240740741</v>
      </c>
      <c r="H2" s="3">
        <v>42751.358124999999</v>
      </c>
      <c r="I2" s="1">
        <v>291</v>
      </c>
      <c r="J2" s="1">
        <v>19</v>
      </c>
      <c r="K2" s="4">
        <v>0.93870967741935396</v>
      </c>
      <c r="L2" s="4">
        <v>6.1290322580645103E-2</v>
      </c>
      <c r="M2" s="16">
        <v>0.17869415807559999</v>
      </c>
      <c r="N2" s="4">
        <v>0.49484536082474201</v>
      </c>
      <c r="O2" s="4">
        <v>4.4673539518900303E-2</v>
      </c>
      <c r="P2" s="20">
        <v>819408</v>
      </c>
      <c r="Q2" s="13">
        <v>8.0099567267143498E-2</v>
      </c>
      <c r="R2" s="2">
        <v>0</v>
      </c>
      <c r="S2" s="2">
        <v>1</v>
      </c>
      <c r="T2" s="2">
        <v>1</v>
      </c>
      <c r="U2" s="2">
        <v>1</v>
      </c>
      <c r="V2" s="1" t="s">
        <v>64</v>
      </c>
      <c r="W2" s="5">
        <v>1</v>
      </c>
      <c r="X2" s="5">
        <v>0</v>
      </c>
      <c r="Y2" s="5">
        <v>0.94827586206896497</v>
      </c>
      <c r="Z2" s="5">
        <v>5.1724137931034503E-2</v>
      </c>
      <c r="AA2" s="5">
        <v>0.94871794871794901</v>
      </c>
      <c r="AB2" s="5">
        <v>5.1282051282051301E-2</v>
      </c>
      <c r="AC2" s="5">
        <v>0.86486486486486502</v>
      </c>
      <c r="AD2" s="5">
        <v>0.135135135135135</v>
      </c>
    </row>
    <row r="3" spans="1:30">
      <c r="A3" s="10" t="s">
        <v>29</v>
      </c>
      <c r="B3" s="1" t="s">
        <v>29</v>
      </c>
      <c r="C3" s="1" t="s">
        <v>30</v>
      </c>
      <c r="D3" s="1" t="s">
        <v>31</v>
      </c>
      <c r="E3" s="1" t="s">
        <v>30</v>
      </c>
      <c r="F3" s="18" t="s">
        <v>63</v>
      </c>
      <c r="G3" s="3">
        <v>42752.518657407411</v>
      </c>
      <c r="H3" s="3">
        <v>42752.744085648148</v>
      </c>
      <c r="I3" s="1">
        <v>278</v>
      </c>
      <c r="J3" s="1">
        <v>8</v>
      </c>
      <c r="K3" s="4">
        <v>0.97202797202797098</v>
      </c>
      <c r="L3" s="4">
        <v>2.7972027972027899E-2</v>
      </c>
      <c r="M3" s="16">
        <v>0.24460431654676301</v>
      </c>
      <c r="N3" s="4">
        <v>0.53956834532373998</v>
      </c>
      <c r="O3" s="4">
        <v>8.2733812949640301E-2</v>
      </c>
      <c r="P3" s="20">
        <v>753303</v>
      </c>
      <c r="Q3" s="13">
        <v>7.3637607054167303E-2</v>
      </c>
      <c r="R3" s="2">
        <v>0</v>
      </c>
      <c r="S3" s="2">
        <v>1</v>
      </c>
      <c r="T3" s="2">
        <v>1</v>
      </c>
      <c r="U3" s="2">
        <v>1</v>
      </c>
      <c r="V3" s="1" t="s">
        <v>77</v>
      </c>
      <c r="Y3" s="5">
        <v>0.97797356828193804</v>
      </c>
      <c r="Z3" s="5">
        <v>2.2026431718061599E-2</v>
      </c>
      <c r="AA3" s="5">
        <v>0.931034482758621</v>
      </c>
      <c r="AB3" s="5">
        <v>6.8965517241379198E-2</v>
      </c>
      <c r="AC3" s="5">
        <v>0.96666666666666701</v>
      </c>
      <c r="AD3" s="5">
        <v>3.3333333333333201E-2</v>
      </c>
    </row>
    <row r="4" spans="1:30">
      <c r="A4" s="10" t="s">
        <v>29</v>
      </c>
      <c r="B4" s="1" t="s">
        <v>29</v>
      </c>
      <c r="C4" s="1" t="s">
        <v>597</v>
      </c>
      <c r="D4" s="1" t="s">
        <v>602</v>
      </c>
      <c r="E4" s="1" t="s">
        <v>597</v>
      </c>
      <c r="F4" s="18" t="s">
        <v>603</v>
      </c>
      <c r="G4" s="3">
        <v>42750.577696759261</v>
      </c>
      <c r="H4" s="3">
        <v>42760.512025462966</v>
      </c>
      <c r="I4" s="1">
        <v>169</v>
      </c>
      <c r="J4" s="1">
        <v>5</v>
      </c>
      <c r="K4" s="4">
        <v>0.97126436781609105</v>
      </c>
      <c r="L4" s="4">
        <v>2.8735632183908E-2</v>
      </c>
      <c r="M4" s="16">
        <v>0.67241379310344696</v>
      </c>
      <c r="N4" s="4">
        <v>3.5502958579881602E-2</v>
      </c>
      <c r="O4" s="4">
        <v>9.4674556213017597E-2</v>
      </c>
      <c r="P4" s="20">
        <v>491041</v>
      </c>
      <c r="Q4" s="13">
        <v>0.329401418253218</v>
      </c>
      <c r="R4" s="2">
        <v>1</v>
      </c>
      <c r="S4" s="2">
        <v>0</v>
      </c>
      <c r="T4" s="2">
        <v>1</v>
      </c>
      <c r="U4" s="2">
        <v>1</v>
      </c>
      <c r="V4" s="1" t="s">
        <v>604</v>
      </c>
      <c r="W4" s="5">
        <v>1</v>
      </c>
      <c r="X4" s="5">
        <v>0</v>
      </c>
      <c r="Y4" s="5">
        <v>0.99193548387096697</v>
      </c>
      <c r="Z4" s="5">
        <v>8.0645161290322492E-3</v>
      </c>
      <c r="AA4" s="5">
        <v>0.93333333333333302</v>
      </c>
      <c r="AB4" s="5">
        <v>6.6666666666666596E-2</v>
      </c>
      <c r="AC4" s="5">
        <v>0.90625</v>
      </c>
      <c r="AD4" s="5">
        <v>9.375E-2</v>
      </c>
    </row>
    <row r="5" spans="1:30">
      <c r="A5" s="10" t="s">
        <v>29</v>
      </c>
      <c r="B5" s="1" t="s">
        <v>29</v>
      </c>
      <c r="C5" s="1" t="s">
        <v>30</v>
      </c>
      <c r="D5" s="1" t="s">
        <v>31</v>
      </c>
      <c r="E5" s="1" t="s">
        <v>30</v>
      </c>
      <c r="F5" s="18" t="s">
        <v>33</v>
      </c>
      <c r="G5" s="3">
        <v>42757.547083333331</v>
      </c>
      <c r="H5" s="3">
        <v>42764.836053240739</v>
      </c>
      <c r="I5" s="1">
        <v>30</v>
      </c>
      <c r="J5" s="1">
        <v>0</v>
      </c>
      <c r="K5" s="4">
        <v>1</v>
      </c>
      <c r="L5" s="4">
        <v>0</v>
      </c>
      <c r="M5" s="16">
        <v>0.2</v>
      </c>
      <c r="N5" s="4">
        <v>0.266666666666667</v>
      </c>
      <c r="O5" s="4">
        <v>0.1</v>
      </c>
      <c r="P5" s="20">
        <v>70112</v>
      </c>
      <c r="Q5" s="13">
        <v>7.3063068480057501E-3</v>
      </c>
      <c r="R5" s="2">
        <v>0</v>
      </c>
      <c r="S5" s="2">
        <v>1</v>
      </c>
      <c r="T5" s="2">
        <v>0</v>
      </c>
      <c r="U5" s="2">
        <v>1</v>
      </c>
      <c r="W5" s="5">
        <v>1</v>
      </c>
      <c r="X5" s="5">
        <v>0</v>
      </c>
      <c r="Y5" s="5">
        <v>1</v>
      </c>
      <c r="Z5" s="5">
        <v>0</v>
      </c>
      <c r="AA5" s="5">
        <v>1</v>
      </c>
      <c r="AB5" s="5">
        <v>0</v>
      </c>
      <c r="AC5" s="5">
        <v>1</v>
      </c>
      <c r="AD5" s="5">
        <v>0</v>
      </c>
    </row>
    <row r="6" spans="1:30">
      <c r="A6" s="10" t="s">
        <v>29</v>
      </c>
      <c r="B6" s="1" t="s">
        <v>29</v>
      </c>
      <c r="C6" s="1" t="s">
        <v>30</v>
      </c>
      <c r="D6" s="1" t="s">
        <v>31</v>
      </c>
      <c r="E6" s="1" t="s">
        <v>30</v>
      </c>
      <c r="F6" s="18" t="s">
        <v>33</v>
      </c>
      <c r="G6" s="3">
        <v>42731.418877314813</v>
      </c>
      <c r="H6" s="3">
        <v>42736.837222222224</v>
      </c>
      <c r="I6" s="1">
        <v>25</v>
      </c>
      <c r="J6" s="1">
        <v>0</v>
      </c>
      <c r="K6" s="4">
        <v>1</v>
      </c>
      <c r="L6" s="4">
        <v>0</v>
      </c>
      <c r="M6" s="16">
        <v>0.32</v>
      </c>
      <c r="N6" s="4">
        <v>0.12</v>
      </c>
      <c r="O6" s="4">
        <v>0.04</v>
      </c>
      <c r="P6" s="20">
        <v>55116</v>
      </c>
      <c r="Q6" s="13">
        <v>5.3877528038484904E-3</v>
      </c>
      <c r="R6" s="2">
        <v>0</v>
      </c>
      <c r="S6" s="2">
        <v>1</v>
      </c>
      <c r="T6" s="2">
        <v>0</v>
      </c>
      <c r="U6" s="2">
        <v>1</v>
      </c>
      <c r="Y6" s="5">
        <v>1</v>
      </c>
      <c r="Z6" s="5">
        <v>0</v>
      </c>
      <c r="AA6" s="5">
        <v>1</v>
      </c>
      <c r="AB6" s="5">
        <v>0</v>
      </c>
      <c r="AC6" s="5">
        <v>1</v>
      </c>
      <c r="AD6" s="5">
        <v>0</v>
      </c>
    </row>
    <row r="7" spans="1:30">
      <c r="A7" s="10" t="s">
        <v>29</v>
      </c>
      <c r="B7" s="1" t="s">
        <v>29</v>
      </c>
      <c r="C7" s="1" t="s">
        <v>30</v>
      </c>
      <c r="D7" s="1" t="s">
        <v>31</v>
      </c>
      <c r="E7" s="1" t="s">
        <v>30</v>
      </c>
      <c r="F7" s="18" t="s">
        <v>33</v>
      </c>
      <c r="G7" s="3">
        <v>42737.797442129631</v>
      </c>
      <c r="H7" s="3">
        <v>42741.126886574071</v>
      </c>
      <c r="I7" s="1">
        <v>10</v>
      </c>
      <c r="J7" s="1">
        <v>0</v>
      </c>
      <c r="K7" s="4">
        <v>1</v>
      </c>
      <c r="L7" s="4">
        <v>0</v>
      </c>
      <c r="M7" s="16">
        <v>0.4</v>
      </c>
      <c r="N7" s="4">
        <v>0.4</v>
      </c>
      <c r="O7" s="4">
        <v>0.1</v>
      </c>
      <c r="P7" s="20">
        <v>21781</v>
      </c>
      <c r="Q7" s="13">
        <v>2.1291574827749398E-3</v>
      </c>
      <c r="R7" s="2">
        <v>0</v>
      </c>
      <c r="S7" s="2">
        <v>1</v>
      </c>
      <c r="T7" s="2">
        <v>0</v>
      </c>
      <c r="U7" s="2">
        <v>1</v>
      </c>
      <c r="Y7" s="5">
        <v>1</v>
      </c>
      <c r="Z7" s="5">
        <v>0</v>
      </c>
      <c r="AA7" s="5">
        <v>1</v>
      </c>
      <c r="AB7" s="5">
        <v>0</v>
      </c>
    </row>
    <row r="8" spans="1:30">
      <c r="A8" s="10" t="s">
        <v>29</v>
      </c>
      <c r="B8" s="1" t="s">
        <v>29</v>
      </c>
      <c r="C8" s="1" t="s">
        <v>30</v>
      </c>
      <c r="D8" s="1" t="s">
        <v>31</v>
      </c>
      <c r="E8" s="1" t="s">
        <v>30</v>
      </c>
      <c r="F8" s="18" t="s">
        <v>57</v>
      </c>
      <c r="G8" s="3">
        <v>42741.547650462962</v>
      </c>
      <c r="H8" s="3">
        <v>42741.551238425927</v>
      </c>
      <c r="I8" s="1">
        <v>27</v>
      </c>
      <c r="J8" s="1">
        <v>3</v>
      </c>
      <c r="K8" s="4">
        <v>0.9</v>
      </c>
      <c r="L8" s="4">
        <v>0.1</v>
      </c>
      <c r="M8" s="16">
        <v>0.5</v>
      </c>
      <c r="N8" s="4">
        <v>0.37037037037037002</v>
      </c>
      <c r="O8" s="4">
        <v>0.11111111111110999</v>
      </c>
      <c r="P8" s="20">
        <v>65343</v>
      </c>
      <c r="Q8" s="13">
        <v>6.3874724483248503E-3</v>
      </c>
      <c r="R8" s="2">
        <v>0</v>
      </c>
      <c r="S8" s="2">
        <v>1</v>
      </c>
      <c r="T8" s="2">
        <v>1</v>
      </c>
      <c r="U8" s="2">
        <v>1</v>
      </c>
      <c r="V8" s="1" t="s">
        <v>58</v>
      </c>
      <c r="W8" s="5">
        <v>1</v>
      </c>
      <c r="X8" s="5">
        <v>0</v>
      </c>
      <c r="Y8" s="5">
        <v>0.94736842105263097</v>
      </c>
      <c r="Z8" s="5">
        <v>5.26315789473683E-2</v>
      </c>
      <c r="AC8" s="5">
        <v>0.8</v>
      </c>
      <c r="AD8" s="5">
        <v>0.2</v>
      </c>
    </row>
    <row r="9" spans="1:30">
      <c r="A9" s="10" t="s">
        <v>29</v>
      </c>
      <c r="B9" s="1" t="s">
        <v>29</v>
      </c>
      <c r="C9" s="1" t="s">
        <v>30</v>
      </c>
      <c r="D9" s="1" t="s">
        <v>31</v>
      </c>
      <c r="E9" s="1" t="s">
        <v>30</v>
      </c>
      <c r="F9" s="18" t="s">
        <v>78</v>
      </c>
      <c r="G9" s="3">
        <v>42753.881412037037</v>
      </c>
      <c r="H9" s="3">
        <v>42754.748877314814</v>
      </c>
      <c r="I9" s="1">
        <v>1729</v>
      </c>
      <c r="J9" s="1">
        <v>112</v>
      </c>
      <c r="K9" s="4">
        <v>0.93916349809885902</v>
      </c>
      <c r="L9" s="4">
        <v>6.0836501901140601E-2</v>
      </c>
      <c r="M9" s="16">
        <v>0.22035858877964101</v>
      </c>
      <c r="N9" s="4">
        <v>0.49450549450549502</v>
      </c>
      <c r="O9" s="4">
        <v>8.0393290919606702E-2</v>
      </c>
      <c r="P9" s="20">
        <v>4816834</v>
      </c>
      <c r="Q9" s="13">
        <v>0.47085983905168599</v>
      </c>
      <c r="R9" s="2">
        <v>0</v>
      </c>
      <c r="S9" s="2">
        <v>1</v>
      </c>
      <c r="T9" s="2">
        <v>1</v>
      </c>
      <c r="U9" s="2">
        <v>1</v>
      </c>
      <c r="V9" s="1" t="s">
        <v>79</v>
      </c>
      <c r="W9" s="5">
        <v>0.98039215686274395</v>
      </c>
      <c r="X9" s="5">
        <v>1.9607843137254902E-2</v>
      </c>
      <c r="Y9" s="5">
        <v>0.95534407027818402</v>
      </c>
      <c r="Z9" s="5">
        <v>4.46559297218155E-2</v>
      </c>
      <c r="AA9" s="5">
        <v>0.96022727272727304</v>
      </c>
      <c r="AB9" s="5">
        <v>3.97727272727273E-2</v>
      </c>
      <c r="AC9" s="5">
        <v>0.82661290322580605</v>
      </c>
      <c r="AD9" s="5">
        <v>0.17338709677419401</v>
      </c>
    </row>
    <row r="10" spans="1:30">
      <c r="A10" s="10" t="s">
        <v>29</v>
      </c>
      <c r="B10" s="1" t="s">
        <v>29</v>
      </c>
      <c r="C10" s="1" t="s">
        <v>30</v>
      </c>
      <c r="D10" s="1" t="s">
        <v>31</v>
      </c>
      <c r="E10" s="1" t="s">
        <v>30</v>
      </c>
      <c r="F10" s="18" t="s">
        <v>34</v>
      </c>
      <c r="G10" s="3">
        <v>42736.751006944447</v>
      </c>
      <c r="H10" s="3">
        <v>42736.752592592595</v>
      </c>
      <c r="I10" s="1">
        <v>257</v>
      </c>
      <c r="J10" s="1">
        <v>34</v>
      </c>
      <c r="K10" s="4">
        <v>0.88316151202749105</v>
      </c>
      <c r="L10" s="4">
        <v>0.116838487972508</v>
      </c>
      <c r="M10" s="16">
        <v>0.143968871595331</v>
      </c>
      <c r="N10" s="4">
        <v>0.51750972762645797</v>
      </c>
      <c r="O10" s="4">
        <v>5.4474708171206102E-2</v>
      </c>
      <c r="P10" s="20">
        <v>641561</v>
      </c>
      <c r="Q10" s="13">
        <v>6.2714494458775E-2</v>
      </c>
      <c r="R10" s="2">
        <v>0</v>
      </c>
      <c r="S10" s="2">
        <v>1</v>
      </c>
      <c r="T10" s="2">
        <v>1</v>
      </c>
      <c r="U10" s="2">
        <v>1</v>
      </c>
      <c r="V10" s="1" t="s">
        <v>35</v>
      </c>
      <c r="W10" s="5">
        <v>1</v>
      </c>
      <c r="X10" s="5">
        <v>0</v>
      </c>
      <c r="Y10" s="5">
        <v>0.88744588744588704</v>
      </c>
      <c r="Z10" s="5">
        <v>0.112554112554113</v>
      </c>
      <c r="AA10" s="5">
        <v>0.952380952380952</v>
      </c>
      <c r="AB10" s="5">
        <v>4.7619047619047603E-2</v>
      </c>
      <c r="AC10" s="5">
        <v>0.8</v>
      </c>
      <c r="AD10" s="5">
        <v>0.2</v>
      </c>
    </row>
    <row r="11" spans="1:30">
      <c r="A11" s="10" t="s">
        <v>29</v>
      </c>
      <c r="B11" s="1" t="s">
        <v>29</v>
      </c>
      <c r="C11" s="1" t="s">
        <v>30</v>
      </c>
      <c r="D11" s="1" t="s">
        <v>31</v>
      </c>
      <c r="E11" s="1" t="s">
        <v>30</v>
      </c>
      <c r="F11" s="18" t="s">
        <v>40</v>
      </c>
      <c r="G11" s="3">
        <v>42737.544317129628</v>
      </c>
      <c r="H11" s="3">
        <v>42737.736875000002</v>
      </c>
      <c r="I11" s="1">
        <v>86</v>
      </c>
      <c r="J11" s="1">
        <v>4</v>
      </c>
      <c r="K11" s="4">
        <v>0.95555555555555505</v>
      </c>
      <c r="L11" s="4">
        <v>4.4444444444444398E-2</v>
      </c>
      <c r="M11" s="16">
        <v>0.344444444444444</v>
      </c>
      <c r="N11" s="4">
        <v>0.51162790697674299</v>
      </c>
      <c r="O11" s="4">
        <v>0.127906976744186</v>
      </c>
      <c r="P11" s="20">
        <v>198243</v>
      </c>
      <c r="Q11" s="13">
        <v>1.93788424249462E-2</v>
      </c>
      <c r="R11" s="2">
        <v>0</v>
      </c>
      <c r="S11" s="2">
        <v>1</v>
      </c>
      <c r="T11" s="2">
        <v>1</v>
      </c>
      <c r="U11" s="2">
        <v>1</v>
      </c>
      <c r="V11" s="1" t="s">
        <v>41</v>
      </c>
      <c r="Y11" s="5">
        <v>0.96825396825396803</v>
      </c>
      <c r="Z11" s="5">
        <v>3.1746031746031703E-2</v>
      </c>
      <c r="AA11" s="5">
        <v>0.66666666666666596</v>
      </c>
      <c r="AB11" s="5">
        <v>0.33333333333333198</v>
      </c>
      <c r="AC11" s="5">
        <v>0.95833333333333304</v>
      </c>
      <c r="AD11" s="5">
        <v>4.1666666666666602E-2</v>
      </c>
    </row>
    <row r="12" spans="1:30">
      <c r="A12" s="10" t="s">
        <v>29</v>
      </c>
      <c r="B12" s="1" t="s">
        <v>29</v>
      </c>
      <c r="C12" s="1" t="s">
        <v>30</v>
      </c>
      <c r="D12" s="1" t="s">
        <v>31</v>
      </c>
      <c r="E12" s="1" t="s">
        <v>30</v>
      </c>
      <c r="F12" s="18" t="s">
        <v>42</v>
      </c>
      <c r="G12" s="3">
        <v>42737.586365740739</v>
      </c>
      <c r="H12" s="3">
        <v>42737.76494212963</v>
      </c>
      <c r="I12" s="1">
        <v>578</v>
      </c>
      <c r="J12" s="1">
        <v>11</v>
      </c>
      <c r="K12" s="4">
        <v>0.98132427843803005</v>
      </c>
      <c r="L12" s="4">
        <v>1.8675721561969401E-2</v>
      </c>
      <c r="M12" s="16">
        <v>0.195501730103806</v>
      </c>
      <c r="N12" s="4">
        <v>0.534602076124567</v>
      </c>
      <c r="O12" s="4">
        <v>5.5363321799308002E-2</v>
      </c>
      <c r="P12" s="20">
        <v>1297392</v>
      </c>
      <c r="Q12" s="13">
        <v>0.12682392382775601</v>
      </c>
      <c r="R12" s="2">
        <v>0</v>
      </c>
      <c r="S12" s="2">
        <v>1</v>
      </c>
      <c r="T12" s="2">
        <v>1</v>
      </c>
      <c r="U12" s="2">
        <v>1</v>
      </c>
      <c r="V12" s="1" t="s">
        <v>43</v>
      </c>
      <c r="W12" s="5">
        <v>1</v>
      </c>
      <c r="X12" s="5">
        <v>0</v>
      </c>
      <c r="Y12" s="5">
        <v>0.98458149779735704</v>
      </c>
      <c r="Z12" s="5">
        <v>1.54185022026432E-2</v>
      </c>
      <c r="AA12" s="5">
        <v>1</v>
      </c>
      <c r="AB12" s="5">
        <v>0</v>
      </c>
      <c r="AC12" s="5">
        <v>0.94366197183098499</v>
      </c>
      <c r="AD12" s="5">
        <v>5.63380281690141E-2</v>
      </c>
    </row>
    <row r="13" spans="1:30">
      <c r="A13" s="10" t="s">
        <v>29</v>
      </c>
      <c r="B13" s="1" t="s">
        <v>29</v>
      </c>
      <c r="C13" s="1" t="s">
        <v>30</v>
      </c>
      <c r="D13" s="1" t="s">
        <v>31</v>
      </c>
      <c r="E13" s="1" t="s">
        <v>30</v>
      </c>
      <c r="F13" s="18" t="s">
        <v>38</v>
      </c>
      <c r="G13" s="3">
        <v>42737.293796296297</v>
      </c>
      <c r="H13" s="3">
        <v>42737.294814814813</v>
      </c>
      <c r="I13" s="1">
        <v>47</v>
      </c>
      <c r="J13" s="1">
        <v>1</v>
      </c>
      <c r="K13" s="4">
        <v>0.97916666666666596</v>
      </c>
      <c r="L13" s="4">
        <v>2.0833333333333301E-2</v>
      </c>
      <c r="M13" s="16">
        <v>0.19148936170212699</v>
      </c>
      <c r="N13" s="4">
        <v>0.40425531914893498</v>
      </c>
      <c r="O13" s="4">
        <v>4.2553191489361701E-2</v>
      </c>
      <c r="P13" s="20">
        <v>105729</v>
      </c>
      <c r="Q13" s="13">
        <v>1.03353239748548E-2</v>
      </c>
      <c r="R13" s="2">
        <v>0</v>
      </c>
      <c r="S13" s="2">
        <v>1</v>
      </c>
      <c r="T13" s="2">
        <v>1</v>
      </c>
      <c r="U13" s="2">
        <v>1</v>
      </c>
      <c r="V13" s="1" t="s">
        <v>39</v>
      </c>
      <c r="Y13" s="5">
        <v>1</v>
      </c>
      <c r="Z13" s="5">
        <v>0</v>
      </c>
      <c r="AA13" s="5">
        <v>1</v>
      </c>
      <c r="AB13" s="5">
        <v>0</v>
      </c>
      <c r="AC13" s="5">
        <v>0.90909090909090795</v>
      </c>
      <c r="AD13" s="5">
        <v>9.0909090909090801E-2</v>
      </c>
    </row>
    <row r="14" spans="1:30">
      <c r="A14" s="10" t="s">
        <v>29</v>
      </c>
      <c r="B14" s="1" t="s">
        <v>29</v>
      </c>
      <c r="C14" s="1" t="s">
        <v>30</v>
      </c>
      <c r="D14" s="1" t="s">
        <v>31</v>
      </c>
      <c r="E14" s="1" t="s">
        <v>30</v>
      </c>
      <c r="F14" s="18" t="s">
        <v>44</v>
      </c>
      <c r="G14" s="3">
        <v>42737.882013888891</v>
      </c>
      <c r="H14" s="3">
        <v>42737.88422453704</v>
      </c>
      <c r="I14" s="1">
        <v>308</v>
      </c>
      <c r="J14" s="1">
        <v>12</v>
      </c>
      <c r="K14" s="4">
        <v>0.96250000000000002</v>
      </c>
      <c r="L14" s="4">
        <v>3.7499999999999901E-2</v>
      </c>
      <c r="M14" s="16">
        <v>0.12987012987013</v>
      </c>
      <c r="N14" s="4">
        <v>0.46753246753246802</v>
      </c>
      <c r="O14" s="4">
        <v>4.54545454545454E-2</v>
      </c>
      <c r="P14" s="20">
        <v>704864</v>
      </c>
      <c r="Q14" s="13">
        <v>6.8902550844253202E-2</v>
      </c>
      <c r="R14" s="2">
        <v>0</v>
      </c>
      <c r="S14" s="2">
        <v>1</v>
      </c>
      <c r="T14" s="2">
        <v>1</v>
      </c>
      <c r="U14" s="2">
        <v>1</v>
      </c>
      <c r="V14" s="1" t="s">
        <v>45</v>
      </c>
      <c r="W14" s="5">
        <v>1</v>
      </c>
      <c r="X14" s="5">
        <v>0</v>
      </c>
      <c r="Y14" s="5">
        <v>0.95955882352941202</v>
      </c>
      <c r="Z14" s="5">
        <v>4.0441176470588203E-2</v>
      </c>
      <c r="AA14" s="5">
        <v>0.967741935483871</v>
      </c>
      <c r="AB14" s="5">
        <v>3.22580645161289E-2</v>
      </c>
      <c r="AC14" s="5">
        <v>1</v>
      </c>
      <c r="AD14" s="5">
        <v>0</v>
      </c>
    </row>
    <row r="15" spans="1:30">
      <c r="A15" s="10" t="s">
        <v>29</v>
      </c>
      <c r="B15" s="1" t="s">
        <v>29</v>
      </c>
      <c r="C15" s="1" t="s">
        <v>30</v>
      </c>
      <c r="D15" s="1" t="s">
        <v>31</v>
      </c>
      <c r="E15" s="1" t="s">
        <v>30</v>
      </c>
      <c r="F15" s="18" t="s">
        <v>105</v>
      </c>
      <c r="G15" s="3">
        <v>42766.552905092591</v>
      </c>
      <c r="H15" s="3">
        <v>42766.919814814813</v>
      </c>
      <c r="I15" s="1">
        <v>2886</v>
      </c>
      <c r="J15" s="1">
        <v>160</v>
      </c>
      <c r="K15" s="4">
        <v>0.94747209455022896</v>
      </c>
      <c r="L15" s="4">
        <v>5.2527905449770103E-2</v>
      </c>
      <c r="M15" s="16">
        <v>0.21067221067221101</v>
      </c>
      <c r="N15" s="4">
        <v>0.49203049203049098</v>
      </c>
      <c r="O15" s="4">
        <v>6.4102564102564E-2</v>
      </c>
      <c r="P15" s="20">
        <v>7070561</v>
      </c>
      <c r="Q15" s="13">
        <v>0.73681663985540802</v>
      </c>
      <c r="R15" s="2">
        <v>0</v>
      </c>
      <c r="S15" s="2">
        <v>1</v>
      </c>
      <c r="T15" s="2">
        <v>1</v>
      </c>
      <c r="U15" s="2">
        <v>1</v>
      </c>
      <c r="V15" s="1" t="s">
        <v>106</v>
      </c>
      <c r="W15" s="5">
        <v>0.96551724137931005</v>
      </c>
      <c r="X15" s="5">
        <v>3.4482758620689703E-2</v>
      </c>
      <c r="Y15" s="5">
        <v>0.95263157894736805</v>
      </c>
      <c r="Z15" s="5">
        <v>4.7368421052631601E-2</v>
      </c>
      <c r="AA15" s="5">
        <v>0.97324414715718999</v>
      </c>
      <c r="AB15" s="5">
        <v>2.6755852842809302E-2</v>
      </c>
      <c r="AC15" s="5">
        <v>0.89731051344743196</v>
      </c>
      <c r="AD15" s="5">
        <v>0.102689486552567</v>
      </c>
    </row>
    <row r="16" spans="1:30">
      <c r="A16" s="10" t="s">
        <v>29</v>
      </c>
      <c r="B16" s="1" t="s">
        <v>29</v>
      </c>
      <c r="C16" s="1" t="s">
        <v>30</v>
      </c>
      <c r="D16" s="1" t="s">
        <v>31</v>
      </c>
      <c r="E16" s="1" t="s">
        <v>30</v>
      </c>
      <c r="F16" s="18" t="s">
        <v>67</v>
      </c>
      <c r="G16" s="3">
        <v>42751.649201388886</v>
      </c>
      <c r="H16" s="3">
        <v>42752.744097222225</v>
      </c>
      <c r="I16" s="1">
        <v>944</v>
      </c>
      <c r="J16" s="1">
        <v>64</v>
      </c>
      <c r="K16" s="4">
        <v>0.93650793650793596</v>
      </c>
      <c r="L16" s="4">
        <v>6.3492063492063405E-2</v>
      </c>
      <c r="M16" s="16">
        <v>0.216101694915253</v>
      </c>
      <c r="N16" s="4">
        <v>0.509533898305085</v>
      </c>
      <c r="O16" s="4">
        <v>7.3093220338983106E-2</v>
      </c>
      <c r="P16" s="20">
        <v>2654999</v>
      </c>
      <c r="Q16" s="13">
        <v>0.25953404286350501</v>
      </c>
      <c r="R16" s="2">
        <v>0</v>
      </c>
      <c r="S16" s="2">
        <v>1</v>
      </c>
      <c r="T16" s="2">
        <v>1</v>
      </c>
      <c r="U16" s="2">
        <v>1</v>
      </c>
      <c r="V16" s="1" t="s">
        <v>68</v>
      </c>
      <c r="W16" s="5">
        <v>0.9</v>
      </c>
      <c r="X16" s="5">
        <v>0.1</v>
      </c>
      <c r="Y16" s="5">
        <v>0.95454545454545503</v>
      </c>
      <c r="Z16" s="5">
        <v>4.54545454545454E-2</v>
      </c>
      <c r="AA16" s="5">
        <v>0.98823529411764599</v>
      </c>
      <c r="AB16" s="5">
        <v>1.1764705882352801E-2</v>
      </c>
      <c r="AC16" s="5">
        <v>0.81118881118881103</v>
      </c>
      <c r="AD16" s="5">
        <v>0.188811188811189</v>
      </c>
    </row>
    <row r="17" spans="1:30">
      <c r="A17" s="10" t="s">
        <v>29</v>
      </c>
      <c r="B17" s="1" t="s">
        <v>29</v>
      </c>
      <c r="C17" s="1" t="s">
        <v>30</v>
      </c>
      <c r="D17" s="1" t="s">
        <v>31</v>
      </c>
      <c r="E17" s="1" t="s">
        <v>30</v>
      </c>
      <c r="F17" s="18" t="s">
        <v>75</v>
      </c>
      <c r="G17" s="3">
        <v>42751.927731481483</v>
      </c>
      <c r="H17" s="3">
        <v>42751.928738425922</v>
      </c>
      <c r="I17" s="1">
        <v>88</v>
      </c>
      <c r="J17" s="1">
        <v>12</v>
      </c>
      <c r="K17" s="4">
        <v>0.88</v>
      </c>
      <c r="L17" s="4">
        <v>0.12</v>
      </c>
      <c r="M17" s="16">
        <v>0.19318181818181801</v>
      </c>
      <c r="N17" s="4">
        <v>0.43181818181818099</v>
      </c>
      <c r="O17" s="4">
        <v>5.6818181818181802E-2</v>
      </c>
      <c r="P17" s="20">
        <v>264325</v>
      </c>
      <c r="Q17" s="13">
        <v>2.5838554319567001E-2</v>
      </c>
      <c r="R17" s="2">
        <v>0</v>
      </c>
      <c r="S17" s="2">
        <v>1</v>
      </c>
      <c r="T17" s="2">
        <v>1</v>
      </c>
      <c r="U17" s="2">
        <v>1</v>
      </c>
      <c r="V17" s="1" t="s">
        <v>76</v>
      </c>
      <c r="W17" s="5">
        <v>1</v>
      </c>
      <c r="X17" s="5">
        <v>0</v>
      </c>
      <c r="Y17" s="5">
        <v>0.88888888888888795</v>
      </c>
      <c r="Z17" s="5">
        <v>0.11111111111110999</v>
      </c>
      <c r="AA17" s="5">
        <v>0.91666666666666596</v>
      </c>
      <c r="AB17" s="5">
        <v>8.3333333333333301E-2</v>
      </c>
      <c r="AC17" s="5">
        <v>0.83333333333333304</v>
      </c>
      <c r="AD17" s="5">
        <v>0.16666666666666599</v>
      </c>
    </row>
    <row r="18" spans="1:30">
      <c r="A18" s="10" t="s">
        <v>29</v>
      </c>
      <c r="B18" s="1" t="s">
        <v>29</v>
      </c>
      <c r="C18" s="1" t="s">
        <v>30</v>
      </c>
      <c r="D18" s="1" t="s">
        <v>31</v>
      </c>
      <c r="E18" s="1" t="s">
        <v>30</v>
      </c>
      <c r="F18" s="18" t="s">
        <v>95</v>
      </c>
      <c r="G18" s="3">
        <v>42755.549675925926</v>
      </c>
      <c r="H18" s="3">
        <v>42755.569745370369</v>
      </c>
      <c r="I18" s="1">
        <v>220</v>
      </c>
      <c r="J18" s="1">
        <v>15</v>
      </c>
      <c r="K18" s="4">
        <v>0.93617021276595702</v>
      </c>
      <c r="L18" s="4">
        <v>6.3829787234042507E-2</v>
      </c>
      <c r="M18" s="16">
        <v>0.236363636363636</v>
      </c>
      <c r="N18" s="4">
        <v>0.472727272727273</v>
      </c>
      <c r="O18" s="4">
        <v>9.0909090909090801E-2</v>
      </c>
      <c r="P18" s="20">
        <v>669343</v>
      </c>
      <c r="Q18" s="13">
        <v>6.5430267526423502E-2</v>
      </c>
      <c r="R18" s="2">
        <v>0</v>
      </c>
      <c r="S18" s="2">
        <v>1</v>
      </c>
      <c r="T18" s="2">
        <v>1</v>
      </c>
      <c r="U18" s="2">
        <v>1</v>
      </c>
      <c r="V18" s="1" t="s">
        <v>96</v>
      </c>
      <c r="W18" s="5">
        <v>1</v>
      </c>
      <c r="X18" s="5">
        <v>0</v>
      </c>
      <c r="Y18" s="5">
        <v>0.95402298850574596</v>
      </c>
      <c r="Z18" s="5">
        <v>4.5977011494252901E-2</v>
      </c>
      <c r="AA18" s="5">
        <v>0.92592592592592604</v>
      </c>
      <c r="AB18" s="5">
        <v>7.4074074074074001E-2</v>
      </c>
      <c r="AC18" s="5">
        <v>0.66666666666666596</v>
      </c>
      <c r="AD18" s="5">
        <v>0.33333333333333198</v>
      </c>
    </row>
    <row r="19" spans="1:30">
      <c r="A19" s="10" t="s">
        <v>29</v>
      </c>
      <c r="B19" s="1" t="s">
        <v>29</v>
      </c>
      <c r="C19" s="1" t="s">
        <v>30</v>
      </c>
      <c r="D19" s="1" t="s">
        <v>31</v>
      </c>
      <c r="E19" s="1" t="s">
        <v>30</v>
      </c>
      <c r="F19" s="18" t="s">
        <v>65</v>
      </c>
      <c r="G19" s="3">
        <v>42751.35796296296</v>
      </c>
      <c r="H19" s="3">
        <v>42751.64984953704</v>
      </c>
      <c r="I19" s="1">
        <v>33</v>
      </c>
      <c r="J19" s="1">
        <v>1</v>
      </c>
      <c r="K19" s="4">
        <v>0.97058823529411697</v>
      </c>
      <c r="L19" s="4">
        <v>2.94117647058823E-2</v>
      </c>
      <c r="M19" s="16">
        <v>0.33333333333333198</v>
      </c>
      <c r="N19" s="4">
        <v>0.63636363636363602</v>
      </c>
      <c r="O19" s="4">
        <v>3.03030303030303E-2</v>
      </c>
      <c r="P19" s="20">
        <v>89870</v>
      </c>
      <c r="Q19" s="13">
        <v>8.7850595921667805E-3</v>
      </c>
      <c r="R19" s="2">
        <v>1</v>
      </c>
      <c r="S19" s="2">
        <v>1</v>
      </c>
      <c r="T19" s="2">
        <v>1</v>
      </c>
      <c r="U19" s="2">
        <v>1</v>
      </c>
      <c r="V19" s="1" t="s">
        <v>66</v>
      </c>
      <c r="Y19" s="5">
        <v>0.952380952380952</v>
      </c>
      <c r="Z19" s="5">
        <v>4.7619047619047603E-2</v>
      </c>
      <c r="AA19" s="5">
        <v>1</v>
      </c>
      <c r="AB19" s="5">
        <v>0</v>
      </c>
      <c r="AC19" s="5">
        <v>1</v>
      </c>
      <c r="AD19" s="5">
        <v>0</v>
      </c>
    </row>
    <row r="20" spans="1:30">
      <c r="A20" s="10" t="s">
        <v>29</v>
      </c>
      <c r="B20" s="1" t="s">
        <v>29</v>
      </c>
      <c r="C20" s="1" t="s">
        <v>30</v>
      </c>
      <c r="D20" s="1" t="s">
        <v>31</v>
      </c>
      <c r="E20" s="1" t="s">
        <v>30</v>
      </c>
      <c r="F20" s="18" t="s">
        <v>32</v>
      </c>
      <c r="G20" s="3">
        <v>42729.491030092591</v>
      </c>
      <c r="H20" s="3">
        <v>42736.133437500001</v>
      </c>
      <c r="I20" s="1">
        <v>33</v>
      </c>
      <c r="J20" s="1">
        <v>3</v>
      </c>
      <c r="K20" s="4">
        <v>0.91666666666666596</v>
      </c>
      <c r="L20" s="4">
        <v>8.3333333333333301E-2</v>
      </c>
      <c r="M20" s="16">
        <v>0.33333333333333198</v>
      </c>
      <c r="N20" s="4">
        <v>0.54545454545454397</v>
      </c>
      <c r="O20" s="4">
        <v>0.18181818181818099</v>
      </c>
      <c r="P20" s="20">
        <v>79368</v>
      </c>
      <c r="Q20" s="13">
        <v>7.75845788039494E-3</v>
      </c>
      <c r="R20" s="2">
        <v>1</v>
      </c>
      <c r="S20" s="2">
        <v>1</v>
      </c>
      <c r="T20" s="2">
        <v>0</v>
      </c>
      <c r="U20" s="2">
        <v>1</v>
      </c>
      <c r="W20" s="5">
        <v>1</v>
      </c>
      <c r="X20" s="5">
        <v>0</v>
      </c>
      <c r="Y20" s="5">
        <v>0.92</v>
      </c>
      <c r="Z20" s="5">
        <v>0.08</v>
      </c>
      <c r="AA20" s="5">
        <v>1</v>
      </c>
      <c r="AB20" s="5">
        <v>0</v>
      </c>
      <c r="AC20" s="5">
        <v>0.75</v>
      </c>
      <c r="AD20" s="5">
        <v>0.25</v>
      </c>
    </row>
    <row r="21" spans="1:30">
      <c r="A21" s="10" t="s">
        <v>29</v>
      </c>
      <c r="B21" s="1" t="s">
        <v>29</v>
      </c>
      <c r="C21" s="1" t="s">
        <v>30</v>
      </c>
      <c r="D21" s="1" t="s">
        <v>31</v>
      </c>
      <c r="E21" s="1" t="s">
        <v>30</v>
      </c>
      <c r="F21" s="18" t="s">
        <v>32</v>
      </c>
      <c r="G21" s="3">
        <v>42738.424386574072</v>
      </c>
      <c r="H21" s="3">
        <v>42739.676574074074</v>
      </c>
      <c r="I21" s="1">
        <v>13</v>
      </c>
      <c r="J21" s="1">
        <v>0</v>
      </c>
      <c r="K21" s="4">
        <v>1</v>
      </c>
      <c r="L21" s="4">
        <v>0</v>
      </c>
      <c r="M21" s="16">
        <v>0.30769230769230699</v>
      </c>
      <c r="N21" s="4">
        <v>0.46153846153846201</v>
      </c>
      <c r="O21" s="4">
        <v>7.69230769230769E-2</v>
      </c>
      <c r="P21" s="20">
        <v>28422</v>
      </c>
      <c r="Q21" s="13">
        <v>2.7783349697180801E-3</v>
      </c>
      <c r="R21" s="2">
        <v>1</v>
      </c>
      <c r="S21" s="2">
        <v>1</v>
      </c>
      <c r="T21" s="2">
        <v>1</v>
      </c>
      <c r="U21" s="2">
        <v>1</v>
      </c>
      <c r="V21" s="1" t="s">
        <v>46</v>
      </c>
      <c r="Y21" s="5">
        <v>1</v>
      </c>
      <c r="Z21" s="5">
        <v>0</v>
      </c>
      <c r="AC21" s="5">
        <v>1</v>
      </c>
      <c r="AD21" s="5">
        <v>0</v>
      </c>
    </row>
    <row r="22" spans="1:30">
      <c r="A22" s="10" t="s">
        <v>29</v>
      </c>
      <c r="B22" s="1" t="s">
        <v>29</v>
      </c>
      <c r="C22" s="1" t="s">
        <v>30</v>
      </c>
      <c r="D22" s="1" t="s">
        <v>31</v>
      </c>
      <c r="E22" s="1" t="s">
        <v>30</v>
      </c>
      <c r="F22" s="18" t="s">
        <v>49</v>
      </c>
      <c r="G22" s="3">
        <v>42738.713935185187</v>
      </c>
      <c r="H22" s="3">
        <v>42738.716863425929</v>
      </c>
      <c r="I22" s="1">
        <v>40</v>
      </c>
      <c r="J22" s="1">
        <v>5</v>
      </c>
      <c r="K22" s="4">
        <v>0.88888888888888795</v>
      </c>
      <c r="L22" s="4">
        <v>0.11111111111111099</v>
      </c>
      <c r="M22" s="16">
        <v>0.27500000000000002</v>
      </c>
      <c r="N22" s="4">
        <v>0.59999999999999898</v>
      </c>
      <c r="O22" s="4">
        <v>7.49999999999999E-2</v>
      </c>
      <c r="P22" s="20">
        <v>98820</v>
      </c>
      <c r="Q22" s="13">
        <v>9.6599486914200703E-3</v>
      </c>
      <c r="R22" s="2">
        <v>0</v>
      </c>
      <c r="S22" s="2">
        <v>1</v>
      </c>
      <c r="T22" s="2">
        <v>1</v>
      </c>
      <c r="U22" s="2">
        <v>1</v>
      </c>
      <c r="V22" s="1" t="s">
        <v>50</v>
      </c>
      <c r="Y22" s="5">
        <v>0.89743589743589702</v>
      </c>
      <c r="Z22" s="5">
        <v>0.102564102564103</v>
      </c>
      <c r="AA22" s="5">
        <v>1</v>
      </c>
      <c r="AB22" s="5">
        <v>0</v>
      </c>
      <c r="AC22" s="5">
        <v>0.8</v>
      </c>
      <c r="AD22" s="5">
        <v>0.2</v>
      </c>
    </row>
    <row r="23" spans="1:30">
      <c r="A23" s="10" t="s">
        <v>29</v>
      </c>
      <c r="B23" s="1" t="s">
        <v>29</v>
      </c>
      <c r="C23" s="1" t="s">
        <v>30</v>
      </c>
      <c r="D23" s="1" t="s">
        <v>31</v>
      </c>
      <c r="E23" s="1" t="s">
        <v>30</v>
      </c>
      <c r="F23" s="18" t="s">
        <v>36</v>
      </c>
      <c r="G23" s="3">
        <v>42737.293773148151</v>
      </c>
      <c r="H23" s="3">
        <v>42737.884247685186</v>
      </c>
      <c r="I23" s="1">
        <v>1740</v>
      </c>
      <c r="J23" s="1">
        <v>107</v>
      </c>
      <c r="K23" s="4">
        <v>0.94206821873308</v>
      </c>
      <c r="L23" s="4">
        <v>5.7931781266919301E-2</v>
      </c>
      <c r="M23" s="16">
        <v>0.202298850574713</v>
      </c>
      <c r="N23" s="4">
        <v>0.49885057471264299</v>
      </c>
      <c r="O23" s="4">
        <v>7.0689655172413698E-2</v>
      </c>
      <c r="P23" s="20">
        <v>4068392</v>
      </c>
      <c r="Q23" s="13">
        <v>0.397697409194332</v>
      </c>
      <c r="R23" s="2">
        <v>0</v>
      </c>
      <c r="S23" s="2">
        <v>1</v>
      </c>
      <c r="T23" s="2">
        <v>1</v>
      </c>
      <c r="U23" s="2">
        <v>1</v>
      </c>
      <c r="V23" s="1" t="s">
        <v>37</v>
      </c>
      <c r="W23" s="5">
        <v>1</v>
      </c>
      <c r="X23" s="5">
        <v>0</v>
      </c>
      <c r="Y23" s="5">
        <v>0.94992743105950495</v>
      </c>
      <c r="Z23" s="5">
        <v>5.00725689404935E-2</v>
      </c>
      <c r="AA23" s="5">
        <v>0.96111111111111103</v>
      </c>
      <c r="AB23" s="5">
        <v>3.8888888888888903E-2</v>
      </c>
      <c r="AC23" s="5">
        <v>0.87083333333333302</v>
      </c>
      <c r="AD23" s="5">
        <v>0.12916666666666701</v>
      </c>
    </row>
    <row r="24" spans="1:30">
      <c r="A24" s="10" t="s">
        <v>29</v>
      </c>
      <c r="B24" s="1" t="s">
        <v>29</v>
      </c>
      <c r="C24" s="1" t="s">
        <v>30</v>
      </c>
      <c r="D24" s="1" t="s">
        <v>31</v>
      </c>
      <c r="E24" s="1" t="s">
        <v>30</v>
      </c>
      <c r="F24" s="18" t="s">
        <v>55</v>
      </c>
      <c r="G24" s="3">
        <v>42741.33452546296</v>
      </c>
      <c r="H24" s="3">
        <v>42741.335497685184</v>
      </c>
      <c r="I24" s="1">
        <v>259</v>
      </c>
      <c r="J24" s="1">
        <v>32</v>
      </c>
      <c r="K24" s="4">
        <v>0.890034364261168</v>
      </c>
      <c r="L24" s="4">
        <v>0.109965635738831</v>
      </c>
      <c r="M24" s="16">
        <v>0.138996138996139</v>
      </c>
      <c r="N24" s="4">
        <v>0.54440154440154298</v>
      </c>
      <c r="O24" s="4">
        <v>4.6332046332046302E-2</v>
      </c>
      <c r="P24" s="20">
        <v>633833</v>
      </c>
      <c r="Q24" s="13">
        <v>6.1959059491285703E-2</v>
      </c>
      <c r="R24" s="2">
        <v>0</v>
      </c>
      <c r="S24" s="2">
        <v>1</v>
      </c>
      <c r="T24" s="2">
        <v>1</v>
      </c>
      <c r="U24" s="2">
        <v>1</v>
      </c>
      <c r="V24" s="1" t="s">
        <v>56</v>
      </c>
      <c r="W24" s="5">
        <v>1</v>
      </c>
      <c r="X24" s="5">
        <v>0</v>
      </c>
      <c r="Y24" s="5">
        <v>0.89699570815450602</v>
      </c>
      <c r="Z24" s="5">
        <v>0.10300429184549401</v>
      </c>
      <c r="AA24" s="5">
        <v>0.952380952380952</v>
      </c>
      <c r="AB24" s="5">
        <v>4.7619047619047603E-2</v>
      </c>
      <c r="AC24" s="5">
        <v>0.78787878787878696</v>
      </c>
      <c r="AD24" s="5">
        <v>0.21212121212121099</v>
      </c>
    </row>
    <row r="25" spans="1:30">
      <c r="A25" s="10" t="s">
        <v>29</v>
      </c>
      <c r="B25" s="1" t="s">
        <v>29</v>
      </c>
      <c r="C25" s="1" t="s">
        <v>30</v>
      </c>
      <c r="D25" s="1" t="s">
        <v>31</v>
      </c>
      <c r="E25" s="1" t="s">
        <v>30</v>
      </c>
      <c r="F25" s="18" t="s">
        <v>88</v>
      </c>
      <c r="G25" s="3">
        <v>42754.709652777776</v>
      </c>
      <c r="H25" s="3">
        <v>42754.711423611108</v>
      </c>
      <c r="I25" s="1">
        <v>16</v>
      </c>
      <c r="J25" s="1">
        <v>1</v>
      </c>
      <c r="K25" s="4">
        <v>0.94117647058823495</v>
      </c>
      <c r="L25" s="4">
        <v>5.8823529411764698E-2</v>
      </c>
      <c r="M25" s="16">
        <v>0.3125</v>
      </c>
      <c r="N25" s="4">
        <v>0.25</v>
      </c>
      <c r="O25" s="4">
        <v>0.125</v>
      </c>
      <c r="P25" s="20">
        <v>44479</v>
      </c>
      <c r="Q25" s="13">
        <v>4.3479544408588601E-3</v>
      </c>
      <c r="R25" s="2">
        <v>0</v>
      </c>
      <c r="S25" s="2">
        <v>1</v>
      </c>
      <c r="T25" s="2">
        <v>1</v>
      </c>
      <c r="U25" s="2">
        <v>1</v>
      </c>
      <c r="V25" s="1" t="s">
        <v>89</v>
      </c>
      <c r="Y25" s="5">
        <v>1</v>
      </c>
      <c r="Z25" s="5">
        <v>0</v>
      </c>
      <c r="AA25" s="5">
        <v>1</v>
      </c>
      <c r="AB25" s="5">
        <v>0</v>
      </c>
      <c r="AC25" s="5">
        <v>0.75</v>
      </c>
      <c r="AD25" s="5">
        <v>0.25</v>
      </c>
    </row>
    <row r="26" spans="1:30">
      <c r="A26" s="10" t="s">
        <v>29</v>
      </c>
      <c r="B26" s="1" t="s">
        <v>29</v>
      </c>
      <c r="C26" s="1" t="s">
        <v>30</v>
      </c>
      <c r="D26" s="1" t="s">
        <v>31</v>
      </c>
      <c r="E26" s="1" t="s">
        <v>30</v>
      </c>
      <c r="F26" s="18" t="s">
        <v>82</v>
      </c>
      <c r="G26" s="3">
        <v>42753.922754629632</v>
      </c>
      <c r="H26" s="3">
        <v>42753.923634259256</v>
      </c>
      <c r="I26" s="1">
        <v>90</v>
      </c>
      <c r="J26" s="1">
        <v>9</v>
      </c>
      <c r="K26" s="4">
        <v>0.90909090909090895</v>
      </c>
      <c r="L26" s="4">
        <v>9.0909090909090898E-2</v>
      </c>
      <c r="M26" s="16">
        <v>0.211111111111111</v>
      </c>
      <c r="N26" s="4">
        <v>0.43333333333333302</v>
      </c>
      <c r="O26" s="4">
        <v>7.7777777777777807E-2</v>
      </c>
      <c r="P26" s="20">
        <v>259503</v>
      </c>
      <c r="Q26" s="13">
        <v>2.5367189488662002E-2</v>
      </c>
      <c r="R26" s="2">
        <v>0</v>
      </c>
      <c r="S26" s="2">
        <v>1</v>
      </c>
      <c r="T26" s="2">
        <v>1</v>
      </c>
      <c r="U26" s="2">
        <v>1</v>
      </c>
      <c r="V26" s="1" t="s">
        <v>83</v>
      </c>
      <c r="W26" s="5">
        <v>1</v>
      </c>
      <c r="X26" s="5">
        <v>0</v>
      </c>
      <c r="Y26" s="5">
        <v>0.93650793650793596</v>
      </c>
      <c r="Z26" s="5">
        <v>6.3492063492063502E-2</v>
      </c>
      <c r="AA26" s="5">
        <v>0.84615384615384603</v>
      </c>
      <c r="AB26" s="5">
        <v>0.15384615384615299</v>
      </c>
      <c r="AC26" s="5">
        <v>0.86363636363636298</v>
      </c>
      <c r="AD26" s="5">
        <v>0.13636363636363499</v>
      </c>
    </row>
    <row r="27" spans="1:30">
      <c r="A27" s="10" t="s">
        <v>29</v>
      </c>
      <c r="B27" s="1" t="s">
        <v>29</v>
      </c>
      <c r="C27" s="1" t="s">
        <v>30</v>
      </c>
      <c r="D27" s="1" t="s">
        <v>31</v>
      </c>
      <c r="E27" s="1" t="s">
        <v>30</v>
      </c>
      <c r="F27" s="18" t="s">
        <v>99</v>
      </c>
      <c r="G27" s="3">
        <v>42763.524201388886</v>
      </c>
      <c r="H27" s="3">
        <v>42764.003969907404</v>
      </c>
      <c r="I27" s="1">
        <v>147</v>
      </c>
      <c r="J27" s="1">
        <v>9</v>
      </c>
      <c r="K27" s="4">
        <v>0.94230769230769196</v>
      </c>
      <c r="L27" s="4">
        <v>5.7692307692307598E-2</v>
      </c>
      <c r="M27" s="16">
        <v>0.238095238095238</v>
      </c>
      <c r="N27" s="4">
        <v>0.44217687074829798</v>
      </c>
      <c r="O27" s="4">
        <v>6.8027210884353706E-2</v>
      </c>
      <c r="P27" s="20">
        <v>364584</v>
      </c>
      <c r="Q27" s="13">
        <v>3.7992962344154002E-2</v>
      </c>
      <c r="R27" s="2">
        <v>0</v>
      </c>
      <c r="S27" s="2">
        <v>1</v>
      </c>
      <c r="T27" s="2">
        <v>1</v>
      </c>
      <c r="U27" s="2">
        <v>1</v>
      </c>
      <c r="V27" s="1" t="s">
        <v>100</v>
      </c>
      <c r="W27" s="5">
        <v>1</v>
      </c>
      <c r="X27" s="5">
        <v>0</v>
      </c>
      <c r="Y27" s="5">
        <v>0.95098039215686303</v>
      </c>
      <c r="Z27" s="5">
        <v>4.9019607843137303E-2</v>
      </c>
      <c r="AA27" s="5">
        <v>1</v>
      </c>
      <c r="AB27" s="5">
        <v>0</v>
      </c>
      <c r="AC27" s="5">
        <v>0.891891891891892</v>
      </c>
      <c r="AD27" s="5">
        <v>0.108108108108108</v>
      </c>
    </row>
    <row r="28" spans="1:30">
      <c r="A28" s="10" t="s">
        <v>29</v>
      </c>
      <c r="B28" s="1" t="s">
        <v>29</v>
      </c>
      <c r="C28" s="1" t="s">
        <v>30</v>
      </c>
      <c r="D28" s="1" t="s">
        <v>31</v>
      </c>
      <c r="E28" s="1" t="s">
        <v>30</v>
      </c>
      <c r="F28" s="18" t="s">
        <v>97</v>
      </c>
      <c r="G28" s="3">
        <v>42763.524201388886</v>
      </c>
      <c r="H28" s="3">
        <v>42764.003969907404</v>
      </c>
      <c r="I28" s="1">
        <v>532</v>
      </c>
      <c r="J28" s="1">
        <v>18</v>
      </c>
      <c r="K28" s="4">
        <v>0.96727272727272695</v>
      </c>
      <c r="L28" s="4">
        <v>3.2727272727272702E-2</v>
      </c>
      <c r="M28" s="16">
        <v>0.18421052631578799</v>
      </c>
      <c r="N28" s="4">
        <v>0.51503759398496096</v>
      </c>
      <c r="O28" s="4">
        <v>4.6992481203007502E-2</v>
      </c>
      <c r="P28" s="20">
        <v>1285395</v>
      </c>
      <c r="Q28" s="13">
        <v>0.133949827289085</v>
      </c>
      <c r="R28" s="2">
        <v>0</v>
      </c>
      <c r="S28" s="2">
        <v>1</v>
      </c>
      <c r="T28" s="2">
        <v>1</v>
      </c>
      <c r="U28" s="2">
        <v>1</v>
      </c>
      <c r="V28" s="1" t="s">
        <v>98</v>
      </c>
      <c r="W28" s="5">
        <v>1</v>
      </c>
      <c r="X28" s="5">
        <v>0</v>
      </c>
      <c r="Y28" s="5">
        <v>0.96590909090909105</v>
      </c>
      <c r="Z28" s="5">
        <v>3.4090909090909102E-2</v>
      </c>
      <c r="AA28" s="5">
        <v>1</v>
      </c>
      <c r="AB28" s="5">
        <v>0</v>
      </c>
      <c r="AC28" s="5">
        <v>0.952380952380952</v>
      </c>
      <c r="AD28" s="5">
        <v>4.7619047619047603E-2</v>
      </c>
    </row>
    <row r="29" spans="1:30">
      <c r="A29" s="10" t="s">
        <v>29</v>
      </c>
      <c r="B29" s="1" t="s">
        <v>29</v>
      </c>
      <c r="C29" s="1" t="s">
        <v>30</v>
      </c>
      <c r="D29" s="1" t="s">
        <v>31</v>
      </c>
      <c r="E29" s="1" t="s">
        <v>30</v>
      </c>
      <c r="F29" s="18" t="s">
        <v>80</v>
      </c>
      <c r="G29" s="3">
        <v>42753.881423611114</v>
      </c>
      <c r="H29" s="3">
        <v>42754.742777777778</v>
      </c>
      <c r="I29" s="1">
        <v>626</v>
      </c>
      <c r="J29" s="1">
        <v>16</v>
      </c>
      <c r="K29" s="4">
        <v>0.97507788161993703</v>
      </c>
      <c r="L29" s="4">
        <v>2.4922118380062301E-2</v>
      </c>
      <c r="M29" s="16">
        <v>0.16932907348242801</v>
      </c>
      <c r="N29" s="4">
        <v>0.52875399361022402</v>
      </c>
      <c r="O29" s="4">
        <v>3.9936102236421703E-2</v>
      </c>
      <c r="P29" s="20">
        <v>1679743</v>
      </c>
      <c r="Q29" s="13">
        <v>0.16419987041865899</v>
      </c>
      <c r="R29" s="2">
        <v>0</v>
      </c>
      <c r="S29" s="2">
        <v>1</v>
      </c>
      <c r="T29" s="2">
        <v>1</v>
      </c>
      <c r="U29" s="2">
        <v>1</v>
      </c>
      <c r="V29" s="1" t="s">
        <v>81</v>
      </c>
      <c r="W29" s="5">
        <v>1</v>
      </c>
      <c r="X29" s="5">
        <v>0</v>
      </c>
      <c r="Y29" s="5">
        <v>0.97920604914933695</v>
      </c>
      <c r="Z29" s="5">
        <v>2.0793950850661502E-2</v>
      </c>
      <c r="AA29" s="5">
        <v>0.93548387096774099</v>
      </c>
      <c r="AB29" s="5">
        <v>6.4516129032258104E-2</v>
      </c>
      <c r="AC29" s="5">
        <v>0.97959183673469297</v>
      </c>
      <c r="AD29" s="5">
        <v>2.04081632653061E-2</v>
      </c>
    </row>
    <row r="30" spans="1:30">
      <c r="A30" s="10" t="s">
        <v>29</v>
      </c>
      <c r="B30" s="1" t="s">
        <v>29</v>
      </c>
      <c r="C30" s="1" t="s">
        <v>30</v>
      </c>
      <c r="D30" s="1" t="s">
        <v>31</v>
      </c>
      <c r="E30" s="1" t="s">
        <v>30</v>
      </c>
      <c r="F30" s="18" t="s">
        <v>93</v>
      </c>
      <c r="G30" s="3">
        <v>42755.340046296296</v>
      </c>
      <c r="H30" s="3">
        <v>42755.341134259259</v>
      </c>
      <c r="I30" s="1">
        <v>258</v>
      </c>
      <c r="J30" s="1">
        <v>46</v>
      </c>
      <c r="K30" s="4">
        <v>0.84868421052631504</v>
      </c>
      <c r="L30" s="4">
        <v>0.15131578947368399</v>
      </c>
      <c r="M30" s="16">
        <v>0.16666666666666599</v>
      </c>
      <c r="N30" s="4">
        <v>0.531007751937985</v>
      </c>
      <c r="O30" s="4">
        <v>6.5891472868217102E-2</v>
      </c>
      <c r="P30" s="20">
        <v>865873</v>
      </c>
      <c r="Q30" s="13">
        <v>8.4641659110361797E-2</v>
      </c>
      <c r="R30" s="2">
        <v>0</v>
      </c>
      <c r="S30" s="2">
        <v>1</v>
      </c>
      <c r="T30" s="2">
        <v>1</v>
      </c>
      <c r="U30" s="2">
        <v>1</v>
      </c>
      <c r="V30" s="1" t="s">
        <v>94</v>
      </c>
      <c r="W30" s="5">
        <v>1</v>
      </c>
      <c r="X30" s="5">
        <v>0</v>
      </c>
      <c r="Y30" s="5">
        <v>0.84999999999999898</v>
      </c>
      <c r="Z30" s="5">
        <v>0.149999999999999</v>
      </c>
      <c r="AA30" s="5">
        <v>1</v>
      </c>
      <c r="AB30" s="5">
        <v>0</v>
      </c>
      <c r="AC30" s="5">
        <v>0.73684210526315697</v>
      </c>
      <c r="AD30" s="5">
        <v>0.26315789473684098</v>
      </c>
    </row>
    <row r="31" spans="1:30">
      <c r="A31" s="10" t="s">
        <v>29</v>
      </c>
      <c r="B31" s="1" t="s">
        <v>29</v>
      </c>
      <c r="C31" s="1" t="s">
        <v>30</v>
      </c>
      <c r="D31" s="1" t="s">
        <v>31</v>
      </c>
      <c r="E31" s="1" t="s">
        <v>30</v>
      </c>
      <c r="F31" s="18" t="s">
        <v>84</v>
      </c>
      <c r="G31" s="3">
        <v>42753.922812500001</v>
      </c>
      <c r="H31" s="3">
        <v>42753.923622685186</v>
      </c>
      <c r="I31" s="1">
        <v>45</v>
      </c>
      <c r="J31" s="1">
        <v>0</v>
      </c>
      <c r="K31" s="4">
        <v>1</v>
      </c>
      <c r="L31" s="4">
        <v>0</v>
      </c>
      <c r="M31" s="16">
        <v>0.266666666666667</v>
      </c>
      <c r="N31" s="4">
        <v>0.422222222222222</v>
      </c>
      <c r="O31" s="4">
        <v>8.8888888888888906E-2</v>
      </c>
      <c r="P31" s="20">
        <v>117956</v>
      </c>
      <c r="Q31" s="13">
        <v>1.15305495632984E-2</v>
      </c>
      <c r="R31" s="2">
        <v>0</v>
      </c>
      <c r="S31" s="2">
        <v>1</v>
      </c>
      <c r="T31" s="2">
        <v>1</v>
      </c>
      <c r="U31" s="2">
        <v>1</v>
      </c>
      <c r="V31" s="1" t="s">
        <v>85</v>
      </c>
      <c r="Y31" s="5">
        <v>1</v>
      </c>
      <c r="Z31" s="5">
        <v>0</v>
      </c>
      <c r="AA31" s="5">
        <v>1</v>
      </c>
      <c r="AB31" s="5">
        <v>0</v>
      </c>
      <c r="AC31" s="5">
        <v>1</v>
      </c>
      <c r="AD31" s="5">
        <v>0</v>
      </c>
    </row>
    <row r="32" spans="1:30">
      <c r="A32" s="10" t="s">
        <v>29</v>
      </c>
      <c r="B32" s="1" t="s">
        <v>29</v>
      </c>
      <c r="C32" s="1" t="s">
        <v>30</v>
      </c>
      <c r="D32" s="1" t="s">
        <v>31</v>
      </c>
      <c r="E32" s="1" t="s">
        <v>30</v>
      </c>
      <c r="F32" s="18" t="s">
        <v>103</v>
      </c>
      <c r="G32" s="3">
        <v>42765.502280092594</v>
      </c>
      <c r="H32" s="3">
        <v>42765.507013888891</v>
      </c>
      <c r="I32" s="1">
        <v>17</v>
      </c>
      <c r="J32" s="1">
        <v>0</v>
      </c>
      <c r="K32" s="4">
        <v>1</v>
      </c>
      <c r="L32" s="4">
        <v>0</v>
      </c>
      <c r="M32" s="16">
        <v>0.29411764705882298</v>
      </c>
      <c r="N32" s="4">
        <v>0.64705882352941202</v>
      </c>
      <c r="O32" s="4">
        <v>0.11764705882352799</v>
      </c>
      <c r="P32" s="20">
        <v>39624</v>
      </c>
      <c r="Q32" s="13">
        <v>4.12918049043501E-3</v>
      </c>
      <c r="R32" s="2">
        <v>0</v>
      </c>
      <c r="S32" s="2">
        <v>1</v>
      </c>
      <c r="T32" s="2">
        <v>1</v>
      </c>
      <c r="U32" s="2">
        <v>1</v>
      </c>
      <c r="V32" s="1" t="s">
        <v>104</v>
      </c>
      <c r="Y32" s="5">
        <v>1</v>
      </c>
      <c r="Z32" s="5">
        <v>0</v>
      </c>
      <c r="AC32" s="5">
        <v>1</v>
      </c>
      <c r="AD32" s="5">
        <v>0</v>
      </c>
    </row>
    <row r="33" spans="1:30">
      <c r="A33" s="10" t="s">
        <v>29</v>
      </c>
      <c r="B33" s="1" t="s">
        <v>29</v>
      </c>
      <c r="C33" s="1" t="s">
        <v>30</v>
      </c>
      <c r="D33" s="1" t="s">
        <v>31</v>
      </c>
      <c r="E33" s="1" t="s">
        <v>30</v>
      </c>
      <c r="F33" s="18" t="s">
        <v>51</v>
      </c>
      <c r="G33" s="3">
        <v>42739.363287037035</v>
      </c>
      <c r="H33" s="3">
        <v>42739.591874999998</v>
      </c>
      <c r="I33" s="1">
        <v>3617</v>
      </c>
      <c r="J33" s="1">
        <v>231</v>
      </c>
      <c r="K33" s="4">
        <v>0.93996881496881501</v>
      </c>
      <c r="L33" s="4">
        <v>6.0031185031185E-2</v>
      </c>
      <c r="M33" s="16">
        <v>0.18413049488526401</v>
      </c>
      <c r="N33" s="4">
        <v>0.50870887475808702</v>
      </c>
      <c r="O33" s="4">
        <v>5.80591650539121E-2</v>
      </c>
      <c r="P33" s="20">
        <v>8413024</v>
      </c>
      <c r="Q33" s="13">
        <v>0.82239809936941399</v>
      </c>
      <c r="R33" s="2">
        <v>0</v>
      </c>
      <c r="S33" s="2">
        <v>1</v>
      </c>
      <c r="T33" s="2">
        <v>1</v>
      </c>
      <c r="U33" s="2">
        <v>1</v>
      </c>
      <c r="V33" s="1" t="s">
        <v>52</v>
      </c>
      <c r="W33" s="5">
        <v>1</v>
      </c>
      <c r="X33" s="5">
        <v>0</v>
      </c>
      <c r="Y33" s="5">
        <v>0.952107925801012</v>
      </c>
      <c r="Z33" s="5">
        <v>4.7892074198988201E-2</v>
      </c>
      <c r="AA33" s="5">
        <v>0.97074468085106402</v>
      </c>
      <c r="AB33" s="5">
        <v>2.9255319148936101E-2</v>
      </c>
      <c r="AC33" s="5">
        <v>0.80929095354523095</v>
      </c>
      <c r="AD33" s="5">
        <v>0.190709046454767</v>
      </c>
    </row>
    <row r="34" spans="1:30">
      <c r="A34" s="10" t="s">
        <v>29</v>
      </c>
      <c r="B34" s="1" t="s">
        <v>29</v>
      </c>
      <c r="C34" s="1" t="s">
        <v>30</v>
      </c>
      <c r="D34" s="1" t="s">
        <v>31</v>
      </c>
      <c r="E34" s="1" t="s">
        <v>30</v>
      </c>
      <c r="F34" s="18" t="s">
        <v>71</v>
      </c>
      <c r="G34" s="3">
        <v>42751.873506944445</v>
      </c>
      <c r="H34" s="3">
        <v>42751.876574074071</v>
      </c>
      <c r="I34" s="1">
        <v>639</v>
      </c>
      <c r="J34" s="1">
        <v>53</v>
      </c>
      <c r="K34" s="4">
        <v>0.92341040462427704</v>
      </c>
      <c r="L34" s="4">
        <v>7.6589595375722505E-2</v>
      </c>
      <c r="M34" s="16">
        <v>0.184663536776213</v>
      </c>
      <c r="N34" s="4">
        <v>0.49608763693270702</v>
      </c>
      <c r="O34" s="4">
        <v>7.0422535211267498E-2</v>
      </c>
      <c r="P34" s="20">
        <v>1829131</v>
      </c>
      <c r="Q34" s="13">
        <v>0.17880299139734701</v>
      </c>
      <c r="R34" s="2">
        <v>0</v>
      </c>
      <c r="S34" s="2">
        <v>1</v>
      </c>
      <c r="T34" s="2">
        <v>1</v>
      </c>
      <c r="U34" s="2">
        <v>1</v>
      </c>
      <c r="V34" s="1" t="s">
        <v>72</v>
      </c>
      <c r="W34" s="5">
        <v>1</v>
      </c>
      <c r="X34" s="5">
        <v>0</v>
      </c>
      <c r="Y34" s="5">
        <v>0.92233009708737901</v>
      </c>
      <c r="Z34" s="5">
        <v>7.7669902912621297E-2</v>
      </c>
      <c r="AA34" s="5">
        <v>0.94318181818181801</v>
      </c>
      <c r="AB34" s="5">
        <v>5.6818181818181802E-2</v>
      </c>
      <c r="AC34" s="5">
        <v>0.83333333333333304</v>
      </c>
      <c r="AD34" s="5">
        <v>0.16666666666666599</v>
      </c>
    </row>
    <row r="35" spans="1:30">
      <c r="A35" s="10" t="s">
        <v>29</v>
      </c>
      <c r="B35" s="1" t="s">
        <v>29</v>
      </c>
      <c r="C35" s="1" t="s">
        <v>30</v>
      </c>
      <c r="D35" s="1" t="s">
        <v>31</v>
      </c>
      <c r="E35" s="1" t="s">
        <v>30</v>
      </c>
      <c r="F35" s="18" t="s">
        <v>69</v>
      </c>
      <c r="G35" s="3">
        <v>42751.873483796298</v>
      </c>
      <c r="H35" s="3">
        <v>42751.876574074071</v>
      </c>
      <c r="I35" s="1">
        <v>310</v>
      </c>
      <c r="J35" s="1">
        <v>17</v>
      </c>
      <c r="K35" s="4">
        <v>0.94801223241590205</v>
      </c>
      <c r="L35" s="4">
        <v>5.1987767584097802E-2</v>
      </c>
      <c r="M35" s="16">
        <v>0.154838709677419</v>
      </c>
      <c r="N35" s="4">
        <v>0.5</v>
      </c>
      <c r="O35" s="4">
        <v>4.5161290322580601E-2</v>
      </c>
      <c r="P35" s="20">
        <v>864343</v>
      </c>
      <c r="Q35" s="13">
        <v>8.4492097063226898E-2</v>
      </c>
      <c r="R35" s="2">
        <v>0</v>
      </c>
      <c r="S35" s="2">
        <v>1</v>
      </c>
      <c r="T35" s="2">
        <v>1</v>
      </c>
      <c r="U35" s="2">
        <v>1</v>
      </c>
      <c r="V35" s="1" t="s">
        <v>70</v>
      </c>
      <c r="W35" s="5">
        <v>1</v>
      </c>
      <c r="X35" s="5">
        <v>0</v>
      </c>
      <c r="Y35" s="5">
        <v>0.94661921708185004</v>
      </c>
      <c r="Z35" s="5">
        <v>5.3380782918149502E-2</v>
      </c>
      <c r="AA35" s="5">
        <v>0.93548387096774099</v>
      </c>
      <c r="AB35" s="5">
        <v>6.4516129032258104E-2</v>
      </c>
      <c r="AC35" s="5">
        <v>1</v>
      </c>
      <c r="AD35" s="5">
        <v>0</v>
      </c>
    </row>
    <row r="36" spans="1:30">
      <c r="A36" s="10" t="s">
        <v>29</v>
      </c>
      <c r="B36" s="1" t="s">
        <v>29</v>
      </c>
      <c r="C36" s="1" t="s">
        <v>30</v>
      </c>
      <c r="D36" s="1" t="s">
        <v>31</v>
      </c>
      <c r="E36" s="1" t="s">
        <v>30</v>
      </c>
      <c r="F36" s="18" t="s">
        <v>86</v>
      </c>
      <c r="G36" s="3">
        <v>42754.361018518517</v>
      </c>
      <c r="H36" s="3">
        <v>42754.754050925927</v>
      </c>
      <c r="I36" s="1">
        <v>349</v>
      </c>
      <c r="J36" s="1">
        <v>15</v>
      </c>
      <c r="K36" s="4">
        <v>0.95879120879120805</v>
      </c>
      <c r="L36" s="4">
        <v>4.1208791208791201E-2</v>
      </c>
      <c r="M36" s="16">
        <v>0.20057306590257901</v>
      </c>
      <c r="N36" s="4">
        <v>0.48137535816618798</v>
      </c>
      <c r="O36" s="4">
        <v>6.5902578796561501E-2</v>
      </c>
      <c r="P36" s="20">
        <v>952377</v>
      </c>
      <c r="Q36" s="13">
        <v>9.3097682198831799E-2</v>
      </c>
      <c r="R36" s="2">
        <v>0</v>
      </c>
      <c r="S36" s="2">
        <v>1</v>
      </c>
      <c r="T36" s="2">
        <v>1</v>
      </c>
      <c r="U36" s="2">
        <v>1</v>
      </c>
      <c r="V36" s="1" t="s">
        <v>87</v>
      </c>
      <c r="W36" s="5">
        <v>1</v>
      </c>
      <c r="X36" s="5">
        <v>0</v>
      </c>
      <c r="Y36" s="5">
        <v>0.962686567164179</v>
      </c>
      <c r="Z36" s="5">
        <v>3.7313432835820802E-2</v>
      </c>
      <c r="AA36" s="5">
        <v>1</v>
      </c>
      <c r="AB36" s="5">
        <v>0</v>
      </c>
      <c r="AC36" s="5">
        <v>0.90196078431372495</v>
      </c>
      <c r="AD36" s="5">
        <v>9.8039215686274397E-2</v>
      </c>
    </row>
    <row r="37" spans="1:30">
      <c r="A37" s="10" t="s">
        <v>29</v>
      </c>
      <c r="B37" s="1" t="s">
        <v>29</v>
      </c>
      <c r="C37" s="1" t="s">
        <v>30</v>
      </c>
      <c r="D37" s="1" t="s">
        <v>31</v>
      </c>
      <c r="E37" s="1" t="s">
        <v>30</v>
      </c>
      <c r="F37" s="18" t="s">
        <v>73</v>
      </c>
      <c r="G37" s="3">
        <v>42751.927719907406</v>
      </c>
      <c r="H37" s="3">
        <v>42752.519085648149</v>
      </c>
      <c r="I37" s="1">
        <v>78</v>
      </c>
      <c r="J37" s="1">
        <v>1</v>
      </c>
      <c r="K37" s="4">
        <v>0.987341772151898</v>
      </c>
      <c r="L37" s="4">
        <v>1.26582278481012E-2</v>
      </c>
      <c r="M37" s="16">
        <v>0.230769230769231</v>
      </c>
      <c r="N37" s="4">
        <v>0.46153846153846201</v>
      </c>
      <c r="O37" s="4">
        <v>6.4102564102564E-2</v>
      </c>
      <c r="P37" s="20">
        <v>208080</v>
      </c>
      <c r="Q37" s="13">
        <v>2.0340438410349E-2</v>
      </c>
      <c r="R37" s="2">
        <v>0</v>
      </c>
      <c r="S37" s="2">
        <v>1</v>
      </c>
      <c r="T37" s="2">
        <v>1</v>
      </c>
      <c r="U37" s="2">
        <v>1</v>
      </c>
      <c r="V37" s="1" t="s">
        <v>74</v>
      </c>
      <c r="Y37" s="5">
        <v>1</v>
      </c>
      <c r="Z37" s="5">
        <v>0</v>
      </c>
      <c r="AA37" s="5">
        <v>1</v>
      </c>
      <c r="AB37" s="5">
        <v>0</v>
      </c>
      <c r="AC37" s="5">
        <v>0.94736842105263097</v>
      </c>
      <c r="AD37" s="5">
        <v>5.26315789473683E-2</v>
      </c>
    </row>
    <row r="38" spans="1:30">
      <c r="A38" s="10" t="s">
        <v>29</v>
      </c>
      <c r="B38" s="1" t="s">
        <v>29</v>
      </c>
      <c r="C38" s="1" t="s">
        <v>30</v>
      </c>
      <c r="D38" s="1" t="s">
        <v>31</v>
      </c>
      <c r="E38" s="1" t="s">
        <v>30</v>
      </c>
      <c r="F38" s="18" t="s">
        <v>101</v>
      </c>
      <c r="G38" s="3">
        <v>42763.524201388886</v>
      </c>
      <c r="H38" s="3">
        <v>42764.003912037035</v>
      </c>
      <c r="I38" s="1">
        <v>524</v>
      </c>
      <c r="J38" s="1">
        <v>31</v>
      </c>
      <c r="K38" s="4">
        <v>0.94414414414414405</v>
      </c>
      <c r="L38" s="4">
        <v>5.5855855855855799E-2</v>
      </c>
      <c r="M38" s="16">
        <v>0.18511450381679401</v>
      </c>
      <c r="N38" s="4">
        <v>0.48664122137404497</v>
      </c>
      <c r="O38" s="4">
        <v>6.4885496183206104E-2</v>
      </c>
      <c r="P38" s="20">
        <v>1297080</v>
      </c>
      <c r="Q38" s="13">
        <v>0.135167510360726</v>
      </c>
      <c r="R38" s="2">
        <v>0</v>
      </c>
      <c r="S38" s="2">
        <v>1</v>
      </c>
      <c r="T38" s="2">
        <v>1</v>
      </c>
      <c r="U38" s="2">
        <v>1</v>
      </c>
      <c r="V38" s="1" t="s">
        <v>102</v>
      </c>
      <c r="W38" s="5">
        <v>1</v>
      </c>
      <c r="X38" s="5">
        <v>0</v>
      </c>
      <c r="Y38" s="5">
        <v>0.94588235294117595</v>
      </c>
      <c r="Z38" s="5">
        <v>5.41176470588235E-2</v>
      </c>
      <c r="AA38" s="5">
        <v>0.95384615384615401</v>
      </c>
      <c r="AB38" s="5">
        <v>4.6153846153846101E-2</v>
      </c>
      <c r="AC38" s="5">
        <v>0.91803278688524603</v>
      </c>
      <c r="AD38" s="5">
        <v>8.1967213114754106E-2</v>
      </c>
    </row>
    <row r="39" spans="1:30">
      <c r="A39" s="10" t="s">
        <v>29</v>
      </c>
      <c r="B39" s="1" t="s">
        <v>29</v>
      </c>
      <c r="C39" s="1" t="s">
        <v>30</v>
      </c>
      <c r="D39" s="1" t="s">
        <v>31</v>
      </c>
      <c r="E39" s="1" t="s">
        <v>30</v>
      </c>
      <c r="F39" s="18" t="s">
        <v>47</v>
      </c>
      <c r="G39" s="3">
        <v>42738.713877314818</v>
      </c>
      <c r="H39" s="3">
        <v>42738.716909722221</v>
      </c>
      <c r="I39" s="1">
        <v>73</v>
      </c>
      <c r="J39" s="1">
        <v>4</v>
      </c>
      <c r="K39" s="4">
        <v>0.94805194805194803</v>
      </c>
      <c r="L39" s="4">
        <v>5.1948051948051903E-2</v>
      </c>
      <c r="M39" s="16">
        <v>0.337662337662338</v>
      </c>
      <c r="N39" s="4">
        <v>0.57534246575342396</v>
      </c>
      <c r="O39" s="4">
        <v>0.164383561643836</v>
      </c>
      <c r="P39" s="20">
        <v>169092</v>
      </c>
      <c r="Q39" s="13">
        <v>1.65292455386521E-2</v>
      </c>
      <c r="R39" s="2">
        <v>0</v>
      </c>
      <c r="S39" s="2">
        <v>1</v>
      </c>
      <c r="T39" s="2">
        <v>1</v>
      </c>
      <c r="U39" s="2">
        <v>1</v>
      </c>
      <c r="V39" s="1" t="s">
        <v>48</v>
      </c>
      <c r="W39" s="5">
        <v>1</v>
      </c>
      <c r="X39" s="5">
        <v>0</v>
      </c>
      <c r="Y39" s="5">
        <v>0.94999999999999896</v>
      </c>
      <c r="Z39" s="5">
        <v>0.05</v>
      </c>
      <c r="AA39" s="5">
        <v>1</v>
      </c>
      <c r="AB39" s="5">
        <v>0</v>
      </c>
      <c r="AC39" s="5">
        <v>0.90909090909090795</v>
      </c>
      <c r="AD39" s="5">
        <v>9.0909090909090801E-2</v>
      </c>
    </row>
    <row r="40" spans="1:30">
      <c r="A40" s="10" t="s">
        <v>29</v>
      </c>
      <c r="B40" s="1" t="s">
        <v>29</v>
      </c>
      <c r="C40" s="1" t="s">
        <v>30</v>
      </c>
      <c r="D40" s="1" t="s">
        <v>31</v>
      </c>
      <c r="E40" s="1" t="s">
        <v>30</v>
      </c>
      <c r="F40" s="18" t="s">
        <v>53</v>
      </c>
      <c r="G40" s="3">
        <v>42740.715462962966</v>
      </c>
      <c r="H40" s="3">
        <v>42740.717129629629</v>
      </c>
      <c r="I40" s="1">
        <v>43</v>
      </c>
      <c r="J40" s="1">
        <v>3</v>
      </c>
      <c r="K40" s="4">
        <v>0.934782608695652</v>
      </c>
      <c r="L40" s="4">
        <v>6.5217391304347797E-2</v>
      </c>
      <c r="M40" s="16">
        <v>0.25581395348837099</v>
      </c>
      <c r="N40" s="4">
        <v>0.62790697674418605</v>
      </c>
      <c r="O40" s="4">
        <v>4.6511627906976702E-2</v>
      </c>
      <c r="P40" s="20">
        <v>100349</v>
      </c>
      <c r="Q40" s="13">
        <v>9.8094129855830006E-3</v>
      </c>
      <c r="R40" s="2">
        <v>0</v>
      </c>
      <c r="S40" s="2">
        <v>1</v>
      </c>
      <c r="T40" s="2">
        <v>1</v>
      </c>
      <c r="U40" s="2">
        <v>1</v>
      </c>
      <c r="V40" s="1" t="s">
        <v>54</v>
      </c>
      <c r="Y40" s="5">
        <v>0.92500000000000004</v>
      </c>
      <c r="Z40" s="5">
        <v>7.49999999999999E-2</v>
      </c>
      <c r="AA40" s="5">
        <v>1</v>
      </c>
      <c r="AB40" s="5">
        <v>0</v>
      </c>
      <c r="AC40" s="5">
        <v>1</v>
      </c>
      <c r="AD40" s="5">
        <v>0</v>
      </c>
    </row>
    <row r="41" spans="1:30">
      <c r="A41" s="10" t="s">
        <v>29</v>
      </c>
      <c r="B41" s="1" t="s">
        <v>29</v>
      </c>
      <c r="C41" s="1" t="s">
        <v>30</v>
      </c>
      <c r="D41" s="1" t="s">
        <v>31</v>
      </c>
      <c r="E41" s="1" t="s">
        <v>30</v>
      </c>
      <c r="F41" s="18" t="s">
        <v>90</v>
      </c>
      <c r="G41" s="3">
        <v>42754.709652777776</v>
      </c>
      <c r="H41" s="3">
        <v>42754.711377314816</v>
      </c>
      <c r="I41" s="1">
        <v>9</v>
      </c>
      <c r="J41" s="1">
        <v>2</v>
      </c>
      <c r="K41" s="4">
        <v>0.81818181818181801</v>
      </c>
      <c r="L41" s="4">
        <v>0.18181818181818099</v>
      </c>
      <c r="M41" s="16">
        <v>0.22222222222222099</v>
      </c>
      <c r="N41" s="4">
        <v>0.55555555555555602</v>
      </c>
      <c r="O41" s="4">
        <v>0.11111111111110999</v>
      </c>
      <c r="P41" s="20">
        <v>28780</v>
      </c>
      <c r="Q41" s="13">
        <v>2.8133305336882201E-3</v>
      </c>
      <c r="R41" s="2">
        <v>0</v>
      </c>
      <c r="S41" s="2">
        <v>1</v>
      </c>
      <c r="T41" s="2">
        <v>1</v>
      </c>
      <c r="U41" s="2">
        <v>1</v>
      </c>
      <c r="V41" s="1" t="s">
        <v>91</v>
      </c>
      <c r="Y41" s="5">
        <v>0.8</v>
      </c>
      <c r="Z41" s="5">
        <v>0.2</v>
      </c>
      <c r="AC41" s="5">
        <v>1</v>
      </c>
      <c r="AD41" s="5">
        <v>0</v>
      </c>
    </row>
    <row r="42" spans="1:30">
      <c r="A42" s="10" t="s">
        <v>29</v>
      </c>
      <c r="B42" s="1" t="s">
        <v>29</v>
      </c>
      <c r="C42" s="1" t="s">
        <v>30</v>
      </c>
      <c r="D42" s="1" t="s">
        <v>31</v>
      </c>
      <c r="E42" s="1" t="s">
        <v>30</v>
      </c>
      <c r="F42" s="18" t="s">
        <v>59</v>
      </c>
      <c r="G42" s="3">
        <v>42751.337372685186</v>
      </c>
      <c r="H42" s="3">
        <v>42751.337997685187</v>
      </c>
      <c r="I42" s="1">
        <v>39</v>
      </c>
      <c r="J42" s="1">
        <v>2</v>
      </c>
      <c r="K42" s="4">
        <v>0.95121951219512102</v>
      </c>
      <c r="L42" s="4">
        <v>4.8780487804878002E-2</v>
      </c>
      <c r="M42" s="16">
        <v>0.30769230769230699</v>
      </c>
      <c r="N42" s="4">
        <v>0.43589743589743601</v>
      </c>
      <c r="O42" s="4">
        <v>5.1282051282051301E-2</v>
      </c>
      <c r="P42" s="20">
        <v>108373</v>
      </c>
      <c r="Q42" s="13">
        <v>1.05937828327794E-2</v>
      </c>
      <c r="R42" s="2">
        <v>0</v>
      </c>
      <c r="S42" s="2">
        <v>1</v>
      </c>
      <c r="T42" s="2">
        <v>1</v>
      </c>
      <c r="U42" s="2">
        <v>1</v>
      </c>
      <c r="V42" s="1" t="s">
        <v>60</v>
      </c>
      <c r="W42" s="5">
        <v>1</v>
      </c>
      <c r="X42" s="5">
        <v>0</v>
      </c>
      <c r="Y42" s="5">
        <v>1</v>
      </c>
      <c r="Z42" s="5">
        <v>0</v>
      </c>
      <c r="AA42" s="5">
        <v>1</v>
      </c>
      <c r="AB42" s="5">
        <v>0</v>
      </c>
      <c r="AC42" s="5">
        <v>0.83333333333333304</v>
      </c>
      <c r="AD42" s="5">
        <v>0.16666666666666599</v>
      </c>
    </row>
    <row r="43" spans="1:30">
      <c r="A43" s="10" t="s">
        <v>29</v>
      </c>
      <c r="B43" s="1" t="s">
        <v>29</v>
      </c>
      <c r="C43" s="1" t="s">
        <v>30</v>
      </c>
      <c r="D43" s="1" t="s">
        <v>31</v>
      </c>
      <c r="E43" s="1" t="s">
        <v>30</v>
      </c>
      <c r="F43" s="18" t="s">
        <v>61</v>
      </c>
      <c r="G43" s="3">
        <v>42751.337766203702</v>
      </c>
      <c r="H43" s="3">
        <v>42751.340162037035</v>
      </c>
      <c r="I43" s="1">
        <v>88</v>
      </c>
      <c r="J43" s="1">
        <v>11</v>
      </c>
      <c r="K43" s="4">
        <v>0.88888888888888795</v>
      </c>
      <c r="L43" s="4">
        <v>0.11111111111111099</v>
      </c>
      <c r="M43" s="16">
        <v>0.28409090909090901</v>
      </c>
      <c r="N43" s="4">
        <v>0.375</v>
      </c>
      <c r="O43" s="4">
        <v>0.125</v>
      </c>
      <c r="P43" s="20">
        <v>261682</v>
      </c>
      <c r="Q43" s="13">
        <v>2.55801932146143E-2</v>
      </c>
      <c r="R43" s="2">
        <v>0</v>
      </c>
      <c r="S43" s="2">
        <v>1</v>
      </c>
      <c r="T43" s="2">
        <v>1</v>
      </c>
      <c r="U43" s="2">
        <v>1</v>
      </c>
      <c r="V43" s="1" t="s">
        <v>62</v>
      </c>
      <c r="Y43" s="5">
        <v>0.95652173913043503</v>
      </c>
      <c r="Z43" s="5">
        <v>4.3478260869565202E-2</v>
      </c>
      <c r="AA43" s="5">
        <v>1</v>
      </c>
      <c r="AB43" s="5">
        <v>0</v>
      </c>
      <c r="AC43" s="5">
        <v>0.8125</v>
      </c>
      <c r="AD43" s="5">
        <v>0.1875</v>
      </c>
    </row>
    <row r="44" spans="1:30">
      <c r="A44" s="10" t="s">
        <v>29</v>
      </c>
      <c r="B44" s="1" t="s">
        <v>29</v>
      </c>
      <c r="C44" s="1" t="s">
        <v>30</v>
      </c>
      <c r="D44" s="1" t="s">
        <v>31</v>
      </c>
      <c r="E44" s="1" t="s">
        <v>30</v>
      </c>
      <c r="F44" s="18" t="s">
        <v>92</v>
      </c>
      <c r="G44" s="3">
        <v>42755.319409722222</v>
      </c>
      <c r="H44" s="3">
        <v>42755.505127314813</v>
      </c>
      <c r="I44" s="1">
        <v>11</v>
      </c>
      <c r="J44" s="1">
        <v>0</v>
      </c>
      <c r="K44" s="4">
        <v>1</v>
      </c>
      <c r="L44" s="4">
        <v>0</v>
      </c>
      <c r="M44" s="16">
        <v>0.27272727272727199</v>
      </c>
      <c r="N44" s="4">
        <v>0.36363636363636298</v>
      </c>
      <c r="O44" s="4">
        <v>9.0909090909090801E-2</v>
      </c>
      <c r="P44" s="20">
        <v>31330</v>
      </c>
      <c r="Q44" s="13">
        <v>3.0626006122464102E-3</v>
      </c>
      <c r="R44" s="2">
        <v>0</v>
      </c>
      <c r="S44" s="2">
        <v>1</v>
      </c>
      <c r="T44" s="2">
        <v>0</v>
      </c>
      <c r="U44" s="2">
        <v>1</v>
      </c>
      <c r="Y44" s="5">
        <v>1</v>
      </c>
      <c r="Z44" s="5">
        <v>0</v>
      </c>
      <c r="AA44" s="5">
        <v>1</v>
      </c>
      <c r="AB44" s="5">
        <v>0</v>
      </c>
      <c r="AC44" s="5">
        <v>1</v>
      </c>
      <c r="AD44" s="5">
        <v>0</v>
      </c>
    </row>
    <row r="45" spans="1:30">
      <c r="A45" s="10" t="s">
        <v>29</v>
      </c>
      <c r="B45" s="1" t="s">
        <v>29</v>
      </c>
      <c r="C45" s="1" t="s">
        <v>597</v>
      </c>
      <c r="D45" s="1" t="s">
        <v>605</v>
      </c>
      <c r="E45" s="1" t="s">
        <v>597</v>
      </c>
      <c r="F45" s="18" t="s">
        <v>599</v>
      </c>
      <c r="G45" s="3">
        <v>42752.415937500002</v>
      </c>
      <c r="H45" s="3">
        <v>42762.391134259262</v>
      </c>
      <c r="I45" s="1">
        <v>251</v>
      </c>
      <c r="J45" s="1">
        <v>3</v>
      </c>
      <c r="K45" s="4">
        <v>0.988188976377952</v>
      </c>
      <c r="L45" s="4">
        <v>1.1811023622047201E-2</v>
      </c>
      <c r="M45" s="16">
        <v>0.69685039370078705</v>
      </c>
      <c r="N45" s="4">
        <v>1.9920318725099601E-2</v>
      </c>
      <c r="O45" s="4">
        <v>7.9681274900398405E-2</v>
      </c>
      <c r="P45" s="20">
        <v>712648</v>
      </c>
      <c r="Q45" s="13">
        <v>0.47806041026170698</v>
      </c>
      <c r="R45" s="2">
        <v>1</v>
      </c>
      <c r="S45" s="2">
        <v>1</v>
      </c>
      <c r="T45" s="2">
        <v>1</v>
      </c>
      <c r="U45" s="2">
        <v>1</v>
      </c>
      <c r="V45" s="1" t="s">
        <v>606</v>
      </c>
      <c r="W45" s="5">
        <v>1</v>
      </c>
      <c r="X45" s="5">
        <v>0</v>
      </c>
      <c r="Y45" s="5">
        <v>0.99431818181818099</v>
      </c>
      <c r="Z45" s="5">
        <v>5.6818181818181802E-3</v>
      </c>
      <c r="AA45" s="5">
        <v>1</v>
      </c>
      <c r="AB45" s="5">
        <v>0</v>
      </c>
      <c r="AC45" s="5">
        <v>0.96363636363636296</v>
      </c>
      <c r="AD45" s="5">
        <v>3.6363636363636299E-2</v>
      </c>
    </row>
    <row r="46" spans="1:30">
      <c r="A46" s="10" t="s">
        <v>29</v>
      </c>
      <c r="B46" s="1" t="s">
        <v>29</v>
      </c>
      <c r="C46" s="1" t="s">
        <v>597</v>
      </c>
      <c r="D46" s="1" t="s">
        <v>598</v>
      </c>
      <c r="E46" s="1" t="s">
        <v>597</v>
      </c>
      <c r="F46" s="18" t="s">
        <v>599</v>
      </c>
      <c r="G46" s="3">
        <v>42741.611898148149</v>
      </c>
      <c r="H46" s="3">
        <v>42752.383310185185</v>
      </c>
      <c r="I46" s="1">
        <v>190</v>
      </c>
      <c r="J46" s="1">
        <v>3</v>
      </c>
      <c r="K46" s="4">
        <v>0.98445595854922197</v>
      </c>
      <c r="L46" s="4">
        <v>1.55440414507772E-2</v>
      </c>
      <c r="M46" s="16">
        <v>0.64766839378238195</v>
      </c>
      <c r="N46" s="4">
        <v>2.6315789473684102E-2</v>
      </c>
      <c r="O46" s="4">
        <v>8.42105263157895E-2</v>
      </c>
      <c r="P46" s="20">
        <v>508348</v>
      </c>
      <c r="Q46" s="13">
        <v>0.34101134562325103</v>
      </c>
      <c r="R46" s="2">
        <v>1</v>
      </c>
      <c r="S46" s="2">
        <v>1</v>
      </c>
      <c r="T46" s="2">
        <v>1</v>
      </c>
      <c r="U46" s="2">
        <v>1</v>
      </c>
      <c r="V46" s="1" t="s">
        <v>601</v>
      </c>
      <c r="W46" s="5">
        <v>1</v>
      </c>
      <c r="X46" s="5">
        <v>0</v>
      </c>
      <c r="Y46" s="5">
        <v>0.977443609022556</v>
      </c>
      <c r="Z46" s="5">
        <v>2.2556390977443601E-2</v>
      </c>
      <c r="AA46" s="5">
        <v>1</v>
      </c>
      <c r="AB46" s="5">
        <v>0</v>
      </c>
      <c r="AC46" s="5">
        <v>1</v>
      </c>
      <c r="AD46" s="5">
        <v>0</v>
      </c>
    </row>
    <row r="47" spans="1:30">
      <c r="A47" s="10" t="s">
        <v>29</v>
      </c>
      <c r="B47" s="1" t="s">
        <v>29</v>
      </c>
      <c r="C47" s="1" t="s">
        <v>597</v>
      </c>
      <c r="D47" s="1" t="s">
        <v>598</v>
      </c>
      <c r="E47" s="1" t="s">
        <v>597</v>
      </c>
      <c r="F47" s="18" t="s">
        <v>599</v>
      </c>
      <c r="G47" s="3">
        <v>42732.609537037039</v>
      </c>
      <c r="H47" s="3">
        <v>42742.58452546296</v>
      </c>
      <c r="I47" s="1">
        <v>229</v>
      </c>
      <c r="J47" s="1">
        <v>3</v>
      </c>
      <c r="K47" s="4">
        <v>0.98706896551724099</v>
      </c>
      <c r="L47" s="4">
        <v>1.29310344827586E-2</v>
      </c>
      <c r="M47" s="16">
        <v>0.71551724137931005</v>
      </c>
      <c r="N47" s="4">
        <v>1.7467248908296901E-2</v>
      </c>
      <c r="O47" s="4">
        <v>7.4235807860262001E-2</v>
      </c>
      <c r="P47" s="20">
        <v>505957</v>
      </c>
      <c r="Q47" s="13">
        <v>0.33940740869936098</v>
      </c>
      <c r="R47" s="2">
        <v>1</v>
      </c>
      <c r="S47" s="2">
        <v>1</v>
      </c>
      <c r="T47" s="2">
        <v>1</v>
      </c>
      <c r="U47" s="2">
        <v>1</v>
      </c>
      <c r="V47" s="1" t="s">
        <v>600</v>
      </c>
      <c r="W47" s="5">
        <v>1</v>
      </c>
      <c r="X47" s="5">
        <v>0</v>
      </c>
      <c r="Y47" s="5">
        <v>0.98666666666666702</v>
      </c>
      <c r="Z47" s="5">
        <v>1.3333333333333201E-2</v>
      </c>
      <c r="AA47" s="5">
        <v>0.92857142857142905</v>
      </c>
      <c r="AB47" s="5">
        <v>7.14285714285713E-2</v>
      </c>
      <c r="AC47" s="5">
        <v>1</v>
      </c>
      <c r="AD47" s="5">
        <v>0</v>
      </c>
    </row>
    <row r="48" spans="1:30">
      <c r="A48" s="10" t="s">
        <v>607</v>
      </c>
      <c r="B48" s="1" t="s">
        <v>442</v>
      </c>
      <c r="C48" s="1" t="s">
        <v>608</v>
      </c>
      <c r="D48" s="1" t="s">
        <v>609</v>
      </c>
      <c r="E48" s="1" t="s">
        <v>608</v>
      </c>
      <c r="F48" s="18" t="s">
        <v>692</v>
      </c>
      <c r="G48" s="3">
        <v>42753.672743055555</v>
      </c>
      <c r="H48" s="3">
        <v>42753.676736111112</v>
      </c>
      <c r="I48" s="1">
        <v>493</v>
      </c>
      <c r="J48" s="1">
        <v>33</v>
      </c>
      <c r="K48" s="4">
        <v>0.93726235741444797</v>
      </c>
      <c r="L48" s="4">
        <v>6.2737642585551298E-2</v>
      </c>
      <c r="M48" s="16">
        <v>0.198782961460445</v>
      </c>
      <c r="N48" s="4">
        <v>0.43407707910750398</v>
      </c>
      <c r="O48" s="4">
        <v>8.9249492900608504E-2</v>
      </c>
      <c r="P48" s="20">
        <v>1378775</v>
      </c>
      <c r="Q48" s="13">
        <v>8.6478756153522199E-2</v>
      </c>
      <c r="R48" s="2">
        <v>0</v>
      </c>
      <c r="S48" s="2">
        <v>0</v>
      </c>
      <c r="T48" s="2">
        <v>1</v>
      </c>
      <c r="U48" s="2">
        <v>1</v>
      </c>
      <c r="V48" s="1" t="s">
        <v>693</v>
      </c>
      <c r="W48" s="5">
        <v>0.967741935483871</v>
      </c>
      <c r="X48" s="5">
        <v>3.22580645161289E-2</v>
      </c>
      <c r="Y48" s="5">
        <v>0.94808743169398901</v>
      </c>
      <c r="Z48" s="5">
        <v>5.1912568306010903E-2</v>
      </c>
      <c r="AA48" s="5">
        <v>0.96629213483146104</v>
      </c>
      <c r="AB48" s="5">
        <v>3.37078651685392E-2</v>
      </c>
      <c r="AC48" s="5">
        <v>0.75</v>
      </c>
      <c r="AD48" s="5">
        <v>0.25</v>
      </c>
    </row>
    <row r="49" spans="1:30">
      <c r="A49" s="10" t="s">
        <v>607</v>
      </c>
      <c r="B49" s="1" t="s">
        <v>442</v>
      </c>
      <c r="C49" s="1" t="s">
        <v>608</v>
      </c>
      <c r="D49" s="1" t="s">
        <v>609</v>
      </c>
      <c r="E49" s="1" t="s">
        <v>608</v>
      </c>
      <c r="F49" s="18" t="s">
        <v>651</v>
      </c>
      <c r="G49" s="3">
        <v>42744.527060185188</v>
      </c>
      <c r="H49" s="3">
        <v>42744.580023148148</v>
      </c>
      <c r="I49" s="1">
        <v>6097</v>
      </c>
      <c r="J49" s="1">
        <v>408</v>
      </c>
      <c r="K49" s="4">
        <v>0.93727901614142906</v>
      </c>
      <c r="L49" s="4">
        <v>6.2720983858570306E-2</v>
      </c>
      <c r="M49" s="16">
        <v>0.16237493849434101</v>
      </c>
      <c r="N49" s="4">
        <v>0.44169263572248602</v>
      </c>
      <c r="O49" s="4">
        <v>7.0362473347547902E-2</v>
      </c>
      <c r="P49" s="20">
        <v>14208565</v>
      </c>
      <c r="Q49" s="13">
        <v>0.89118168513823603</v>
      </c>
      <c r="R49" s="2">
        <v>0</v>
      </c>
      <c r="S49" s="2">
        <v>1</v>
      </c>
      <c r="T49" s="2">
        <v>1</v>
      </c>
      <c r="U49" s="2">
        <v>1</v>
      </c>
      <c r="V49" s="1" t="s">
        <v>652</v>
      </c>
      <c r="W49" s="5">
        <v>0.97826086956521596</v>
      </c>
      <c r="X49" s="5">
        <v>2.1739130434782601E-2</v>
      </c>
      <c r="Y49" s="5">
        <v>0.94189536878215996</v>
      </c>
      <c r="Z49" s="5">
        <v>5.8104631217838702E-2</v>
      </c>
      <c r="AA49" s="5">
        <v>0.94577205882352799</v>
      </c>
      <c r="AB49" s="5">
        <v>5.42279411764705E-2</v>
      </c>
      <c r="AC49" s="5">
        <v>0.81818181818181801</v>
      </c>
      <c r="AD49" s="5">
        <v>0.18181818181818099</v>
      </c>
    </row>
    <row r="50" spans="1:30">
      <c r="A50" s="10" t="s">
        <v>607</v>
      </c>
      <c r="B50" s="1" t="s">
        <v>442</v>
      </c>
      <c r="C50" s="1" t="s">
        <v>721</v>
      </c>
      <c r="D50" s="1" t="s">
        <v>722</v>
      </c>
      <c r="E50" s="1" t="s">
        <v>721</v>
      </c>
      <c r="F50" s="18" t="s">
        <v>651</v>
      </c>
      <c r="G50" s="3">
        <v>42744.513449074075</v>
      </c>
      <c r="H50" s="3">
        <v>42744.516053240739</v>
      </c>
      <c r="I50" s="1">
        <v>213</v>
      </c>
      <c r="J50" s="1">
        <v>7</v>
      </c>
      <c r="K50" s="4">
        <v>0.96818181818181803</v>
      </c>
      <c r="L50" s="4">
        <v>3.1818181818181801E-2</v>
      </c>
      <c r="M50" s="16">
        <v>6.1032863849765202E-2</v>
      </c>
      <c r="N50" s="4">
        <v>0.215962441314554</v>
      </c>
      <c r="O50" s="4">
        <v>3.28638497652581E-2</v>
      </c>
      <c r="P50" s="20">
        <v>480535</v>
      </c>
      <c r="Q50" s="13">
        <v>0.15975891293391101</v>
      </c>
      <c r="R50" s="2">
        <v>0</v>
      </c>
      <c r="S50" s="2">
        <v>0</v>
      </c>
      <c r="T50" s="2">
        <v>1</v>
      </c>
      <c r="U50" s="2">
        <v>1</v>
      </c>
      <c r="V50" s="1" t="s">
        <v>767</v>
      </c>
      <c r="W50" s="5">
        <v>1</v>
      </c>
      <c r="X50" s="5">
        <v>0</v>
      </c>
      <c r="Y50" s="5">
        <v>0.97701149425287404</v>
      </c>
      <c r="Z50" s="5">
        <v>2.2988505747126301E-2</v>
      </c>
      <c r="AA50" s="5">
        <v>0.92857142857142905</v>
      </c>
      <c r="AB50" s="5">
        <v>7.14285714285713E-2</v>
      </c>
      <c r="AC50" s="5">
        <v>0.91666666666666596</v>
      </c>
      <c r="AD50" s="5">
        <v>8.3333333333333301E-2</v>
      </c>
    </row>
    <row r="51" spans="1:30">
      <c r="A51" s="10" t="s">
        <v>607</v>
      </c>
      <c r="B51" s="1" t="s">
        <v>442</v>
      </c>
      <c r="C51" s="1" t="s">
        <v>608</v>
      </c>
      <c r="D51" s="1" t="s">
        <v>609</v>
      </c>
      <c r="E51" s="1" t="s">
        <v>608</v>
      </c>
      <c r="F51" s="18" t="s">
        <v>640</v>
      </c>
      <c r="G51" s="3">
        <v>42741.513136574074</v>
      </c>
      <c r="H51" s="3">
        <v>42741.561006944445</v>
      </c>
      <c r="I51" s="1">
        <v>5806</v>
      </c>
      <c r="J51" s="1">
        <v>356</v>
      </c>
      <c r="K51" s="4">
        <v>0.94222654982148601</v>
      </c>
      <c r="L51" s="4">
        <v>5.7773450178513402E-2</v>
      </c>
      <c r="M51" s="16">
        <v>0.16086806751636201</v>
      </c>
      <c r="N51" s="4">
        <v>0.45229073372373402</v>
      </c>
      <c r="O51" s="4">
        <v>7.1994488460213502E-2</v>
      </c>
      <c r="P51" s="20">
        <v>13421581</v>
      </c>
      <c r="Q51" s="13">
        <v>0.84182091385015501</v>
      </c>
      <c r="R51" s="2">
        <v>0</v>
      </c>
      <c r="S51" s="2">
        <v>1</v>
      </c>
      <c r="T51" s="2">
        <v>1</v>
      </c>
      <c r="U51" s="2">
        <v>1</v>
      </c>
      <c r="V51" s="1" t="s">
        <v>641</v>
      </c>
      <c r="W51" s="5">
        <v>0.983240223463687</v>
      </c>
      <c r="X51" s="5">
        <v>1.67597765363128E-2</v>
      </c>
      <c r="Y51" s="5">
        <v>0.94703485740153903</v>
      </c>
      <c r="Z51" s="5">
        <v>5.2965142598460802E-2</v>
      </c>
      <c r="AA51" s="5">
        <v>0.95098039215686303</v>
      </c>
      <c r="AB51" s="5">
        <v>4.9019607843137303E-2</v>
      </c>
      <c r="AC51" s="5">
        <v>0.81967213114754101</v>
      </c>
      <c r="AD51" s="5">
        <v>0.180327868852458</v>
      </c>
    </row>
    <row r="52" spans="1:30">
      <c r="A52" s="10" t="s">
        <v>607</v>
      </c>
      <c r="B52" s="1" t="s">
        <v>442</v>
      </c>
      <c r="C52" s="1" t="s">
        <v>721</v>
      </c>
      <c r="D52" s="1" t="s">
        <v>722</v>
      </c>
      <c r="E52" s="1" t="s">
        <v>721</v>
      </c>
      <c r="F52" s="18" t="s">
        <v>640</v>
      </c>
      <c r="G52" s="3">
        <v>42741.513252314813</v>
      </c>
      <c r="H52" s="3">
        <v>42741.517685185187</v>
      </c>
      <c r="I52" s="1">
        <v>202</v>
      </c>
      <c r="J52" s="1">
        <v>5</v>
      </c>
      <c r="K52" s="4">
        <v>0.97584541062801899</v>
      </c>
      <c r="L52" s="4">
        <v>2.41545893719806E-2</v>
      </c>
      <c r="M52" s="16">
        <v>6.43564356435644E-2</v>
      </c>
      <c r="N52" s="4">
        <v>0.237623762376238</v>
      </c>
      <c r="O52" s="4">
        <v>1.9801980198019702E-2</v>
      </c>
      <c r="P52" s="20">
        <v>450871</v>
      </c>
      <c r="Q52" s="13">
        <v>0.14989680425655699</v>
      </c>
      <c r="R52" s="2">
        <v>0</v>
      </c>
      <c r="S52" s="2">
        <v>0</v>
      </c>
      <c r="T52" s="2">
        <v>1</v>
      </c>
      <c r="U52" s="2">
        <v>1</v>
      </c>
      <c r="V52" s="1" t="s">
        <v>757</v>
      </c>
      <c r="W52" s="5">
        <v>1</v>
      </c>
      <c r="X52" s="5">
        <v>0</v>
      </c>
      <c r="Y52" s="5">
        <v>0.98170731707317105</v>
      </c>
      <c r="Z52" s="5">
        <v>1.8292682926829201E-2</v>
      </c>
      <c r="AA52" s="5">
        <v>0.96153846153846201</v>
      </c>
      <c r="AB52" s="5">
        <v>3.8461538461538401E-2</v>
      </c>
      <c r="AC52" s="5">
        <v>0.90909090909090795</v>
      </c>
      <c r="AD52" s="5">
        <v>9.0909090909090801E-2</v>
      </c>
    </row>
    <row r="53" spans="1:30">
      <c r="A53" s="10" t="s">
        <v>607</v>
      </c>
      <c r="B53" s="1" t="s">
        <v>442</v>
      </c>
      <c r="C53" s="1" t="s">
        <v>721</v>
      </c>
      <c r="D53" s="1" t="s">
        <v>722</v>
      </c>
      <c r="E53" s="1" t="s">
        <v>721</v>
      </c>
      <c r="F53" s="18" t="s">
        <v>724</v>
      </c>
      <c r="G53" s="3">
        <v>42736.717303240737</v>
      </c>
      <c r="H53" s="3">
        <v>42736.717465277776</v>
      </c>
      <c r="I53" s="1">
        <v>14</v>
      </c>
      <c r="J53" s="1">
        <v>0</v>
      </c>
      <c r="K53" s="4">
        <v>1</v>
      </c>
      <c r="L53" s="4">
        <v>0</v>
      </c>
      <c r="M53" s="16">
        <v>0.35714285714285599</v>
      </c>
      <c r="N53" s="4">
        <v>0.35714285714285599</v>
      </c>
      <c r="O53" s="4">
        <v>0.214285714285714</v>
      </c>
      <c r="P53" s="20">
        <v>30865</v>
      </c>
      <c r="Q53" s="13">
        <v>1.02613937542638E-2</v>
      </c>
      <c r="R53" s="2">
        <v>0</v>
      </c>
      <c r="S53" s="2">
        <v>0</v>
      </c>
      <c r="T53" s="2">
        <v>1</v>
      </c>
      <c r="U53" s="2">
        <v>1</v>
      </c>
      <c r="V53" s="1" t="s">
        <v>725</v>
      </c>
      <c r="W53" s="5">
        <v>1</v>
      </c>
      <c r="X53" s="5">
        <v>0</v>
      </c>
      <c r="Y53" s="5">
        <v>1</v>
      </c>
      <c r="Z53" s="5">
        <v>0</v>
      </c>
      <c r="AA53" s="5">
        <v>1</v>
      </c>
      <c r="AB53" s="5">
        <v>0</v>
      </c>
      <c r="AC53" s="5">
        <v>1</v>
      </c>
      <c r="AD53" s="5">
        <v>0</v>
      </c>
    </row>
    <row r="54" spans="1:30">
      <c r="A54" s="10" t="s">
        <v>607</v>
      </c>
      <c r="B54" s="1" t="s">
        <v>442</v>
      </c>
      <c r="C54" s="1" t="s">
        <v>721</v>
      </c>
      <c r="D54" s="1" t="s">
        <v>722</v>
      </c>
      <c r="E54" s="1" t="s">
        <v>721</v>
      </c>
      <c r="F54" s="18" t="s">
        <v>724</v>
      </c>
      <c r="G54" s="3">
        <v>42746.714583333334</v>
      </c>
      <c r="H54" s="3">
        <v>42746.715775462966</v>
      </c>
      <c r="I54" s="1">
        <v>12</v>
      </c>
      <c r="J54" s="1">
        <v>0</v>
      </c>
      <c r="K54" s="4">
        <v>1</v>
      </c>
      <c r="L54" s="4">
        <v>0</v>
      </c>
      <c r="M54" s="16">
        <v>8.3333333333333301E-2</v>
      </c>
      <c r="N54" s="4">
        <v>0.33333333333333198</v>
      </c>
      <c r="O54" s="4">
        <v>0</v>
      </c>
      <c r="P54" s="20">
        <v>26063</v>
      </c>
      <c r="Q54" s="13">
        <v>8.6649183676454807E-3</v>
      </c>
      <c r="R54" s="2">
        <v>0</v>
      </c>
      <c r="S54" s="2">
        <v>0</v>
      </c>
      <c r="T54" s="2">
        <v>1</v>
      </c>
      <c r="U54" s="2">
        <v>1</v>
      </c>
      <c r="V54" s="1" t="s">
        <v>777</v>
      </c>
      <c r="W54" s="5">
        <v>1</v>
      </c>
      <c r="X54" s="5">
        <v>0</v>
      </c>
      <c r="Y54" s="5">
        <v>1</v>
      </c>
      <c r="Z54" s="5">
        <v>0</v>
      </c>
      <c r="AA54" s="5">
        <v>1</v>
      </c>
      <c r="AB54" s="5">
        <v>0</v>
      </c>
      <c r="AC54" s="5">
        <v>1</v>
      </c>
      <c r="AD54" s="5">
        <v>0</v>
      </c>
    </row>
    <row r="55" spans="1:30">
      <c r="A55" s="10" t="s">
        <v>607</v>
      </c>
      <c r="B55" s="1" t="s">
        <v>442</v>
      </c>
      <c r="C55" s="1" t="s">
        <v>608</v>
      </c>
      <c r="D55" s="1" t="s">
        <v>609</v>
      </c>
      <c r="E55" s="1" t="s">
        <v>608</v>
      </c>
      <c r="F55" s="18" t="s">
        <v>696</v>
      </c>
      <c r="G55" s="3">
        <v>42754.526435185187</v>
      </c>
      <c r="H55" s="3">
        <v>42754.603136574071</v>
      </c>
      <c r="I55" s="1">
        <v>6237</v>
      </c>
      <c r="J55" s="1">
        <v>410</v>
      </c>
      <c r="K55" s="4">
        <v>0.93831803821272697</v>
      </c>
      <c r="L55" s="4">
        <v>6.16819617872724E-2</v>
      </c>
      <c r="M55" s="16">
        <v>0.159211159211159</v>
      </c>
      <c r="N55" s="4">
        <v>0.45566778900112098</v>
      </c>
      <c r="O55" s="4">
        <v>6.65383998717331E-2</v>
      </c>
      <c r="P55" s="20">
        <v>17391362</v>
      </c>
      <c r="Q55" s="13">
        <v>1</v>
      </c>
      <c r="R55" s="2">
        <v>0</v>
      </c>
      <c r="S55" s="2">
        <v>0</v>
      </c>
      <c r="T55" s="2">
        <v>1</v>
      </c>
      <c r="U55" s="2">
        <v>1</v>
      </c>
      <c r="V55" s="1" t="s">
        <v>697</v>
      </c>
      <c r="W55" s="5">
        <v>0.9765625</v>
      </c>
      <c r="X55" s="5">
        <v>2.34375E-2</v>
      </c>
      <c r="Y55" s="5">
        <v>0.941547518923465</v>
      </c>
      <c r="Z55" s="5">
        <v>5.84524810765348E-2</v>
      </c>
      <c r="AA55" s="5">
        <v>0.94348222424794903</v>
      </c>
      <c r="AB55" s="5">
        <v>5.65177757520509E-2</v>
      </c>
      <c r="AC55" s="5">
        <v>0.85121951219512204</v>
      </c>
      <c r="AD55" s="5">
        <v>0.14878048780487699</v>
      </c>
    </row>
    <row r="56" spans="1:30">
      <c r="A56" s="10" t="s">
        <v>607</v>
      </c>
      <c r="B56" s="1" t="s">
        <v>442</v>
      </c>
      <c r="C56" s="1" t="s">
        <v>721</v>
      </c>
      <c r="D56" s="1" t="s">
        <v>722</v>
      </c>
      <c r="E56" s="1" t="s">
        <v>721</v>
      </c>
      <c r="F56" s="18" t="s">
        <v>696</v>
      </c>
      <c r="G56" s="3">
        <v>42754.513645833336</v>
      </c>
      <c r="H56" s="3">
        <v>42754.519108796296</v>
      </c>
      <c r="I56" s="1">
        <v>266</v>
      </c>
      <c r="J56" s="1">
        <v>4</v>
      </c>
      <c r="K56" s="4">
        <v>0.98518518518518505</v>
      </c>
      <c r="L56" s="4">
        <v>1.48148148148148E-2</v>
      </c>
      <c r="M56" s="16">
        <v>4.8872180451127803E-2</v>
      </c>
      <c r="N56" s="4">
        <v>0.21052631578947401</v>
      </c>
      <c r="O56" s="4">
        <v>2.6315789473684102E-2</v>
      </c>
      <c r="P56" s="20">
        <v>706434</v>
      </c>
      <c r="Q56" s="13">
        <v>0.23486141051027401</v>
      </c>
      <c r="R56" s="2">
        <v>0</v>
      </c>
      <c r="S56" s="2">
        <v>0</v>
      </c>
      <c r="T56" s="2">
        <v>1</v>
      </c>
      <c r="U56" s="2">
        <v>1</v>
      </c>
      <c r="V56" s="1" t="s">
        <v>810</v>
      </c>
      <c r="W56" s="5">
        <v>0.90909090909090795</v>
      </c>
      <c r="X56" s="5">
        <v>9.0909090909090801E-2</v>
      </c>
      <c r="Y56" s="5">
        <v>0.99069767441860501</v>
      </c>
      <c r="Z56" s="5">
        <v>9.3023255813953504E-3</v>
      </c>
      <c r="AA56" s="5">
        <v>0.96969696969696895</v>
      </c>
      <c r="AB56" s="5">
        <v>3.03030303030303E-2</v>
      </c>
      <c r="AC56" s="5">
        <v>1</v>
      </c>
      <c r="AD56" s="5">
        <v>0</v>
      </c>
    </row>
    <row r="57" spans="1:30">
      <c r="A57" s="10" t="s">
        <v>607</v>
      </c>
      <c r="B57" s="1" t="s">
        <v>442</v>
      </c>
      <c r="C57" s="1" t="s">
        <v>608</v>
      </c>
      <c r="D57" s="1" t="s">
        <v>609</v>
      </c>
      <c r="E57" s="1" t="s">
        <v>608</v>
      </c>
      <c r="F57" s="18" t="s">
        <v>717</v>
      </c>
      <c r="G57" s="3">
        <v>42766.671724537038</v>
      </c>
      <c r="H57" s="3">
        <v>42766.775219907409</v>
      </c>
      <c r="I57" s="1">
        <v>3955</v>
      </c>
      <c r="J57" s="1">
        <v>262</v>
      </c>
      <c r="K57" s="4">
        <v>0.93787052406924298</v>
      </c>
      <c r="L57" s="4">
        <v>6.2129475930756399E-2</v>
      </c>
      <c r="M57" s="16">
        <v>0.18381795195954501</v>
      </c>
      <c r="N57" s="4">
        <v>0.43312262958280701</v>
      </c>
      <c r="O57" s="4">
        <v>8.5967130214917697E-2</v>
      </c>
      <c r="P57" s="20">
        <v>9788758</v>
      </c>
      <c r="Q57" s="13">
        <v>0.51888765420246996</v>
      </c>
      <c r="R57" s="2">
        <v>0</v>
      </c>
      <c r="S57" s="2">
        <v>0</v>
      </c>
      <c r="T57" s="2">
        <v>1</v>
      </c>
      <c r="U57" s="2">
        <v>1</v>
      </c>
      <c r="V57" s="1" t="s">
        <v>718</v>
      </c>
      <c r="W57" s="5">
        <v>0.97674418604651203</v>
      </c>
      <c r="X57" s="5">
        <v>2.32558139534884E-2</v>
      </c>
      <c r="Y57" s="5">
        <v>0.93687821612349798</v>
      </c>
      <c r="Z57" s="5">
        <v>6.31217838765009E-2</v>
      </c>
      <c r="AA57" s="5">
        <v>0.95767195767195801</v>
      </c>
      <c r="AB57" s="5">
        <v>4.2328042328042201E-2</v>
      </c>
      <c r="AC57" s="5">
        <v>0.86111111111111105</v>
      </c>
      <c r="AD57" s="5">
        <v>0.13888888888888901</v>
      </c>
    </row>
    <row r="58" spans="1:30">
      <c r="A58" s="10" t="s">
        <v>607</v>
      </c>
      <c r="B58" s="1" t="s">
        <v>442</v>
      </c>
      <c r="C58" s="1" t="s">
        <v>721</v>
      </c>
      <c r="D58" s="1" t="s">
        <v>722</v>
      </c>
      <c r="E58" s="1" t="s">
        <v>721</v>
      </c>
      <c r="F58" s="18" t="s">
        <v>728</v>
      </c>
      <c r="G58" s="3">
        <v>42745.71570601852</v>
      </c>
      <c r="H58" s="3">
        <v>42745.720717592594</v>
      </c>
      <c r="I58" s="1">
        <v>27</v>
      </c>
      <c r="J58" s="1">
        <v>1</v>
      </c>
      <c r="K58" s="4">
        <v>0.96428571428571397</v>
      </c>
      <c r="L58" s="4">
        <v>3.5714285714285698E-2</v>
      </c>
      <c r="M58" s="16">
        <v>0.148148148148148</v>
      </c>
      <c r="N58" s="4">
        <v>0.22222222222222099</v>
      </c>
      <c r="O58" s="4">
        <v>0.148148148148148</v>
      </c>
      <c r="P58" s="20">
        <v>61028</v>
      </c>
      <c r="Q58" s="13">
        <v>2.0289400227934799E-2</v>
      </c>
      <c r="R58" s="2">
        <v>0</v>
      </c>
      <c r="S58" s="2">
        <v>0</v>
      </c>
      <c r="T58" s="2">
        <v>1</v>
      </c>
      <c r="U58" s="2">
        <v>1</v>
      </c>
      <c r="V58" s="1" t="s">
        <v>772</v>
      </c>
      <c r="W58" s="5">
        <v>0.8</v>
      </c>
      <c r="X58" s="5">
        <v>0.2</v>
      </c>
      <c r="Y58" s="5">
        <v>1</v>
      </c>
      <c r="Z58" s="5">
        <v>0</v>
      </c>
      <c r="AA58" s="5">
        <v>1</v>
      </c>
      <c r="AB58" s="5">
        <v>0</v>
      </c>
      <c r="AC58" s="5">
        <v>1</v>
      </c>
      <c r="AD58" s="5">
        <v>0</v>
      </c>
    </row>
    <row r="59" spans="1:30">
      <c r="A59" s="10" t="s">
        <v>607</v>
      </c>
      <c r="B59" s="1" t="s">
        <v>442</v>
      </c>
      <c r="C59" s="1" t="s">
        <v>721</v>
      </c>
      <c r="D59" s="1" t="s">
        <v>722</v>
      </c>
      <c r="E59" s="1" t="s">
        <v>721</v>
      </c>
      <c r="F59" s="18" t="s">
        <v>728</v>
      </c>
      <c r="G59" s="3">
        <v>42746.714641203704</v>
      </c>
      <c r="H59" s="3">
        <v>42746.71539351852</v>
      </c>
      <c r="I59" s="1">
        <v>26</v>
      </c>
      <c r="J59" s="1">
        <v>1</v>
      </c>
      <c r="K59" s="4">
        <v>0.96296296296296202</v>
      </c>
      <c r="L59" s="4">
        <v>3.7037037037037E-2</v>
      </c>
      <c r="M59" s="16">
        <v>0.19230769230769201</v>
      </c>
      <c r="N59" s="4">
        <v>0.15384615384615299</v>
      </c>
      <c r="O59" s="4">
        <v>3.8461538461538401E-2</v>
      </c>
      <c r="P59" s="20">
        <v>58643</v>
      </c>
      <c r="Q59" s="13">
        <v>1.9496481902844299E-2</v>
      </c>
      <c r="R59" s="2">
        <v>0</v>
      </c>
      <c r="S59" s="2">
        <v>0</v>
      </c>
      <c r="T59" s="2">
        <v>1</v>
      </c>
      <c r="U59" s="2">
        <v>1</v>
      </c>
      <c r="V59" s="1" t="s">
        <v>779</v>
      </c>
      <c r="Y59" s="5">
        <v>1</v>
      </c>
      <c r="Z59" s="5">
        <v>0</v>
      </c>
      <c r="AA59" s="5">
        <v>0.75</v>
      </c>
      <c r="AB59" s="5">
        <v>0.25</v>
      </c>
      <c r="AC59" s="5">
        <v>1</v>
      </c>
      <c r="AD59" s="5">
        <v>0</v>
      </c>
    </row>
    <row r="60" spans="1:30">
      <c r="A60" s="10" t="s">
        <v>607</v>
      </c>
      <c r="B60" s="1" t="s">
        <v>442</v>
      </c>
      <c r="C60" s="1" t="s">
        <v>721</v>
      </c>
      <c r="D60" s="1" t="s">
        <v>722</v>
      </c>
      <c r="E60" s="1" t="s">
        <v>721</v>
      </c>
      <c r="F60" s="18" t="s">
        <v>728</v>
      </c>
      <c r="G60" s="3">
        <v>42736.717476851853</v>
      </c>
      <c r="H60" s="3">
        <v>42736.719305555554</v>
      </c>
      <c r="I60" s="1">
        <v>26</v>
      </c>
      <c r="J60" s="1">
        <v>0</v>
      </c>
      <c r="K60" s="4">
        <v>1</v>
      </c>
      <c r="L60" s="4">
        <v>0</v>
      </c>
      <c r="M60" s="16">
        <v>0.19230769230769201</v>
      </c>
      <c r="N60" s="4">
        <v>0.230769230769231</v>
      </c>
      <c r="O60" s="4">
        <v>0.115384615384615</v>
      </c>
      <c r="P60" s="20">
        <v>57321</v>
      </c>
      <c r="Q60" s="13">
        <v>1.9056969103779402E-2</v>
      </c>
      <c r="R60" s="2">
        <v>0</v>
      </c>
      <c r="S60" s="2">
        <v>0</v>
      </c>
      <c r="T60" s="2">
        <v>1</v>
      </c>
      <c r="U60" s="2">
        <v>1</v>
      </c>
      <c r="V60" s="1" t="s">
        <v>729</v>
      </c>
      <c r="W60" s="5">
        <v>1</v>
      </c>
      <c r="X60" s="5">
        <v>0</v>
      </c>
      <c r="Y60" s="5">
        <v>1</v>
      </c>
      <c r="Z60" s="5">
        <v>0</v>
      </c>
      <c r="AA60" s="5">
        <v>1</v>
      </c>
      <c r="AB60" s="5">
        <v>0</v>
      </c>
    </row>
    <row r="61" spans="1:30">
      <c r="A61" s="10" t="s">
        <v>607</v>
      </c>
      <c r="B61" s="1" t="s">
        <v>442</v>
      </c>
      <c r="C61" s="1" t="s">
        <v>721</v>
      </c>
      <c r="D61" s="1" t="s">
        <v>722</v>
      </c>
      <c r="E61" s="1" t="s">
        <v>721</v>
      </c>
      <c r="F61" s="18" t="s">
        <v>728</v>
      </c>
      <c r="G61" s="3">
        <v>42743.714872685188</v>
      </c>
      <c r="H61" s="3">
        <v>42743.715289351851</v>
      </c>
      <c r="I61" s="1">
        <v>26</v>
      </c>
      <c r="J61" s="1">
        <v>0</v>
      </c>
      <c r="K61" s="4">
        <v>1</v>
      </c>
      <c r="L61" s="4">
        <v>0</v>
      </c>
      <c r="M61" s="16">
        <v>3.8461538461538401E-2</v>
      </c>
      <c r="N61" s="4">
        <v>0.269230769230769</v>
      </c>
      <c r="O61" s="4">
        <v>3.8461538461538401E-2</v>
      </c>
      <c r="P61" s="20">
        <v>56816</v>
      </c>
      <c r="Q61" s="13">
        <v>1.88890765443788E-2</v>
      </c>
      <c r="R61" s="2">
        <v>0</v>
      </c>
      <c r="S61" s="2">
        <v>0</v>
      </c>
      <c r="T61" s="2">
        <v>1</v>
      </c>
      <c r="U61" s="2">
        <v>1</v>
      </c>
      <c r="V61" s="1" t="s">
        <v>763</v>
      </c>
      <c r="W61" s="5">
        <v>1</v>
      </c>
      <c r="X61" s="5">
        <v>0</v>
      </c>
      <c r="Y61" s="5">
        <v>1</v>
      </c>
      <c r="Z61" s="5">
        <v>0</v>
      </c>
      <c r="AA61" s="5">
        <v>1</v>
      </c>
      <c r="AB61" s="5">
        <v>0</v>
      </c>
      <c r="AC61" s="5">
        <v>1</v>
      </c>
      <c r="AD61" s="5">
        <v>0</v>
      </c>
    </row>
    <row r="62" spans="1:30">
      <c r="A62" s="10" t="s">
        <v>607</v>
      </c>
      <c r="B62" s="1" t="s">
        <v>442</v>
      </c>
      <c r="C62" s="1" t="s">
        <v>721</v>
      </c>
      <c r="D62" s="1" t="s">
        <v>722</v>
      </c>
      <c r="E62" s="1" t="s">
        <v>721</v>
      </c>
      <c r="F62" s="18" t="s">
        <v>728</v>
      </c>
      <c r="G62" s="3">
        <v>42737.718842592592</v>
      </c>
      <c r="H62" s="3">
        <v>42737.720243055555</v>
      </c>
      <c r="I62" s="1">
        <v>24</v>
      </c>
      <c r="J62" s="1">
        <v>0</v>
      </c>
      <c r="K62" s="4">
        <v>1</v>
      </c>
      <c r="L62" s="4">
        <v>0</v>
      </c>
      <c r="M62" s="16">
        <v>0.20833333333333301</v>
      </c>
      <c r="N62" s="4">
        <v>0.375</v>
      </c>
      <c r="O62" s="4">
        <v>0</v>
      </c>
      <c r="P62" s="20">
        <v>52864</v>
      </c>
      <c r="Q62" s="13">
        <v>1.7575192594375601E-2</v>
      </c>
      <c r="R62" s="2">
        <v>0</v>
      </c>
      <c r="S62" s="2">
        <v>0</v>
      </c>
      <c r="T62" s="2">
        <v>1</v>
      </c>
      <c r="U62" s="2">
        <v>1</v>
      </c>
      <c r="V62" s="1" t="s">
        <v>737</v>
      </c>
      <c r="W62" s="5">
        <v>1</v>
      </c>
      <c r="X62" s="5">
        <v>0</v>
      </c>
      <c r="Y62" s="5">
        <v>1</v>
      </c>
      <c r="Z62" s="5">
        <v>0</v>
      </c>
      <c r="AA62" s="5">
        <v>1</v>
      </c>
      <c r="AB62" s="5">
        <v>0</v>
      </c>
      <c r="AC62" s="5">
        <v>1</v>
      </c>
      <c r="AD62" s="5">
        <v>0</v>
      </c>
    </row>
    <row r="63" spans="1:30">
      <c r="A63" s="10" t="s">
        <v>607</v>
      </c>
      <c r="B63" s="1" t="s">
        <v>442</v>
      </c>
      <c r="C63" s="1" t="s">
        <v>721</v>
      </c>
      <c r="D63" s="1" t="s">
        <v>722</v>
      </c>
      <c r="E63" s="1" t="s">
        <v>721</v>
      </c>
      <c r="F63" s="18" t="s">
        <v>728</v>
      </c>
      <c r="G63" s="3">
        <v>42738.715983796297</v>
      </c>
      <c r="H63" s="3">
        <v>42738.717442129629</v>
      </c>
      <c r="I63" s="1">
        <v>20</v>
      </c>
      <c r="J63" s="1">
        <v>0</v>
      </c>
      <c r="K63" s="4">
        <v>1</v>
      </c>
      <c r="L63" s="4">
        <v>0</v>
      </c>
      <c r="M63" s="16">
        <v>0.1</v>
      </c>
      <c r="N63" s="4">
        <v>0.4</v>
      </c>
      <c r="O63" s="4">
        <v>0</v>
      </c>
      <c r="P63" s="20">
        <v>43920</v>
      </c>
      <c r="Q63" s="13">
        <v>1.46016657601577E-2</v>
      </c>
      <c r="R63" s="2">
        <v>0</v>
      </c>
      <c r="S63" s="2">
        <v>0</v>
      </c>
      <c r="T63" s="2">
        <v>1</v>
      </c>
      <c r="U63" s="2">
        <v>1</v>
      </c>
      <c r="V63" s="1" t="s">
        <v>745</v>
      </c>
      <c r="W63" s="5">
        <v>1</v>
      </c>
      <c r="X63" s="5">
        <v>0</v>
      </c>
      <c r="Y63" s="5">
        <v>1</v>
      </c>
      <c r="Z63" s="5">
        <v>0</v>
      </c>
      <c r="AA63" s="5">
        <v>1</v>
      </c>
      <c r="AB63" s="5">
        <v>0</v>
      </c>
    </row>
    <row r="64" spans="1:30">
      <c r="A64" s="10" t="s">
        <v>607</v>
      </c>
      <c r="B64" s="1" t="s">
        <v>442</v>
      </c>
      <c r="C64" s="1" t="s">
        <v>721</v>
      </c>
      <c r="D64" s="1" t="s">
        <v>722</v>
      </c>
      <c r="E64" s="1" t="s">
        <v>721</v>
      </c>
      <c r="F64" s="18" t="s">
        <v>728</v>
      </c>
      <c r="G64" s="3">
        <v>42740.716192129628</v>
      </c>
      <c r="H64" s="3">
        <v>42740.722488425927</v>
      </c>
      <c r="I64" s="1">
        <v>19</v>
      </c>
      <c r="J64" s="1">
        <v>1</v>
      </c>
      <c r="K64" s="4">
        <v>0.94999999999999896</v>
      </c>
      <c r="L64" s="4">
        <v>0.05</v>
      </c>
      <c r="M64" s="16">
        <v>0.21052631578947401</v>
      </c>
      <c r="N64" s="4">
        <v>0.105263157894737</v>
      </c>
      <c r="O64" s="4">
        <v>0.105263157894737</v>
      </c>
      <c r="P64" s="20">
        <v>43630</v>
      </c>
      <c r="Q64" s="13">
        <v>1.45052522111949E-2</v>
      </c>
      <c r="R64" s="2">
        <v>0</v>
      </c>
      <c r="S64" s="2">
        <v>0</v>
      </c>
      <c r="T64" s="2">
        <v>1</v>
      </c>
      <c r="U64" s="2">
        <v>1</v>
      </c>
      <c r="V64" s="1" t="s">
        <v>753</v>
      </c>
      <c r="W64" s="5">
        <v>1</v>
      </c>
      <c r="X64" s="5">
        <v>0</v>
      </c>
      <c r="Y64" s="5">
        <v>0.91666666666666596</v>
      </c>
      <c r="Z64" s="5">
        <v>8.3333333333333301E-2</v>
      </c>
      <c r="AA64" s="5">
        <v>1</v>
      </c>
      <c r="AB64" s="5">
        <v>0</v>
      </c>
      <c r="AC64" s="5">
        <v>1</v>
      </c>
      <c r="AD64" s="5">
        <v>0</v>
      </c>
    </row>
    <row r="65" spans="1:30">
      <c r="A65" s="10" t="s">
        <v>607</v>
      </c>
      <c r="B65" s="1" t="s">
        <v>442</v>
      </c>
      <c r="C65" s="1" t="s">
        <v>721</v>
      </c>
      <c r="D65" s="1" t="s">
        <v>722</v>
      </c>
      <c r="E65" s="1" t="s">
        <v>721</v>
      </c>
      <c r="F65" s="18" t="s">
        <v>728</v>
      </c>
      <c r="G65" s="3">
        <v>42741.715891203705</v>
      </c>
      <c r="H65" s="3">
        <v>42741.718159722222</v>
      </c>
      <c r="I65" s="1">
        <v>18</v>
      </c>
      <c r="J65" s="1">
        <v>1</v>
      </c>
      <c r="K65" s="4">
        <v>0.94736842105263097</v>
      </c>
      <c r="L65" s="4">
        <v>5.2631578947368397E-2</v>
      </c>
      <c r="M65" s="16">
        <v>0.16666666666666599</v>
      </c>
      <c r="N65" s="4">
        <v>0.55555555555555602</v>
      </c>
      <c r="O65" s="4">
        <v>0.11111111111110999</v>
      </c>
      <c r="P65" s="20">
        <v>41384</v>
      </c>
      <c r="Q65" s="13">
        <v>1.37585458975037E-2</v>
      </c>
      <c r="R65" s="2">
        <v>0</v>
      </c>
      <c r="S65" s="2">
        <v>0</v>
      </c>
      <c r="T65" s="2">
        <v>1</v>
      </c>
      <c r="U65" s="2">
        <v>1</v>
      </c>
      <c r="V65" s="1" t="s">
        <v>759</v>
      </c>
      <c r="W65" s="5">
        <v>1</v>
      </c>
      <c r="X65" s="5">
        <v>0</v>
      </c>
      <c r="Y65" s="5">
        <v>1</v>
      </c>
      <c r="Z65" s="5">
        <v>0</v>
      </c>
      <c r="AA65" s="5">
        <v>1</v>
      </c>
      <c r="AB65" s="5">
        <v>0</v>
      </c>
      <c r="AC65" s="5">
        <v>0.5</v>
      </c>
      <c r="AD65" s="5">
        <v>0.5</v>
      </c>
    </row>
    <row r="66" spans="1:30">
      <c r="A66" s="10" t="s">
        <v>607</v>
      </c>
      <c r="B66" s="1" t="s">
        <v>442</v>
      </c>
      <c r="C66" s="1" t="s">
        <v>721</v>
      </c>
      <c r="D66" s="1" t="s">
        <v>722</v>
      </c>
      <c r="E66" s="1" t="s">
        <v>721</v>
      </c>
      <c r="F66" s="18" t="s">
        <v>728</v>
      </c>
      <c r="G66" s="3">
        <v>42747.714675925927</v>
      </c>
      <c r="H66" s="3">
        <v>42747.715543981481</v>
      </c>
      <c r="I66" s="1">
        <v>17</v>
      </c>
      <c r="J66" s="1">
        <v>0</v>
      </c>
      <c r="K66" s="4">
        <v>1</v>
      </c>
      <c r="L66" s="4">
        <v>0</v>
      </c>
      <c r="M66" s="16">
        <v>0.17647058823529299</v>
      </c>
      <c r="N66" s="4">
        <v>0.35294117647058698</v>
      </c>
      <c r="O66" s="4">
        <v>0</v>
      </c>
      <c r="P66" s="20">
        <v>36880</v>
      </c>
      <c r="Q66" s="13">
        <v>1.22611437439575E-2</v>
      </c>
      <c r="R66" s="2">
        <v>0</v>
      </c>
      <c r="S66" s="2">
        <v>0</v>
      </c>
      <c r="T66" s="2">
        <v>1</v>
      </c>
      <c r="U66" s="2">
        <v>1</v>
      </c>
      <c r="V66" s="1" t="s">
        <v>784</v>
      </c>
      <c r="Y66" s="5">
        <v>1</v>
      </c>
      <c r="Z66" s="5">
        <v>0</v>
      </c>
      <c r="AA66" s="5">
        <v>1</v>
      </c>
      <c r="AB66" s="5">
        <v>0</v>
      </c>
      <c r="AC66" s="5">
        <v>1</v>
      </c>
      <c r="AD66" s="5">
        <v>0</v>
      </c>
    </row>
    <row r="67" spans="1:30">
      <c r="A67" s="10" t="s">
        <v>607</v>
      </c>
      <c r="B67" s="1" t="s">
        <v>442</v>
      </c>
      <c r="C67" s="1" t="s">
        <v>721</v>
      </c>
      <c r="D67" s="1" t="s">
        <v>722</v>
      </c>
      <c r="E67" s="1" t="s">
        <v>721</v>
      </c>
      <c r="F67" s="18" t="s">
        <v>728</v>
      </c>
      <c r="G67" s="3">
        <v>42766.716620370367</v>
      </c>
      <c r="H67" s="3">
        <v>42766.717349537037</v>
      </c>
      <c r="I67" s="1">
        <v>15</v>
      </c>
      <c r="J67" s="1">
        <v>0</v>
      </c>
      <c r="K67" s="4">
        <v>1</v>
      </c>
      <c r="L67" s="4">
        <v>0</v>
      </c>
      <c r="M67" s="16">
        <v>0.2</v>
      </c>
      <c r="N67" s="4">
        <v>0.266666666666667</v>
      </c>
      <c r="O67" s="4">
        <v>0.2</v>
      </c>
      <c r="P67" s="20">
        <v>34818</v>
      </c>
      <c r="Q67" s="13">
        <v>1.10453666434875E-2</v>
      </c>
      <c r="R67" s="2">
        <v>0</v>
      </c>
      <c r="S67" s="2">
        <v>0</v>
      </c>
      <c r="T67" s="2">
        <v>1</v>
      </c>
      <c r="U67" s="2">
        <v>1</v>
      </c>
      <c r="V67" s="1" t="s">
        <v>828</v>
      </c>
      <c r="W67" s="5">
        <v>1</v>
      </c>
      <c r="X67" s="5">
        <v>0</v>
      </c>
      <c r="Y67" s="5">
        <v>1</v>
      </c>
      <c r="Z67" s="5">
        <v>0</v>
      </c>
      <c r="AA67" s="5">
        <v>1</v>
      </c>
      <c r="AB67" s="5">
        <v>0</v>
      </c>
    </row>
    <row r="68" spans="1:30">
      <c r="A68" s="10" t="s">
        <v>607</v>
      </c>
      <c r="B68" s="1" t="s">
        <v>442</v>
      </c>
      <c r="C68" s="1" t="s">
        <v>721</v>
      </c>
      <c r="D68" s="1" t="s">
        <v>722</v>
      </c>
      <c r="E68" s="1" t="s">
        <v>721</v>
      </c>
      <c r="F68" s="18" t="s">
        <v>728</v>
      </c>
      <c r="G68" s="3">
        <v>42752.719363425924</v>
      </c>
      <c r="H68" s="3">
        <v>42752.720856481479</v>
      </c>
      <c r="I68" s="1">
        <v>12</v>
      </c>
      <c r="J68" s="1">
        <v>1</v>
      </c>
      <c r="K68" s="4">
        <v>0.92307692307692302</v>
      </c>
      <c r="L68" s="4">
        <v>7.69230769230769E-2</v>
      </c>
      <c r="M68" s="16">
        <v>0</v>
      </c>
      <c r="N68" s="4">
        <v>0.25</v>
      </c>
      <c r="O68" s="4">
        <v>0</v>
      </c>
      <c r="P68" s="20">
        <v>34241</v>
      </c>
      <c r="Q68" s="13">
        <v>1.1383780448396E-2</v>
      </c>
      <c r="R68" s="2">
        <v>0</v>
      </c>
      <c r="S68" s="2">
        <v>0</v>
      </c>
      <c r="T68" s="2">
        <v>1</v>
      </c>
      <c r="U68" s="2">
        <v>1</v>
      </c>
      <c r="V68" s="1" t="s">
        <v>804</v>
      </c>
      <c r="W68" s="5">
        <v>1</v>
      </c>
      <c r="X68" s="5">
        <v>0</v>
      </c>
      <c r="Y68" s="5">
        <v>0.9</v>
      </c>
      <c r="Z68" s="5">
        <v>0.1</v>
      </c>
      <c r="AA68" s="5">
        <v>1</v>
      </c>
      <c r="AB68" s="5">
        <v>0</v>
      </c>
      <c r="AC68" s="5">
        <v>1</v>
      </c>
      <c r="AD68" s="5">
        <v>0</v>
      </c>
    </row>
    <row r="69" spans="1:30">
      <c r="A69" s="10" t="s">
        <v>607</v>
      </c>
      <c r="B69" s="1" t="s">
        <v>442</v>
      </c>
      <c r="C69" s="1" t="s">
        <v>721</v>
      </c>
      <c r="D69" s="1" t="s">
        <v>722</v>
      </c>
      <c r="E69" s="1" t="s">
        <v>721</v>
      </c>
      <c r="F69" s="18" t="s">
        <v>728</v>
      </c>
      <c r="G69" s="3">
        <v>42753.718738425923</v>
      </c>
      <c r="H69" s="3">
        <v>42753.71943287037</v>
      </c>
      <c r="I69" s="1">
        <v>13</v>
      </c>
      <c r="J69" s="1">
        <v>0</v>
      </c>
      <c r="K69" s="4">
        <v>1</v>
      </c>
      <c r="L69" s="4">
        <v>0</v>
      </c>
      <c r="M69" s="16">
        <v>0</v>
      </c>
      <c r="N69" s="4">
        <v>0.30769230769230699</v>
      </c>
      <c r="O69" s="4">
        <v>0</v>
      </c>
      <c r="P69" s="20">
        <v>34076</v>
      </c>
      <c r="Q69" s="13">
        <v>1.1328924463641501E-2</v>
      </c>
      <c r="R69" s="2">
        <v>0</v>
      </c>
      <c r="S69" s="2">
        <v>0</v>
      </c>
      <c r="T69" s="2">
        <v>1</v>
      </c>
      <c r="U69" s="2">
        <v>1</v>
      </c>
      <c r="V69" s="1" t="s">
        <v>807</v>
      </c>
      <c r="W69" s="5">
        <v>1</v>
      </c>
      <c r="X69" s="5">
        <v>0</v>
      </c>
      <c r="Y69" s="5">
        <v>1</v>
      </c>
      <c r="Z69" s="5">
        <v>0</v>
      </c>
      <c r="AC69" s="5">
        <v>1</v>
      </c>
      <c r="AD69" s="5">
        <v>0</v>
      </c>
    </row>
    <row r="70" spans="1:30">
      <c r="A70" s="10" t="s">
        <v>607</v>
      </c>
      <c r="B70" s="1" t="s">
        <v>442</v>
      </c>
      <c r="C70" s="1" t="s">
        <v>721</v>
      </c>
      <c r="D70" s="1" t="s">
        <v>722</v>
      </c>
      <c r="E70" s="1" t="s">
        <v>721</v>
      </c>
      <c r="F70" s="18" t="s">
        <v>728</v>
      </c>
      <c r="G70" s="3">
        <v>42764.713240740741</v>
      </c>
      <c r="H70" s="3">
        <v>42764.71371527778</v>
      </c>
      <c r="I70" s="1">
        <v>13</v>
      </c>
      <c r="J70" s="1">
        <v>1</v>
      </c>
      <c r="K70" s="4">
        <v>0.92857142857142805</v>
      </c>
      <c r="L70" s="4">
        <v>7.1428571428571397E-2</v>
      </c>
      <c r="M70" s="16">
        <v>7.69230769230769E-2</v>
      </c>
      <c r="N70" s="4">
        <v>0.38461538461538503</v>
      </c>
      <c r="O70" s="4">
        <v>7.69230769230769E-2</v>
      </c>
      <c r="P70" s="20">
        <v>32719</v>
      </c>
      <c r="Q70" s="13">
        <v>1.0379497708319601E-2</v>
      </c>
      <c r="R70" s="2">
        <v>0</v>
      </c>
      <c r="S70" s="2">
        <v>0</v>
      </c>
      <c r="T70" s="2">
        <v>1</v>
      </c>
      <c r="U70" s="2">
        <v>1</v>
      </c>
      <c r="V70" s="1" t="s">
        <v>820</v>
      </c>
      <c r="W70" s="5">
        <v>1</v>
      </c>
      <c r="X70" s="5">
        <v>0</v>
      </c>
      <c r="Y70" s="5">
        <v>1</v>
      </c>
      <c r="Z70" s="5">
        <v>0</v>
      </c>
      <c r="AA70" s="5">
        <v>1</v>
      </c>
      <c r="AB70" s="5">
        <v>0</v>
      </c>
      <c r="AC70" s="5">
        <v>0</v>
      </c>
      <c r="AD70" s="5">
        <v>1</v>
      </c>
    </row>
    <row r="71" spans="1:30">
      <c r="A71" s="10" t="s">
        <v>607</v>
      </c>
      <c r="B71" s="1" t="s">
        <v>442</v>
      </c>
      <c r="C71" s="1" t="s">
        <v>721</v>
      </c>
      <c r="D71" s="1" t="s">
        <v>722</v>
      </c>
      <c r="E71" s="1" t="s">
        <v>721</v>
      </c>
      <c r="F71" s="18" t="s">
        <v>728</v>
      </c>
      <c r="G71" s="3">
        <v>42750.713912037034</v>
      </c>
      <c r="H71" s="3">
        <v>42750.714247685188</v>
      </c>
      <c r="I71" s="1">
        <v>11</v>
      </c>
      <c r="J71" s="1">
        <v>0</v>
      </c>
      <c r="K71" s="4">
        <v>1</v>
      </c>
      <c r="L71" s="4">
        <v>0</v>
      </c>
      <c r="M71" s="16">
        <v>9.0909090909090801E-2</v>
      </c>
      <c r="N71" s="4">
        <v>0.45454545454545398</v>
      </c>
      <c r="O71" s="4">
        <v>9.0909090909090801E-2</v>
      </c>
      <c r="P71" s="20">
        <v>29138</v>
      </c>
      <c r="Q71" s="13">
        <v>9.6872344471647005E-3</v>
      </c>
      <c r="R71" s="2">
        <v>0</v>
      </c>
      <c r="S71" s="2">
        <v>0</v>
      </c>
      <c r="T71" s="2">
        <v>1</v>
      </c>
      <c r="U71" s="2">
        <v>1</v>
      </c>
      <c r="V71" s="1" t="s">
        <v>793</v>
      </c>
      <c r="W71" s="5">
        <v>1</v>
      </c>
      <c r="X71" s="5">
        <v>0</v>
      </c>
      <c r="Y71" s="5">
        <v>1</v>
      </c>
      <c r="Z71" s="5">
        <v>0</v>
      </c>
      <c r="AA71" s="5">
        <v>1</v>
      </c>
      <c r="AB71" s="5">
        <v>0</v>
      </c>
    </row>
    <row r="72" spans="1:30">
      <c r="A72" s="10" t="s">
        <v>607</v>
      </c>
      <c r="B72" s="1" t="s">
        <v>442</v>
      </c>
      <c r="C72" s="1" t="s">
        <v>721</v>
      </c>
      <c r="D72" s="1" t="s">
        <v>722</v>
      </c>
      <c r="E72" s="1" t="s">
        <v>721</v>
      </c>
      <c r="F72" s="18" t="s">
        <v>728</v>
      </c>
      <c r="G72" s="3">
        <v>42748.717326388891</v>
      </c>
      <c r="H72" s="3">
        <v>42748.718240740738</v>
      </c>
      <c r="I72" s="1">
        <v>10</v>
      </c>
      <c r="J72" s="1">
        <v>0</v>
      </c>
      <c r="K72" s="4">
        <v>1</v>
      </c>
      <c r="L72" s="4">
        <v>0</v>
      </c>
      <c r="M72" s="16">
        <v>0.1</v>
      </c>
      <c r="N72" s="4">
        <v>0.2</v>
      </c>
      <c r="O72" s="4">
        <v>0.1</v>
      </c>
      <c r="P72" s="20">
        <v>21667</v>
      </c>
      <c r="Q72" s="13">
        <v>7.2034219495750503E-3</v>
      </c>
      <c r="R72" s="2">
        <v>0</v>
      </c>
      <c r="S72" s="2">
        <v>0</v>
      </c>
      <c r="T72" s="2">
        <v>1</v>
      </c>
      <c r="U72" s="2">
        <v>1</v>
      </c>
      <c r="V72" s="1" t="s">
        <v>789</v>
      </c>
      <c r="Y72" s="5">
        <v>1</v>
      </c>
      <c r="Z72" s="5">
        <v>0</v>
      </c>
    </row>
    <row r="73" spans="1:30">
      <c r="A73" s="10" t="s">
        <v>607</v>
      </c>
      <c r="B73" s="1" t="s">
        <v>442</v>
      </c>
      <c r="C73" s="1" t="s">
        <v>608</v>
      </c>
      <c r="D73" s="1" t="s">
        <v>609</v>
      </c>
      <c r="E73" s="1" t="s">
        <v>608</v>
      </c>
      <c r="F73" s="18" t="s">
        <v>688</v>
      </c>
      <c r="G73" s="3">
        <v>42753.526226851849</v>
      </c>
      <c r="H73" s="3">
        <v>42753.601921296293</v>
      </c>
      <c r="I73" s="1">
        <v>6308</v>
      </c>
      <c r="J73" s="1">
        <v>408</v>
      </c>
      <c r="K73" s="4">
        <v>0.93924955330553905</v>
      </c>
      <c r="L73" s="4">
        <v>6.0750446694460898E-2</v>
      </c>
      <c r="M73" s="16">
        <v>0.163601775523145</v>
      </c>
      <c r="N73" s="4">
        <v>0.45307545973367203</v>
      </c>
      <c r="O73" s="4">
        <v>7.1020925808497101E-2</v>
      </c>
      <c r="P73" s="20">
        <v>17604283</v>
      </c>
      <c r="Q73" s="13">
        <v>1</v>
      </c>
      <c r="R73" s="2">
        <v>0</v>
      </c>
      <c r="S73" s="2">
        <v>0</v>
      </c>
      <c r="T73" s="2">
        <v>1</v>
      </c>
      <c r="U73" s="2">
        <v>1</v>
      </c>
      <c r="V73" s="1" t="s">
        <v>689</v>
      </c>
      <c r="W73" s="5">
        <v>0.97922077922077799</v>
      </c>
      <c r="X73" s="5">
        <v>2.07792207792208E-2</v>
      </c>
      <c r="Y73" s="5">
        <v>0.94046375600584797</v>
      </c>
      <c r="Z73" s="5">
        <v>5.9536243994150702E-2</v>
      </c>
      <c r="AA73" s="5">
        <v>0.95089285714285599</v>
      </c>
      <c r="AB73" s="5">
        <v>4.9107142857142801E-2</v>
      </c>
      <c r="AC73" s="5">
        <v>0.85849056603773499</v>
      </c>
      <c r="AD73" s="5">
        <v>0.14150943396226401</v>
      </c>
    </row>
    <row r="74" spans="1:30">
      <c r="A74" s="10" t="s">
        <v>607</v>
      </c>
      <c r="B74" s="1" t="s">
        <v>442</v>
      </c>
      <c r="C74" s="1" t="s">
        <v>721</v>
      </c>
      <c r="D74" s="1" t="s">
        <v>722</v>
      </c>
      <c r="E74" s="1" t="s">
        <v>721</v>
      </c>
      <c r="F74" s="18" t="s">
        <v>688</v>
      </c>
      <c r="G74" s="3">
        <v>42753.512407407405</v>
      </c>
      <c r="H74" s="3">
        <v>42753.51489583333</v>
      </c>
      <c r="I74" s="1">
        <v>61</v>
      </c>
      <c r="J74" s="1">
        <v>2</v>
      </c>
      <c r="K74" s="4">
        <v>0.96825396825396803</v>
      </c>
      <c r="L74" s="4">
        <v>3.1746031746031703E-2</v>
      </c>
      <c r="M74" s="16">
        <v>6.5573770491803199E-2</v>
      </c>
      <c r="N74" s="4">
        <v>0.114754098360656</v>
      </c>
      <c r="O74" s="4">
        <v>4.91803278688525E-2</v>
      </c>
      <c r="P74" s="20">
        <v>165138</v>
      </c>
      <c r="Q74" s="13">
        <v>5.4901864305576302E-2</v>
      </c>
      <c r="R74" s="2">
        <v>0</v>
      </c>
      <c r="S74" s="2">
        <v>0</v>
      </c>
      <c r="T74" s="2">
        <v>1</v>
      </c>
      <c r="U74" s="2">
        <v>1</v>
      </c>
      <c r="V74" s="1" t="s">
        <v>805</v>
      </c>
      <c r="W74" s="5">
        <v>0.90909090909090795</v>
      </c>
      <c r="X74" s="5">
        <v>9.0909090909090801E-2</v>
      </c>
      <c r="Y74" s="5">
        <v>1</v>
      </c>
      <c r="Z74" s="5">
        <v>0</v>
      </c>
      <c r="AA74" s="5">
        <v>0.97142857142856998</v>
      </c>
      <c r="AB74" s="5">
        <v>2.8571428571428501E-2</v>
      </c>
      <c r="AC74" s="5">
        <v>1</v>
      </c>
      <c r="AD74" s="5">
        <v>0</v>
      </c>
    </row>
    <row r="75" spans="1:30">
      <c r="A75" s="10" t="s">
        <v>607</v>
      </c>
      <c r="B75" s="1" t="s">
        <v>442</v>
      </c>
      <c r="C75" s="1" t="s">
        <v>721</v>
      </c>
      <c r="D75" s="1" t="s">
        <v>722</v>
      </c>
      <c r="E75" s="1" t="s">
        <v>721</v>
      </c>
      <c r="F75" s="18" t="s">
        <v>732</v>
      </c>
      <c r="G75" s="3">
        <v>42737.719027777777</v>
      </c>
      <c r="H75" s="3">
        <v>42737.720810185187</v>
      </c>
      <c r="I75" s="1">
        <v>37</v>
      </c>
      <c r="J75" s="1">
        <v>1</v>
      </c>
      <c r="K75" s="4">
        <v>0.97368421052631504</v>
      </c>
      <c r="L75" s="4">
        <v>2.6315789473684199E-2</v>
      </c>
      <c r="M75" s="16">
        <v>0.135135135135135</v>
      </c>
      <c r="N75" s="4">
        <v>0.24324324324324301</v>
      </c>
      <c r="O75" s="4">
        <v>2.7027027027027001E-2</v>
      </c>
      <c r="P75" s="20">
        <v>83702</v>
      </c>
      <c r="Q75" s="13">
        <v>2.7827609914770401E-2</v>
      </c>
      <c r="R75" s="2">
        <v>0</v>
      </c>
      <c r="S75" s="2">
        <v>1</v>
      </c>
      <c r="T75" s="2">
        <v>1</v>
      </c>
      <c r="U75" s="2">
        <v>1</v>
      </c>
      <c r="V75" s="1" t="s">
        <v>738</v>
      </c>
      <c r="W75" s="5">
        <v>1</v>
      </c>
      <c r="X75" s="5">
        <v>0</v>
      </c>
      <c r="Y75" s="5">
        <v>0.96666666666666701</v>
      </c>
      <c r="Z75" s="5">
        <v>3.3333333333333201E-2</v>
      </c>
      <c r="AA75" s="5">
        <v>1</v>
      </c>
      <c r="AB75" s="5">
        <v>0</v>
      </c>
      <c r="AC75" s="5">
        <v>1</v>
      </c>
      <c r="AD75" s="5">
        <v>0</v>
      </c>
    </row>
    <row r="76" spans="1:30">
      <c r="A76" s="10" t="s">
        <v>607</v>
      </c>
      <c r="B76" s="1" t="s">
        <v>442</v>
      </c>
      <c r="C76" s="1" t="s">
        <v>721</v>
      </c>
      <c r="D76" s="1" t="s">
        <v>722</v>
      </c>
      <c r="E76" s="1" t="s">
        <v>721</v>
      </c>
      <c r="F76" s="18" t="s">
        <v>732</v>
      </c>
      <c r="G76" s="3">
        <v>42736.717847222222</v>
      </c>
      <c r="H76" s="3">
        <v>42736.719756944447</v>
      </c>
      <c r="I76" s="1">
        <v>35</v>
      </c>
      <c r="J76" s="1">
        <v>1</v>
      </c>
      <c r="K76" s="4">
        <v>0.97222222222222199</v>
      </c>
      <c r="L76" s="4">
        <v>2.77777777777777E-2</v>
      </c>
      <c r="M76" s="16">
        <v>0.17142857142857101</v>
      </c>
      <c r="N76" s="4">
        <v>0.314285714285714</v>
      </c>
      <c r="O76" s="4">
        <v>0.114285714285714</v>
      </c>
      <c r="P76" s="20">
        <v>79368</v>
      </c>
      <c r="Q76" s="13">
        <v>2.63867260485472E-2</v>
      </c>
      <c r="R76" s="2">
        <v>0</v>
      </c>
      <c r="S76" s="2">
        <v>0</v>
      </c>
      <c r="T76" s="2">
        <v>1</v>
      </c>
      <c r="U76" s="2">
        <v>1</v>
      </c>
      <c r="V76" s="1" t="s">
        <v>733</v>
      </c>
      <c r="W76" s="5">
        <v>0.8</v>
      </c>
      <c r="X76" s="5">
        <v>0.2</v>
      </c>
      <c r="Y76" s="5">
        <v>1</v>
      </c>
      <c r="Z76" s="5">
        <v>0</v>
      </c>
      <c r="AA76" s="5">
        <v>1</v>
      </c>
      <c r="AB76" s="5">
        <v>0</v>
      </c>
      <c r="AC76" s="5">
        <v>1</v>
      </c>
      <c r="AD76" s="5">
        <v>0</v>
      </c>
    </row>
    <row r="77" spans="1:30">
      <c r="A77" s="10" t="s">
        <v>607</v>
      </c>
      <c r="B77" s="1" t="s">
        <v>442</v>
      </c>
      <c r="C77" s="1" t="s">
        <v>721</v>
      </c>
      <c r="D77" s="1" t="s">
        <v>722</v>
      </c>
      <c r="E77" s="1" t="s">
        <v>721</v>
      </c>
      <c r="F77" s="18" t="s">
        <v>732</v>
      </c>
      <c r="G77" s="3">
        <v>42740.716412037036</v>
      </c>
      <c r="H77" s="3">
        <v>42740.720034722224</v>
      </c>
      <c r="I77" s="1">
        <v>34</v>
      </c>
      <c r="J77" s="1">
        <v>0</v>
      </c>
      <c r="K77" s="4">
        <v>1</v>
      </c>
      <c r="L77" s="4">
        <v>0</v>
      </c>
      <c r="M77" s="16">
        <v>0.20588235294117499</v>
      </c>
      <c r="N77" s="4">
        <v>0.20588235294117499</v>
      </c>
      <c r="O77" s="4">
        <v>0.11764705882352799</v>
      </c>
      <c r="P77" s="20">
        <v>74171</v>
      </c>
      <c r="Q77" s="13">
        <v>2.46589287590313E-2</v>
      </c>
      <c r="R77" s="2">
        <v>0</v>
      </c>
      <c r="S77" s="2">
        <v>0</v>
      </c>
      <c r="T77" s="2">
        <v>1</v>
      </c>
      <c r="U77" s="2">
        <v>1</v>
      </c>
      <c r="V77" s="1" t="s">
        <v>754</v>
      </c>
      <c r="W77" s="5">
        <v>1</v>
      </c>
      <c r="X77" s="5">
        <v>0</v>
      </c>
      <c r="Y77" s="5">
        <v>1</v>
      </c>
      <c r="Z77" s="5">
        <v>0</v>
      </c>
      <c r="AA77" s="5">
        <v>1</v>
      </c>
      <c r="AB77" s="5">
        <v>0</v>
      </c>
    </row>
    <row r="78" spans="1:30">
      <c r="A78" s="10" t="s">
        <v>607</v>
      </c>
      <c r="B78" s="1" t="s">
        <v>442</v>
      </c>
      <c r="C78" s="1" t="s">
        <v>721</v>
      </c>
      <c r="D78" s="1" t="s">
        <v>722</v>
      </c>
      <c r="E78" s="1" t="s">
        <v>721</v>
      </c>
      <c r="F78" s="18" t="s">
        <v>732</v>
      </c>
      <c r="G78" s="3">
        <v>42738.715613425928</v>
      </c>
      <c r="H78" s="3">
        <v>42738.717083333337</v>
      </c>
      <c r="I78" s="1">
        <v>26</v>
      </c>
      <c r="J78" s="1">
        <v>0</v>
      </c>
      <c r="K78" s="4">
        <v>1</v>
      </c>
      <c r="L78" s="4">
        <v>0</v>
      </c>
      <c r="M78" s="16">
        <v>0.15384615384615299</v>
      </c>
      <c r="N78" s="4">
        <v>0.269230769230769</v>
      </c>
      <c r="O78" s="4">
        <v>0</v>
      </c>
      <c r="P78" s="20">
        <v>57096</v>
      </c>
      <c r="Q78" s="13">
        <v>1.8982165488204899E-2</v>
      </c>
      <c r="R78" s="2">
        <v>0</v>
      </c>
      <c r="S78" s="2">
        <v>0</v>
      </c>
      <c r="T78" s="2">
        <v>1</v>
      </c>
      <c r="U78" s="2">
        <v>1</v>
      </c>
      <c r="V78" s="1" t="s">
        <v>743</v>
      </c>
      <c r="W78" s="5">
        <v>1</v>
      </c>
      <c r="X78" s="5">
        <v>0</v>
      </c>
      <c r="Y78" s="5">
        <v>1</v>
      </c>
      <c r="Z78" s="5">
        <v>0</v>
      </c>
      <c r="AA78" s="5">
        <v>1</v>
      </c>
      <c r="AB78" s="5">
        <v>0</v>
      </c>
      <c r="AC78" s="5">
        <v>1</v>
      </c>
      <c r="AD78" s="5">
        <v>0</v>
      </c>
    </row>
    <row r="79" spans="1:30">
      <c r="A79" s="10" t="s">
        <v>607</v>
      </c>
      <c r="B79" s="1" t="s">
        <v>442</v>
      </c>
      <c r="C79" s="1" t="s">
        <v>721</v>
      </c>
      <c r="D79" s="1" t="s">
        <v>722</v>
      </c>
      <c r="E79" s="1" t="s">
        <v>721</v>
      </c>
      <c r="F79" s="18" t="s">
        <v>732</v>
      </c>
      <c r="G79" s="3">
        <v>42755.719849537039</v>
      </c>
      <c r="H79" s="3">
        <v>42755.722534722219</v>
      </c>
      <c r="I79" s="1">
        <v>16</v>
      </c>
      <c r="J79" s="1">
        <v>1</v>
      </c>
      <c r="K79" s="4">
        <v>0.94117647058823495</v>
      </c>
      <c r="L79" s="4">
        <v>5.8823529411764698E-2</v>
      </c>
      <c r="M79" s="16">
        <v>0.125</v>
      </c>
      <c r="N79" s="4">
        <v>0.25</v>
      </c>
      <c r="O79" s="4">
        <v>6.25E-2</v>
      </c>
      <c r="P79" s="20">
        <v>48420</v>
      </c>
      <c r="Q79" s="13">
        <v>1.6097738071649201E-2</v>
      </c>
      <c r="R79" s="2">
        <v>0</v>
      </c>
      <c r="S79" s="2">
        <v>0</v>
      </c>
      <c r="T79" s="2">
        <v>1</v>
      </c>
      <c r="U79" s="2">
        <v>1</v>
      </c>
      <c r="V79" s="1" t="s">
        <v>817</v>
      </c>
      <c r="W79" s="5">
        <v>1</v>
      </c>
      <c r="X79" s="5">
        <v>0</v>
      </c>
      <c r="Y79" s="5">
        <v>1</v>
      </c>
      <c r="Z79" s="5">
        <v>0</v>
      </c>
      <c r="AA79" s="5">
        <v>1</v>
      </c>
      <c r="AB79" s="5">
        <v>0</v>
      </c>
      <c r="AC79" s="5">
        <v>0.5</v>
      </c>
      <c r="AD79" s="5">
        <v>0.5</v>
      </c>
    </row>
    <row r="80" spans="1:30">
      <c r="A80" s="10" t="s">
        <v>607</v>
      </c>
      <c r="B80" s="1" t="s">
        <v>442</v>
      </c>
      <c r="C80" s="1" t="s">
        <v>721</v>
      </c>
      <c r="D80" s="1" t="s">
        <v>722</v>
      </c>
      <c r="E80" s="1" t="s">
        <v>721</v>
      </c>
      <c r="F80" s="18" t="s">
        <v>732</v>
      </c>
      <c r="G80" s="3">
        <v>42750.714259259257</v>
      </c>
      <c r="H80" s="3">
        <v>42750.714895833335</v>
      </c>
      <c r="I80" s="1">
        <v>16</v>
      </c>
      <c r="J80" s="1">
        <v>1</v>
      </c>
      <c r="K80" s="4">
        <v>0.94117647058823495</v>
      </c>
      <c r="L80" s="4">
        <v>5.8823529411764698E-2</v>
      </c>
      <c r="M80" s="16">
        <v>0</v>
      </c>
      <c r="N80" s="4">
        <v>0.125</v>
      </c>
      <c r="O80" s="4">
        <v>0</v>
      </c>
      <c r="P80" s="20">
        <v>45031</v>
      </c>
      <c r="Q80" s="13">
        <v>1.49710293908393E-2</v>
      </c>
      <c r="R80" s="2">
        <v>0</v>
      </c>
      <c r="S80" s="2">
        <v>0</v>
      </c>
      <c r="T80" s="2">
        <v>1</v>
      </c>
      <c r="U80" s="2">
        <v>1</v>
      </c>
      <c r="V80" s="1" t="s">
        <v>794</v>
      </c>
      <c r="W80" s="5">
        <v>1</v>
      </c>
      <c r="X80" s="5">
        <v>0</v>
      </c>
      <c r="Y80" s="5">
        <v>1</v>
      </c>
      <c r="Z80" s="5">
        <v>0</v>
      </c>
      <c r="AA80" s="5">
        <v>0.5</v>
      </c>
      <c r="AB80" s="5">
        <v>0.5</v>
      </c>
    </row>
    <row r="81" spans="1:30">
      <c r="A81" s="10" t="s">
        <v>607</v>
      </c>
      <c r="B81" s="1" t="s">
        <v>442</v>
      </c>
      <c r="C81" s="1" t="s">
        <v>721</v>
      </c>
      <c r="D81" s="1" t="s">
        <v>722</v>
      </c>
      <c r="E81" s="1" t="s">
        <v>721</v>
      </c>
      <c r="F81" s="18" t="s">
        <v>732</v>
      </c>
      <c r="G81" s="3">
        <v>42754.720150462963</v>
      </c>
      <c r="H81" s="3">
        <v>42754.721006944441</v>
      </c>
      <c r="I81" s="1">
        <v>17</v>
      </c>
      <c r="J81" s="1">
        <v>0</v>
      </c>
      <c r="K81" s="4">
        <v>1</v>
      </c>
      <c r="L81" s="4">
        <v>0</v>
      </c>
      <c r="M81" s="16">
        <v>0.17647058823529299</v>
      </c>
      <c r="N81" s="4">
        <v>0.29411764705882298</v>
      </c>
      <c r="O81" s="4">
        <v>0</v>
      </c>
      <c r="P81" s="20">
        <v>44479</v>
      </c>
      <c r="Q81" s="13">
        <v>1.47875111872963E-2</v>
      </c>
      <c r="R81" s="2">
        <v>0</v>
      </c>
      <c r="S81" s="2">
        <v>0</v>
      </c>
      <c r="T81" s="2">
        <v>1</v>
      </c>
      <c r="U81" s="2">
        <v>1</v>
      </c>
      <c r="V81" s="1" t="s">
        <v>813</v>
      </c>
      <c r="Y81" s="5">
        <v>1</v>
      </c>
      <c r="Z81" s="5">
        <v>0</v>
      </c>
      <c r="AA81" s="5">
        <v>1</v>
      </c>
      <c r="AB81" s="5">
        <v>0</v>
      </c>
      <c r="AC81" s="5">
        <v>1</v>
      </c>
      <c r="AD81" s="5">
        <v>0</v>
      </c>
    </row>
    <row r="82" spans="1:30">
      <c r="A82" s="10" t="s">
        <v>607</v>
      </c>
      <c r="B82" s="1" t="s">
        <v>442</v>
      </c>
      <c r="C82" s="1" t="s">
        <v>721</v>
      </c>
      <c r="D82" s="1" t="s">
        <v>722</v>
      </c>
      <c r="E82" s="1" t="s">
        <v>721</v>
      </c>
      <c r="F82" s="18" t="s">
        <v>732</v>
      </c>
      <c r="G82" s="3">
        <v>42741.716284722221</v>
      </c>
      <c r="H82" s="3">
        <v>42741.718113425923</v>
      </c>
      <c r="I82" s="1">
        <v>20</v>
      </c>
      <c r="J82" s="1">
        <v>0</v>
      </c>
      <c r="K82" s="4">
        <v>1</v>
      </c>
      <c r="L82" s="4">
        <v>0</v>
      </c>
      <c r="M82" s="16">
        <v>0.149999999999999</v>
      </c>
      <c r="N82" s="4">
        <v>0.25</v>
      </c>
      <c r="O82" s="4">
        <v>0.1</v>
      </c>
      <c r="P82" s="20">
        <v>43562</v>
      </c>
      <c r="Q82" s="13">
        <v>1.44826448962657E-2</v>
      </c>
      <c r="R82" s="2">
        <v>0</v>
      </c>
      <c r="S82" s="2">
        <v>0</v>
      </c>
      <c r="T82" s="2">
        <v>1</v>
      </c>
      <c r="U82" s="2">
        <v>1</v>
      </c>
      <c r="V82" s="1" t="s">
        <v>761</v>
      </c>
      <c r="W82" s="5">
        <v>1</v>
      </c>
      <c r="X82" s="5">
        <v>0</v>
      </c>
      <c r="Y82" s="5">
        <v>1</v>
      </c>
      <c r="Z82" s="5">
        <v>0</v>
      </c>
      <c r="AA82" s="5">
        <v>1</v>
      </c>
      <c r="AB82" s="5">
        <v>0</v>
      </c>
    </row>
    <row r="83" spans="1:30">
      <c r="A83" s="10" t="s">
        <v>607</v>
      </c>
      <c r="B83" s="1" t="s">
        <v>442</v>
      </c>
      <c r="C83" s="1" t="s">
        <v>721</v>
      </c>
      <c r="D83" s="1" t="s">
        <v>722</v>
      </c>
      <c r="E83" s="1" t="s">
        <v>721</v>
      </c>
      <c r="F83" s="18" t="s">
        <v>732</v>
      </c>
      <c r="G83" s="3">
        <v>42743.715370370373</v>
      </c>
      <c r="H83" s="3">
        <v>42743.716608796298</v>
      </c>
      <c r="I83" s="1">
        <v>19</v>
      </c>
      <c r="J83" s="1">
        <v>0</v>
      </c>
      <c r="K83" s="4">
        <v>1</v>
      </c>
      <c r="L83" s="4">
        <v>0</v>
      </c>
      <c r="M83" s="16">
        <v>0.157894736842105</v>
      </c>
      <c r="N83" s="4">
        <v>0.26315789473684098</v>
      </c>
      <c r="O83" s="4">
        <v>0</v>
      </c>
      <c r="P83" s="20">
        <v>41519</v>
      </c>
      <c r="Q83" s="13">
        <v>1.38034280668485E-2</v>
      </c>
      <c r="R83" s="2">
        <v>0</v>
      </c>
      <c r="S83" s="2">
        <v>0</v>
      </c>
      <c r="T83" s="2">
        <v>1</v>
      </c>
      <c r="U83" s="2">
        <v>1</v>
      </c>
      <c r="V83" s="1" t="s">
        <v>765</v>
      </c>
      <c r="W83" s="5">
        <v>1</v>
      </c>
      <c r="X83" s="5">
        <v>0</v>
      </c>
      <c r="Y83" s="5">
        <v>1</v>
      </c>
      <c r="Z83" s="5">
        <v>0</v>
      </c>
      <c r="AA83" s="5">
        <v>1</v>
      </c>
      <c r="AB83" s="5">
        <v>0</v>
      </c>
    </row>
    <row r="84" spans="1:30">
      <c r="A84" s="10" t="s">
        <v>607</v>
      </c>
      <c r="B84" s="1" t="s">
        <v>442</v>
      </c>
      <c r="C84" s="1" t="s">
        <v>721</v>
      </c>
      <c r="D84" s="1" t="s">
        <v>722</v>
      </c>
      <c r="E84" s="1" t="s">
        <v>721</v>
      </c>
      <c r="F84" s="18" t="s">
        <v>732</v>
      </c>
      <c r="G84" s="3">
        <v>42744.714537037034</v>
      </c>
      <c r="H84" s="3">
        <v>42744.71533564815</v>
      </c>
      <c r="I84" s="1">
        <v>18</v>
      </c>
      <c r="J84" s="1">
        <v>0</v>
      </c>
      <c r="K84" s="4">
        <v>1</v>
      </c>
      <c r="L84" s="4">
        <v>0</v>
      </c>
      <c r="M84" s="16">
        <v>0.27777777777777801</v>
      </c>
      <c r="N84" s="4">
        <v>0.16666666666666599</v>
      </c>
      <c r="O84" s="4">
        <v>0.11111111111110999</v>
      </c>
      <c r="P84" s="20">
        <v>39316</v>
      </c>
      <c r="Q84" s="13">
        <v>1.3071017555245E-2</v>
      </c>
      <c r="R84" s="2">
        <v>0</v>
      </c>
      <c r="S84" s="2">
        <v>0</v>
      </c>
      <c r="T84" s="2">
        <v>1</v>
      </c>
      <c r="U84" s="2">
        <v>1</v>
      </c>
      <c r="V84" s="1" t="s">
        <v>768</v>
      </c>
      <c r="W84" s="5">
        <v>1</v>
      </c>
      <c r="X84" s="5">
        <v>0</v>
      </c>
      <c r="Y84" s="5">
        <v>1</v>
      </c>
      <c r="Z84" s="5">
        <v>0</v>
      </c>
      <c r="AA84" s="5">
        <v>1</v>
      </c>
      <c r="AB84" s="5">
        <v>0</v>
      </c>
      <c r="AC84" s="5">
        <v>1</v>
      </c>
      <c r="AD84" s="5">
        <v>0</v>
      </c>
    </row>
    <row r="85" spans="1:30">
      <c r="A85" s="10" t="s">
        <v>607</v>
      </c>
      <c r="B85" s="1" t="s">
        <v>442</v>
      </c>
      <c r="C85" s="1" t="s">
        <v>721</v>
      </c>
      <c r="D85" s="1" t="s">
        <v>722</v>
      </c>
      <c r="E85" s="1" t="s">
        <v>721</v>
      </c>
      <c r="F85" s="18" t="s">
        <v>732</v>
      </c>
      <c r="G85" s="3">
        <v>42739.716886574075</v>
      </c>
      <c r="H85" s="3">
        <v>42739.722743055558</v>
      </c>
      <c r="I85" s="1">
        <v>17</v>
      </c>
      <c r="J85" s="1">
        <v>0</v>
      </c>
      <c r="K85" s="4">
        <v>1</v>
      </c>
      <c r="L85" s="4">
        <v>0</v>
      </c>
      <c r="M85" s="16">
        <v>0</v>
      </c>
      <c r="N85" s="4">
        <v>0.23529411764705799</v>
      </c>
      <c r="O85" s="4">
        <v>0</v>
      </c>
      <c r="P85" s="20">
        <v>37167</v>
      </c>
      <c r="Q85" s="13">
        <v>1.23565599113793E-2</v>
      </c>
      <c r="R85" s="2">
        <v>0</v>
      </c>
      <c r="S85" s="2">
        <v>0</v>
      </c>
      <c r="T85" s="2">
        <v>1</v>
      </c>
      <c r="U85" s="2">
        <v>1</v>
      </c>
      <c r="V85" s="1" t="s">
        <v>748</v>
      </c>
      <c r="Y85" s="5">
        <v>1</v>
      </c>
      <c r="Z85" s="5">
        <v>0</v>
      </c>
      <c r="AA85" s="5">
        <v>1</v>
      </c>
      <c r="AB85" s="5">
        <v>0</v>
      </c>
      <c r="AC85" s="5">
        <v>1</v>
      </c>
      <c r="AD85" s="5">
        <v>0</v>
      </c>
    </row>
    <row r="86" spans="1:30">
      <c r="A86" s="10" t="s">
        <v>607</v>
      </c>
      <c r="B86" s="1" t="s">
        <v>442</v>
      </c>
      <c r="C86" s="1" t="s">
        <v>721</v>
      </c>
      <c r="D86" s="1" t="s">
        <v>722</v>
      </c>
      <c r="E86" s="1" t="s">
        <v>721</v>
      </c>
      <c r="F86" s="18" t="s">
        <v>732</v>
      </c>
      <c r="G86" s="3">
        <v>42748.717418981483</v>
      </c>
      <c r="H86" s="3">
        <v>42748.718148148146</v>
      </c>
      <c r="I86" s="1">
        <v>17</v>
      </c>
      <c r="J86" s="1">
        <v>0</v>
      </c>
      <c r="K86" s="4">
        <v>1</v>
      </c>
      <c r="L86" s="4">
        <v>0</v>
      </c>
      <c r="M86" s="16">
        <v>5.8823529411764601E-2</v>
      </c>
      <c r="N86" s="4">
        <v>0.11764705882352799</v>
      </c>
      <c r="O86" s="4">
        <v>0</v>
      </c>
      <c r="P86" s="20">
        <v>36835</v>
      </c>
      <c r="Q86" s="13">
        <v>1.22461830208425E-2</v>
      </c>
      <c r="R86" s="2">
        <v>0</v>
      </c>
      <c r="S86" s="2">
        <v>0</v>
      </c>
      <c r="T86" s="2">
        <v>1</v>
      </c>
      <c r="U86" s="2">
        <v>1</v>
      </c>
      <c r="V86" s="1" t="s">
        <v>791</v>
      </c>
      <c r="Y86" s="5">
        <v>1</v>
      </c>
      <c r="Z86" s="5">
        <v>0</v>
      </c>
      <c r="AA86" s="5">
        <v>1</v>
      </c>
      <c r="AB86" s="5">
        <v>0</v>
      </c>
      <c r="AC86" s="5">
        <v>1</v>
      </c>
      <c r="AD86" s="5">
        <v>0</v>
      </c>
    </row>
    <row r="87" spans="1:30">
      <c r="A87" s="10" t="s">
        <v>607</v>
      </c>
      <c r="B87" s="1" t="s">
        <v>442</v>
      </c>
      <c r="C87" s="1" t="s">
        <v>721</v>
      </c>
      <c r="D87" s="1" t="s">
        <v>722</v>
      </c>
      <c r="E87" s="1" t="s">
        <v>721</v>
      </c>
      <c r="F87" s="18" t="s">
        <v>732</v>
      </c>
      <c r="G87" s="3">
        <v>42753.718738425923</v>
      </c>
      <c r="H87" s="3">
        <v>42753.71943287037</v>
      </c>
      <c r="I87" s="1">
        <v>12</v>
      </c>
      <c r="J87" s="1">
        <v>1</v>
      </c>
      <c r="K87" s="4">
        <v>0.92307692307692302</v>
      </c>
      <c r="L87" s="4">
        <v>7.69230769230769E-2</v>
      </c>
      <c r="M87" s="16">
        <v>0.38461538461538503</v>
      </c>
      <c r="N87" s="4">
        <v>0.16666666666666599</v>
      </c>
      <c r="O87" s="4">
        <v>0.16666666666666599</v>
      </c>
      <c r="P87" s="20">
        <v>34076</v>
      </c>
      <c r="Q87" s="13">
        <v>1.1328924463641501E-2</v>
      </c>
      <c r="R87" s="2">
        <v>0</v>
      </c>
      <c r="S87" s="2">
        <v>0</v>
      </c>
      <c r="T87" s="2">
        <v>1</v>
      </c>
      <c r="U87" s="2">
        <v>1</v>
      </c>
      <c r="V87" s="1" t="s">
        <v>806</v>
      </c>
      <c r="Y87" s="5">
        <v>1</v>
      </c>
      <c r="Z87" s="5">
        <v>0</v>
      </c>
      <c r="AA87" s="5">
        <v>1</v>
      </c>
      <c r="AB87" s="5">
        <v>0</v>
      </c>
      <c r="AC87" s="5">
        <v>0</v>
      </c>
      <c r="AD87" s="5">
        <v>1</v>
      </c>
    </row>
    <row r="88" spans="1:30">
      <c r="A88" s="10" t="s">
        <v>607</v>
      </c>
      <c r="B88" s="1" t="s">
        <v>442</v>
      </c>
      <c r="C88" s="1" t="s">
        <v>721</v>
      </c>
      <c r="D88" s="1" t="s">
        <v>722</v>
      </c>
      <c r="E88" s="1" t="s">
        <v>721</v>
      </c>
      <c r="F88" s="18" t="s">
        <v>732</v>
      </c>
      <c r="G88" s="3">
        <v>42747.714895833335</v>
      </c>
      <c r="H88" s="3">
        <v>42747.715844907405</v>
      </c>
      <c r="I88" s="1">
        <v>14</v>
      </c>
      <c r="J88" s="1">
        <v>0</v>
      </c>
      <c r="K88" s="4">
        <v>1</v>
      </c>
      <c r="L88" s="4">
        <v>0</v>
      </c>
      <c r="M88" s="16">
        <v>0.14285714285714199</v>
      </c>
      <c r="N88" s="4">
        <v>0.14285714285714199</v>
      </c>
      <c r="O88" s="4">
        <v>7.14285714285713E-2</v>
      </c>
      <c r="P88" s="20">
        <v>30372</v>
      </c>
      <c r="Q88" s="13">
        <v>1.00974907210271E-2</v>
      </c>
      <c r="R88" s="2">
        <v>0</v>
      </c>
      <c r="S88" s="2">
        <v>0</v>
      </c>
      <c r="T88" s="2">
        <v>1</v>
      </c>
      <c r="U88" s="2">
        <v>1</v>
      </c>
      <c r="V88" s="1" t="s">
        <v>787</v>
      </c>
      <c r="Y88" s="5">
        <v>1</v>
      </c>
      <c r="Z88" s="5">
        <v>0</v>
      </c>
      <c r="AA88" s="5">
        <v>1</v>
      </c>
      <c r="AB88" s="5">
        <v>0</v>
      </c>
    </row>
    <row r="89" spans="1:30">
      <c r="A89" s="10" t="s">
        <v>607</v>
      </c>
      <c r="B89" s="1" t="s">
        <v>442</v>
      </c>
      <c r="C89" s="1" t="s">
        <v>721</v>
      </c>
      <c r="D89" s="1" t="s">
        <v>722</v>
      </c>
      <c r="E89" s="1" t="s">
        <v>721</v>
      </c>
      <c r="F89" s="18" t="s">
        <v>732</v>
      </c>
      <c r="G89" s="3">
        <v>42745.715763888889</v>
      </c>
      <c r="H89" s="3">
        <v>42745.71979166667</v>
      </c>
      <c r="I89" s="1">
        <v>11</v>
      </c>
      <c r="J89" s="1">
        <v>0</v>
      </c>
      <c r="K89" s="4">
        <v>1</v>
      </c>
      <c r="L89" s="4">
        <v>0</v>
      </c>
      <c r="M89" s="16">
        <v>0.18181818181818099</v>
      </c>
      <c r="N89" s="4">
        <v>0.27272727272727199</v>
      </c>
      <c r="O89" s="4">
        <v>9.0909090909090801E-2</v>
      </c>
      <c r="P89" s="20">
        <v>23975</v>
      </c>
      <c r="Q89" s="13">
        <v>7.9707408151133904E-3</v>
      </c>
      <c r="R89" s="2">
        <v>0</v>
      </c>
      <c r="S89" s="2">
        <v>0</v>
      </c>
      <c r="T89" s="2">
        <v>1</v>
      </c>
      <c r="U89" s="2">
        <v>1</v>
      </c>
      <c r="V89" s="1" t="s">
        <v>773</v>
      </c>
      <c r="Y89" s="5">
        <v>1</v>
      </c>
      <c r="Z89" s="5">
        <v>0</v>
      </c>
      <c r="AA89" s="5">
        <v>1</v>
      </c>
      <c r="AB89" s="5">
        <v>0</v>
      </c>
    </row>
    <row r="90" spans="1:30">
      <c r="A90" s="10" t="s">
        <v>607</v>
      </c>
      <c r="B90" s="1" t="s">
        <v>442</v>
      </c>
      <c r="C90" s="1" t="s">
        <v>721</v>
      </c>
      <c r="D90" s="1" t="s">
        <v>722</v>
      </c>
      <c r="E90" s="1" t="s">
        <v>721</v>
      </c>
      <c r="F90" s="18" t="s">
        <v>732</v>
      </c>
      <c r="G90" s="3">
        <v>42746.715011574073</v>
      </c>
      <c r="H90" s="3">
        <v>42746.715937499997</v>
      </c>
      <c r="I90" s="1">
        <v>10</v>
      </c>
      <c r="J90" s="1">
        <v>0</v>
      </c>
      <c r="K90" s="4">
        <v>1</v>
      </c>
      <c r="L90" s="4">
        <v>0</v>
      </c>
      <c r="M90" s="16">
        <v>0.29999999999999899</v>
      </c>
      <c r="N90" s="4">
        <v>0.4</v>
      </c>
      <c r="O90" s="4">
        <v>0.1</v>
      </c>
      <c r="P90" s="20">
        <v>21719</v>
      </c>
      <c r="Q90" s="13">
        <v>7.22070989628562E-3</v>
      </c>
      <c r="R90" s="2">
        <v>0</v>
      </c>
      <c r="S90" s="2">
        <v>0</v>
      </c>
      <c r="T90" s="2">
        <v>1</v>
      </c>
      <c r="U90" s="2">
        <v>1</v>
      </c>
      <c r="V90" s="1" t="s">
        <v>780</v>
      </c>
      <c r="Y90" s="5">
        <v>1</v>
      </c>
      <c r="Z90" s="5">
        <v>0</v>
      </c>
      <c r="AA90" s="5">
        <v>1</v>
      </c>
      <c r="AB90" s="5">
        <v>0</v>
      </c>
    </row>
    <row r="91" spans="1:30">
      <c r="A91" s="10" t="s">
        <v>607</v>
      </c>
      <c r="B91" s="1" t="s">
        <v>442</v>
      </c>
      <c r="C91" s="1" t="s">
        <v>608</v>
      </c>
      <c r="D91" s="1" t="s">
        <v>609</v>
      </c>
      <c r="E91" s="1" t="s">
        <v>608</v>
      </c>
      <c r="F91" s="18" t="s">
        <v>646</v>
      </c>
      <c r="G91" s="3">
        <v>42743.515648148146</v>
      </c>
      <c r="H91" s="3">
        <v>42743.582106481481</v>
      </c>
      <c r="I91" s="1">
        <v>5829</v>
      </c>
      <c r="J91" s="1">
        <v>393</v>
      </c>
      <c r="K91" s="4">
        <v>0.93683702989392403</v>
      </c>
      <c r="L91" s="4">
        <v>6.3162970106075203E-2</v>
      </c>
      <c r="M91" s="16">
        <v>0.15783153199519601</v>
      </c>
      <c r="N91" s="4">
        <v>0.44192828958655</v>
      </c>
      <c r="O91" s="4">
        <v>6.9137073254417605E-2</v>
      </c>
      <c r="P91" s="20">
        <v>13596696</v>
      </c>
      <c r="Q91" s="13">
        <v>0.85280437916090102</v>
      </c>
      <c r="R91" s="2">
        <v>0</v>
      </c>
      <c r="S91" s="2">
        <v>1</v>
      </c>
      <c r="T91" s="2">
        <v>1</v>
      </c>
      <c r="U91" s="2">
        <v>1</v>
      </c>
      <c r="V91" s="1" t="s">
        <v>647</v>
      </c>
      <c r="W91" s="5">
        <v>0.98285714285714199</v>
      </c>
      <c r="X91" s="5">
        <v>1.7142857142857001E-2</v>
      </c>
      <c r="Y91" s="5">
        <v>0.94026498989445195</v>
      </c>
      <c r="Z91" s="5">
        <v>5.9735010105546701E-2</v>
      </c>
      <c r="AA91" s="5">
        <v>0.94766888677450001</v>
      </c>
      <c r="AB91" s="5">
        <v>5.23311132254995E-2</v>
      </c>
      <c r="AC91" s="5">
        <v>0.82065217391304301</v>
      </c>
      <c r="AD91" s="5">
        <v>0.17934782608695701</v>
      </c>
    </row>
    <row r="92" spans="1:30">
      <c r="A92" s="10" t="s">
        <v>607</v>
      </c>
      <c r="B92" s="1" t="s">
        <v>442</v>
      </c>
      <c r="C92" s="1" t="s">
        <v>721</v>
      </c>
      <c r="D92" s="1" t="s">
        <v>722</v>
      </c>
      <c r="E92" s="1" t="s">
        <v>721</v>
      </c>
      <c r="F92" s="18" t="s">
        <v>646</v>
      </c>
      <c r="G92" s="3">
        <v>42743.515474537038</v>
      </c>
      <c r="H92" s="3">
        <v>42743.519895833335</v>
      </c>
      <c r="I92" s="1">
        <v>212</v>
      </c>
      <c r="J92" s="1">
        <v>6</v>
      </c>
      <c r="K92" s="4">
        <v>0.97247706422018299</v>
      </c>
      <c r="L92" s="4">
        <v>2.7522935779816501E-2</v>
      </c>
      <c r="M92" s="16">
        <v>5.1886792452830101E-2</v>
      </c>
      <c r="N92" s="4">
        <v>0.235849056603774</v>
      </c>
      <c r="O92" s="4">
        <v>2.83018867924528E-2</v>
      </c>
      <c r="P92" s="20">
        <v>476386</v>
      </c>
      <c r="Q92" s="13">
        <v>0.158379534262716</v>
      </c>
      <c r="R92" s="2">
        <v>0</v>
      </c>
      <c r="S92" s="2">
        <v>0</v>
      </c>
      <c r="T92" s="2">
        <v>1</v>
      </c>
      <c r="U92" s="2">
        <v>1</v>
      </c>
      <c r="V92" s="1" t="s">
        <v>762</v>
      </c>
      <c r="W92" s="5">
        <v>1</v>
      </c>
      <c r="X92" s="5">
        <v>0</v>
      </c>
      <c r="Y92" s="5">
        <v>0.98255813953488402</v>
      </c>
      <c r="Z92" s="5">
        <v>1.74418604651163E-2</v>
      </c>
      <c r="AA92" s="5">
        <v>0.92857142857142905</v>
      </c>
      <c r="AB92" s="5">
        <v>7.14285714285713E-2</v>
      </c>
      <c r="AC92" s="5">
        <v>0.91666666666666596</v>
      </c>
      <c r="AD92" s="5">
        <v>8.3333333333333301E-2</v>
      </c>
    </row>
    <row r="93" spans="1:30">
      <c r="A93" s="10" t="s">
        <v>607</v>
      </c>
      <c r="B93" s="1" t="s">
        <v>442</v>
      </c>
      <c r="C93" s="1" t="s">
        <v>608</v>
      </c>
      <c r="D93" s="1" t="s">
        <v>609</v>
      </c>
      <c r="E93" s="1" t="s">
        <v>608</v>
      </c>
      <c r="F93" s="18" t="s">
        <v>644</v>
      </c>
      <c r="G93" s="3">
        <v>42743.513692129629</v>
      </c>
      <c r="H93" s="3">
        <v>42743.5158912037</v>
      </c>
      <c r="I93" s="1">
        <v>125</v>
      </c>
      <c r="J93" s="1">
        <v>7</v>
      </c>
      <c r="K93" s="4">
        <v>0.94696969696969702</v>
      </c>
      <c r="L93" s="4">
        <v>5.3030303030302997E-2</v>
      </c>
      <c r="M93" s="16">
        <v>0.16</v>
      </c>
      <c r="N93" s="4">
        <v>0.44800000000000001</v>
      </c>
      <c r="O93" s="4">
        <v>5.6000000000000001E-2</v>
      </c>
      <c r="P93" s="20">
        <v>288454</v>
      </c>
      <c r="Q93" s="13">
        <v>1.80922508222938E-2</v>
      </c>
      <c r="R93" s="2">
        <v>0</v>
      </c>
      <c r="S93" s="2">
        <v>0</v>
      </c>
      <c r="T93" s="2">
        <v>1</v>
      </c>
      <c r="U93" s="2">
        <v>1</v>
      </c>
      <c r="V93" s="1" t="s">
        <v>645</v>
      </c>
      <c r="W93" s="5">
        <v>1</v>
      </c>
      <c r="X93" s="5">
        <v>0</v>
      </c>
      <c r="Y93" s="5">
        <v>0.95959595959596</v>
      </c>
      <c r="Z93" s="5">
        <v>4.0404040404040401E-2</v>
      </c>
      <c r="AA93" s="5">
        <v>0.92307692307692302</v>
      </c>
      <c r="AB93" s="5">
        <v>7.69230769230769E-2</v>
      </c>
      <c r="AC93" s="5">
        <v>0.75</v>
      </c>
      <c r="AD93" s="5">
        <v>0.25</v>
      </c>
    </row>
    <row r="94" spans="1:30">
      <c r="A94" s="10" t="s">
        <v>607</v>
      </c>
      <c r="B94" s="1" t="s">
        <v>442</v>
      </c>
      <c r="C94" s="1" t="s">
        <v>608</v>
      </c>
      <c r="D94" s="1" t="s">
        <v>609</v>
      </c>
      <c r="E94" s="1" t="s">
        <v>608</v>
      </c>
      <c r="F94" s="18" t="s">
        <v>711</v>
      </c>
      <c r="G94" s="3">
        <v>42765.514849537038</v>
      </c>
      <c r="H94" s="3">
        <v>42765.546863425923</v>
      </c>
      <c r="I94" s="1">
        <v>1791</v>
      </c>
      <c r="J94" s="1">
        <v>165</v>
      </c>
      <c r="K94" s="4">
        <v>0.91564417177914104</v>
      </c>
      <c r="L94" s="4">
        <v>8.4355828220858797E-2</v>
      </c>
      <c r="M94" s="16">
        <v>0.18704634282523599</v>
      </c>
      <c r="N94" s="4">
        <v>0.43774427694025703</v>
      </c>
      <c r="O94" s="4">
        <v>9.4919039642657702E-2</v>
      </c>
      <c r="P94" s="20">
        <v>4559146</v>
      </c>
      <c r="Q94" s="13">
        <v>0.24167361917687299</v>
      </c>
      <c r="R94" s="2">
        <v>0</v>
      </c>
      <c r="S94" s="2">
        <v>0</v>
      </c>
      <c r="T94" s="2">
        <v>1</v>
      </c>
      <c r="U94" s="2">
        <v>1</v>
      </c>
      <c r="V94" s="1" t="s">
        <v>712</v>
      </c>
      <c r="W94" s="5">
        <v>0.96644295302013405</v>
      </c>
      <c r="X94" s="5">
        <v>3.35570469798658E-2</v>
      </c>
      <c r="Y94" s="5">
        <v>0.91154422788605705</v>
      </c>
      <c r="Z94" s="5">
        <v>8.8455772113942899E-2</v>
      </c>
      <c r="AA94" s="5">
        <v>0.93877551020408201</v>
      </c>
      <c r="AB94" s="5">
        <v>6.1224489795918401E-2</v>
      </c>
      <c r="AC94" s="5">
        <v>0.83846153846153804</v>
      </c>
      <c r="AD94" s="5">
        <v>0.16153846153846099</v>
      </c>
    </row>
    <row r="95" spans="1:30">
      <c r="A95" s="10" t="s">
        <v>607</v>
      </c>
      <c r="B95" s="1" t="s">
        <v>442</v>
      </c>
      <c r="C95" s="1" t="s">
        <v>608</v>
      </c>
      <c r="D95" s="1" t="s">
        <v>609</v>
      </c>
      <c r="E95" s="1" t="s">
        <v>608</v>
      </c>
      <c r="F95" s="18" t="s">
        <v>679</v>
      </c>
      <c r="G95" s="3">
        <v>42752.512523148151</v>
      </c>
      <c r="H95" s="3">
        <v>42752.517025462963</v>
      </c>
      <c r="I95" s="1">
        <v>346</v>
      </c>
      <c r="J95" s="1">
        <v>28</v>
      </c>
      <c r="K95" s="4">
        <v>0.925133689839572</v>
      </c>
      <c r="L95" s="4">
        <v>7.4866310160427801E-2</v>
      </c>
      <c r="M95" s="16">
        <v>0.130057803468208</v>
      </c>
      <c r="N95" s="4">
        <v>0.44508670520231203</v>
      </c>
      <c r="O95" s="4">
        <v>6.06936416184971E-2</v>
      </c>
      <c r="P95" s="20">
        <v>985089</v>
      </c>
      <c r="Q95" s="13">
        <v>6.1786202549739502E-2</v>
      </c>
      <c r="R95" s="2">
        <v>0</v>
      </c>
      <c r="S95" s="2">
        <v>0</v>
      </c>
      <c r="T95" s="2">
        <v>1</v>
      </c>
      <c r="U95" s="2">
        <v>1</v>
      </c>
      <c r="V95" s="1" t="s">
        <v>680</v>
      </c>
      <c r="W95" s="5">
        <v>0.94444444444444298</v>
      </c>
      <c r="X95" s="5">
        <v>5.5555555555555601E-2</v>
      </c>
      <c r="Y95" s="5">
        <v>0.93822393822393801</v>
      </c>
      <c r="Z95" s="5">
        <v>6.1776061776061701E-2</v>
      </c>
      <c r="AA95" s="5">
        <v>0.90666666666666595</v>
      </c>
      <c r="AB95" s="5">
        <v>9.3333333333333199E-2</v>
      </c>
      <c r="AC95" s="5">
        <v>0.81818181818181801</v>
      </c>
      <c r="AD95" s="5">
        <v>0.18181818181818099</v>
      </c>
    </row>
    <row r="96" spans="1:30">
      <c r="A96" s="10" t="s">
        <v>607</v>
      </c>
      <c r="B96" s="1" t="s">
        <v>442</v>
      </c>
      <c r="C96" s="1" t="s">
        <v>608</v>
      </c>
      <c r="D96" s="1" t="s">
        <v>609</v>
      </c>
      <c r="E96" s="1" t="s">
        <v>608</v>
      </c>
      <c r="F96" s="18" t="s">
        <v>694</v>
      </c>
      <c r="G96" s="3">
        <v>42754.512870370374</v>
      </c>
      <c r="H96" s="3">
        <v>42754.517557870371</v>
      </c>
      <c r="I96" s="1">
        <v>326</v>
      </c>
      <c r="J96" s="1">
        <v>16</v>
      </c>
      <c r="K96" s="4">
        <v>0.95321637426900496</v>
      </c>
      <c r="L96" s="4">
        <v>4.6783625730994101E-2</v>
      </c>
      <c r="M96" s="16">
        <v>0.10122699386503101</v>
      </c>
      <c r="N96" s="4">
        <v>0.47239263803680898</v>
      </c>
      <c r="O96" s="4">
        <v>3.3742331288343502E-2</v>
      </c>
      <c r="P96" s="20">
        <v>894816</v>
      </c>
      <c r="Q96" s="13">
        <v>5.6124149818694201E-2</v>
      </c>
      <c r="R96" s="2">
        <v>0</v>
      </c>
      <c r="S96" s="2">
        <v>0</v>
      </c>
      <c r="T96" s="2">
        <v>1</v>
      </c>
      <c r="U96" s="2">
        <v>1</v>
      </c>
      <c r="V96" s="1" t="s">
        <v>695</v>
      </c>
      <c r="W96" s="5">
        <v>1</v>
      </c>
      <c r="X96" s="5">
        <v>0</v>
      </c>
      <c r="Y96" s="5">
        <v>0.95918367346938804</v>
      </c>
      <c r="Z96" s="5">
        <v>4.08163265306122E-2</v>
      </c>
      <c r="AA96" s="5">
        <v>0.93548387096774099</v>
      </c>
      <c r="AB96" s="5">
        <v>6.4516129032258104E-2</v>
      </c>
      <c r="AC96" s="5">
        <v>0.88888888888888795</v>
      </c>
      <c r="AD96" s="5">
        <v>0.11111111111110999</v>
      </c>
    </row>
    <row r="97" spans="1:30">
      <c r="A97" s="10" t="s">
        <v>607</v>
      </c>
      <c r="B97" s="1" t="s">
        <v>442</v>
      </c>
      <c r="C97" s="1" t="s">
        <v>608</v>
      </c>
      <c r="D97" s="1" t="s">
        <v>609</v>
      </c>
      <c r="E97" s="1" t="s">
        <v>608</v>
      </c>
      <c r="F97" s="18" t="s">
        <v>708</v>
      </c>
      <c r="G97" s="3">
        <v>42765.513009259259</v>
      </c>
      <c r="H97" s="3">
        <v>42765.521921296298</v>
      </c>
      <c r="I97" s="1">
        <v>293</v>
      </c>
      <c r="J97" s="1">
        <v>11</v>
      </c>
      <c r="K97" s="4">
        <v>0.96381578947368396</v>
      </c>
      <c r="L97" s="4">
        <v>3.6184210526315701E-2</v>
      </c>
      <c r="M97" s="16">
        <v>0.146757679180887</v>
      </c>
      <c r="N97" s="4">
        <v>0.47440273037542702</v>
      </c>
      <c r="O97" s="4">
        <v>7.8498293515358405E-2</v>
      </c>
      <c r="P97" s="20">
        <v>708579</v>
      </c>
      <c r="Q97" s="13">
        <v>3.7560729882905701E-2</v>
      </c>
      <c r="R97" s="2">
        <v>0</v>
      </c>
      <c r="S97" s="2">
        <v>0</v>
      </c>
      <c r="T97" s="2">
        <v>0</v>
      </c>
      <c r="U97" s="2">
        <v>1</v>
      </c>
      <c r="W97" s="5">
        <v>1</v>
      </c>
      <c r="X97" s="5">
        <v>0</v>
      </c>
      <c r="Y97" s="5">
        <v>0.96984924623115498</v>
      </c>
      <c r="Z97" s="5">
        <v>3.0150753768844098E-2</v>
      </c>
      <c r="AA97" s="5">
        <v>0.966101694915253</v>
      </c>
      <c r="AB97" s="5">
        <v>3.38983050847457E-2</v>
      </c>
      <c r="AC97" s="5">
        <v>0.86956521739130299</v>
      </c>
      <c r="AD97" s="5">
        <v>0.13043478260869601</v>
      </c>
    </row>
    <row r="98" spans="1:30">
      <c r="A98" s="10" t="s">
        <v>607</v>
      </c>
      <c r="B98" s="1" t="s">
        <v>442</v>
      </c>
      <c r="C98" s="1" t="s">
        <v>608</v>
      </c>
      <c r="D98" s="1" t="s">
        <v>609</v>
      </c>
      <c r="E98" s="1" t="s">
        <v>608</v>
      </c>
      <c r="F98" s="18" t="s">
        <v>706</v>
      </c>
      <c r="G98" s="3">
        <v>42765.512719907405</v>
      </c>
      <c r="H98" s="3">
        <v>42765.515439814815</v>
      </c>
      <c r="I98" s="1">
        <v>52</v>
      </c>
      <c r="J98" s="1">
        <v>3</v>
      </c>
      <c r="K98" s="4">
        <v>0.94545454545454499</v>
      </c>
      <c r="L98" s="4">
        <v>5.4545454545454501E-2</v>
      </c>
      <c r="M98" s="16">
        <v>0.19230769230769201</v>
      </c>
      <c r="N98" s="4">
        <v>0.480769230769231</v>
      </c>
      <c r="O98" s="4">
        <v>3.8461538461538401E-2</v>
      </c>
      <c r="P98" s="20">
        <v>128196</v>
      </c>
      <c r="Q98" s="13">
        <v>6.7954812774143501E-3</v>
      </c>
      <c r="R98" s="2">
        <v>0</v>
      </c>
      <c r="S98" s="2">
        <v>0</v>
      </c>
      <c r="T98" s="2">
        <v>1</v>
      </c>
      <c r="U98" s="2">
        <v>1</v>
      </c>
      <c r="V98" s="1" t="s">
        <v>707</v>
      </c>
      <c r="W98" s="5">
        <v>1</v>
      </c>
      <c r="X98" s="5">
        <v>0</v>
      </c>
      <c r="Y98" s="5">
        <v>0.93617021276595702</v>
      </c>
      <c r="Z98" s="5">
        <v>6.3829787234042507E-2</v>
      </c>
      <c r="AA98" s="5">
        <v>1</v>
      </c>
      <c r="AB98" s="5">
        <v>0</v>
      </c>
      <c r="AC98" s="5">
        <v>1</v>
      </c>
      <c r="AD98" s="5">
        <v>0</v>
      </c>
    </row>
    <row r="99" spans="1:30">
      <c r="A99" s="10" t="s">
        <v>607</v>
      </c>
      <c r="B99" s="1" t="s">
        <v>442</v>
      </c>
      <c r="C99" s="1" t="s">
        <v>608</v>
      </c>
      <c r="D99" s="1" t="s">
        <v>609</v>
      </c>
      <c r="E99" s="1" t="s">
        <v>608</v>
      </c>
      <c r="F99" s="18" t="s">
        <v>670</v>
      </c>
      <c r="G99" s="3">
        <v>42750.524756944447</v>
      </c>
      <c r="H99" s="3">
        <v>42750.582928240743</v>
      </c>
      <c r="I99" s="1">
        <v>4959</v>
      </c>
      <c r="J99" s="1">
        <v>309</v>
      </c>
      <c r="K99" s="4">
        <v>0.94134396355353001</v>
      </c>
      <c r="L99" s="4">
        <v>5.8656036446469197E-2</v>
      </c>
      <c r="M99" s="16">
        <v>0.146400483968541</v>
      </c>
      <c r="N99" s="4">
        <v>0.45856019358741701</v>
      </c>
      <c r="O99" s="4">
        <v>6.2109296229078403E-2</v>
      </c>
      <c r="P99" s="20">
        <v>13954478</v>
      </c>
      <c r="Q99" s="13">
        <v>0.87524498211215696</v>
      </c>
      <c r="R99" s="2">
        <v>0</v>
      </c>
      <c r="S99" s="2">
        <v>0</v>
      </c>
      <c r="T99" s="2">
        <v>1</v>
      </c>
      <c r="U99" s="2">
        <v>1</v>
      </c>
      <c r="V99" s="1" t="s">
        <v>671</v>
      </c>
      <c r="W99" s="5">
        <v>0.97909407665505099</v>
      </c>
      <c r="X99" s="5">
        <v>2.0905923344947602E-2</v>
      </c>
      <c r="Y99" s="5">
        <v>0.94249869315211598</v>
      </c>
      <c r="Z99" s="5">
        <v>5.7501306847882801E-2</v>
      </c>
      <c r="AA99" s="5">
        <v>0.95971563981042596</v>
      </c>
      <c r="AB99" s="5">
        <v>4.0284360189573501E-2</v>
      </c>
      <c r="AC99" s="5">
        <v>0.842443729903537</v>
      </c>
      <c r="AD99" s="5">
        <v>0.157556270096463</v>
      </c>
    </row>
    <row r="100" spans="1:30">
      <c r="A100" s="10" t="s">
        <v>607</v>
      </c>
      <c r="B100" s="1" t="s">
        <v>442</v>
      </c>
      <c r="C100" s="1" t="s">
        <v>721</v>
      </c>
      <c r="D100" s="1" t="s">
        <v>722</v>
      </c>
      <c r="E100" s="1" t="s">
        <v>721</v>
      </c>
      <c r="F100" s="18" t="s">
        <v>670</v>
      </c>
      <c r="G100" s="3">
        <v>42750.513831018521</v>
      </c>
      <c r="H100" s="3">
        <v>42750.516979166663</v>
      </c>
      <c r="I100" s="1">
        <v>302</v>
      </c>
      <c r="J100" s="1">
        <v>4</v>
      </c>
      <c r="K100" s="4">
        <v>0.986928104575163</v>
      </c>
      <c r="L100" s="4">
        <v>1.30718954248366E-2</v>
      </c>
      <c r="M100" s="16">
        <v>6.95364238410595E-2</v>
      </c>
      <c r="N100" s="4">
        <v>0.24503311258277999</v>
      </c>
      <c r="O100" s="4">
        <v>3.3112582781456901E-2</v>
      </c>
      <c r="P100" s="20">
        <v>810567</v>
      </c>
      <c r="Q100" s="13">
        <v>0.26948152117973001</v>
      </c>
      <c r="R100" s="2">
        <v>0</v>
      </c>
      <c r="S100" s="2">
        <v>0</v>
      </c>
      <c r="T100" s="2">
        <v>1</v>
      </c>
      <c r="U100" s="2">
        <v>1</v>
      </c>
      <c r="V100" s="1" t="s">
        <v>792</v>
      </c>
      <c r="W100" s="5">
        <v>1</v>
      </c>
      <c r="X100" s="5">
        <v>0</v>
      </c>
      <c r="Y100" s="5">
        <v>0.98380566801619296</v>
      </c>
      <c r="Z100" s="5">
        <v>1.6194331983805599E-2</v>
      </c>
      <c r="AA100" s="5">
        <v>1</v>
      </c>
      <c r="AB100" s="5">
        <v>0</v>
      </c>
      <c r="AC100" s="5">
        <v>1</v>
      </c>
      <c r="AD100" s="5">
        <v>0</v>
      </c>
    </row>
    <row r="101" spans="1:30">
      <c r="A101" s="10" t="s">
        <v>607</v>
      </c>
      <c r="B101" s="1" t="s">
        <v>442</v>
      </c>
      <c r="C101" s="1" t="s">
        <v>608</v>
      </c>
      <c r="D101" s="1" t="s">
        <v>609</v>
      </c>
      <c r="E101" s="1" t="s">
        <v>608</v>
      </c>
      <c r="F101" s="18" t="s">
        <v>686</v>
      </c>
      <c r="G101" s="3">
        <v>42753.512812499997</v>
      </c>
      <c r="H101" s="3">
        <v>42753.515613425923</v>
      </c>
      <c r="I101" s="1">
        <v>191</v>
      </c>
      <c r="J101" s="1">
        <v>7</v>
      </c>
      <c r="K101" s="4">
        <v>0.96464646464646397</v>
      </c>
      <c r="L101" s="4">
        <v>3.5353535353535297E-2</v>
      </c>
      <c r="M101" s="16">
        <v>0.14136125654450199</v>
      </c>
      <c r="N101" s="4">
        <v>0.413612565445026</v>
      </c>
      <c r="O101" s="4">
        <v>8.9005235602094099E-2</v>
      </c>
      <c r="P101" s="20">
        <v>519006</v>
      </c>
      <c r="Q101" s="13">
        <v>3.25528047115844E-2</v>
      </c>
      <c r="R101" s="2">
        <v>0</v>
      </c>
      <c r="S101" s="2">
        <v>0</v>
      </c>
      <c r="T101" s="2">
        <v>1</v>
      </c>
      <c r="U101" s="2">
        <v>1</v>
      </c>
      <c r="V101" s="1" t="s">
        <v>687</v>
      </c>
      <c r="W101" s="5">
        <v>1</v>
      </c>
      <c r="X101" s="5">
        <v>0</v>
      </c>
      <c r="Y101" s="5">
        <v>0.96551724137931005</v>
      </c>
      <c r="Z101" s="5">
        <v>3.4482758620689703E-2</v>
      </c>
      <c r="AA101" s="5">
        <v>0.93333333333333302</v>
      </c>
      <c r="AB101" s="5">
        <v>6.6666666666666596E-2</v>
      </c>
      <c r="AC101" s="5">
        <v>1</v>
      </c>
      <c r="AD101" s="5">
        <v>0</v>
      </c>
    </row>
    <row r="102" spans="1:30">
      <c r="A102" s="10" t="s">
        <v>607</v>
      </c>
      <c r="B102" s="1" t="s">
        <v>442</v>
      </c>
      <c r="C102" s="1" t="s">
        <v>608</v>
      </c>
      <c r="D102" s="1" t="s">
        <v>609</v>
      </c>
      <c r="E102" s="1" t="s">
        <v>608</v>
      </c>
      <c r="F102" s="18" t="s">
        <v>654</v>
      </c>
      <c r="G102" s="3">
        <v>42745.527233796296</v>
      </c>
      <c r="H102" s="3">
        <v>42745.586516203701</v>
      </c>
      <c r="I102" s="1">
        <v>6362</v>
      </c>
      <c r="J102" s="1">
        <v>412</v>
      </c>
      <c r="K102" s="4">
        <v>0.93917921464422705</v>
      </c>
      <c r="L102" s="4">
        <v>6.0820785355771997E-2</v>
      </c>
      <c r="M102" s="16">
        <v>0.14759509588179801</v>
      </c>
      <c r="N102" s="4">
        <v>0.44624331971078302</v>
      </c>
      <c r="O102" s="4">
        <v>6.4445143036780797E-2</v>
      </c>
      <c r="P102" s="20">
        <v>14764491</v>
      </c>
      <c r="Q102" s="13">
        <v>0.92605016548738905</v>
      </c>
      <c r="R102" s="2">
        <v>0</v>
      </c>
      <c r="S102" s="2">
        <v>0</v>
      </c>
      <c r="T102" s="2">
        <v>1</v>
      </c>
      <c r="U102" s="2">
        <v>1</v>
      </c>
      <c r="V102" s="1" t="s">
        <v>655</v>
      </c>
      <c r="W102" s="5">
        <v>0.98469387755102</v>
      </c>
      <c r="X102" s="5">
        <v>1.53061224489796E-2</v>
      </c>
      <c r="Y102" s="5">
        <v>0.94348184818481795</v>
      </c>
      <c r="Z102" s="5">
        <v>5.6518151815181501E-2</v>
      </c>
      <c r="AA102" s="5">
        <v>0.94582593250444003</v>
      </c>
      <c r="AB102" s="5">
        <v>5.4174067495559503E-2</v>
      </c>
      <c r="AC102" s="5">
        <v>0.82598039215686303</v>
      </c>
      <c r="AD102" s="5">
        <v>0.174019607843137</v>
      </c>
    </row>
    <row r="103" spans="1:30">
      <c r="A103" s="10" t="s">
        <v>607</v>
      </c>
      <c r="B103" s="1" t="s">
        <v>442</v>
      </c>
      <c r="C103" s="1" t="s">
        <v>721</v>
      </c>
      <c r="D103" s="1" t="s">
        <v>722</v>
      </c>
      <c r="E103" s="1" t="s">
        <v>721</v>
      </c>
      <c r="F103" s="18" t="s">
        <v>654</v>
      </c>
      <c r="G103" s="3">
        <v>42745.513842592591</v>
      </c>
      <c r="H103" s="3">
        <v>42745.516643518517</v>
      </c>
      <c r="I103" s="1">
        <v>235</v>
      </c>
      <c r="J103" s="1">
        <v>5</v>
      </c>
      <c r="K103" s="4">
        <v>0.97916666666666596</v>
      </c>
      <c r="L103" s="4">
        <v>2.0833333333333301E-2</v>
      </c>
      <c r="M103" s="16">
        <v>5.5319148936170202E-2</v>
      </c>
      <c r="N103" s="4">
        <v>0.25957446808510498</v>
      </c>
      <c r="O103" s="4">
        <v>1.7021276595744601E-2</v>
      </c>
      <c r="P103" s="20">
        <v>523099</v>
      </c>
      <c r="Q103" s="13">
        <v>0.17390976223753901</v>
      </c>
      <c r="R103" s="2">
        <v>0</v>
      </c>
      <c r="S103" s="2">
        <v>0</v>
      </c>
      <c r="T103" s="2">
        <v>1</v>
      </c>
      <c r="U103" s="2">
        <v>1</v>
      </c>
      <c r="V103" s="1" t="s">
        <v>771</v>
      </c>
      <c r="W103" s="5">
        <v>1</v>
      </c>
      <c r="X103" s="5">
        <v>0</v>
      </c>
      <c r="Y103" s="5">
        <v>0.97474747474747503</v>
      </c>
      <c r="Z103" s="5">
        <v>2.5252525252525301E-2</v>
      </c>
      <c r="AA103" s="5">
        <v>1</v>
      </c>
      <c r="AB103" s="5">
        <v>0</v>
      </c>
      <c r="AC103" s="5">
        <v>1</v>
      </c>
      <c r="AD103" s="5">
        <v>0</v>
      </c>
    </row>
    <row r="104" spans="1:30">
      <c r="A104" s="10" t="s">
        <v>607</v>
      </c>
      <c r="B104" s="1" t="s">
        <v>442</v>
      </c>
      <c r="C104" s="1" t="s">
        <v>608</v>
      </c>
      <c r="D104" s="1" t="s">
        <v>609</v>
      </c>
      <c r="E104" s="1" t="s">
        <v>608</v>
      </c>
      <c r="F104" s="18" t="s">
        <v>614</v>
      </c>
      <c r="G104" s="3">
        <v>42736.519988425927</v>
      </c>
      <c r="H104" s="3">
        <v>42736.53696759259</v>
      </c>
      <c r="I104" s="1">
        <v>1599</v>
      </c>
      <c r="J104" s="1">
        <v>133</v>
      </c>
      <c r="K104" s="4">
        <v>0.923210161662817</v>
      </c>
      <c r="L104" s="4">
        <v>7.6789838337182406E-2</v>
      </c>
      <c r="M104" s="16">
        <v>0.154471544715447</v>
      </c>
      <c r="N104" s="4">
        <v>0.44277673545966201</v>
      </c>
      <c r="O104" s="4">
        <v>6.3164477798623997E-2</v>
      </c>
      <c r="P104" s="20">
        <v>3818504</v>
      </c>
      <c r="Q104" s="13">
        <v>0.23950207705191201</v>
      </c>
      <c r="R104" s="2">
        <v>0</v>
      </c>
      <c r="S104" s="2">
        <v>1</v>
      </c>
      <c r="T104" s="2">
        <v>1</v>
      </c>
      <c r="U104" s="2">
        <v>1</v>
      </c>
      <c r="V104" s="1" t="s">
        <v>615</v>
      </c>
      <c r="W104" s="5">
        <v>0.97115384615384603</v>
      </c>
      <c r="X104" s="5">
        <v>2.8846153846153699E-2</v>
      </c>
      <c r="Y104" s="5">
        <v>0.91593274619695697</v>
      </c>
      <c r="Z104" s="5">
        <v>8.4067253803042405E-2</v>
      </c>
      <c r="AA104" s="5">
        <v>0.96715328467153305</v>
      </c>
      <c r="AB104" s="5">
        <v>3.2846715328467203E-2</v>
      </c>
      <c r="AC104" s="5">
        <v>0.84761904761904805</v>
      </c>
      <c r="AD104" s="5">
        <v>0.15238095238095201</v>
      </c>
    </row>
    <row r="105" spans="1:30">
      <c r="A105" s="10" t="s">
        <v>607</v>
      </c>
      <c r="B105" s="1" t="s">
        <v>442</v>
      </c>
      <c r="C105" s="1" t="s">
        <v>721</v>
      </c>
      <c r="D105" s="1" t="s">
        <v>722</v>
      </c>
      <c r="E105" s="1" t="s">
        <v>721</v>
      </c>
      <c r="F105" s="18" t="s">
        <v>726</v>
      </c>
      <c r="G105" s="3">
        <v>42739.717465277776</v>
      </c>
      <c r="H105" s="3">
        <v>42739.720567129632</v>
      </c>
      <c r="I105" s="1">
        <v>49</v>
      </c>
      <c r="J105" s="1">
        <v>2</v>
      </c>
      <c r="K105" s="4">
        <v>0.96078431372549</v>
      </c>
      <c r="L105" s="4">
        <v>3.9215686274509803E-2</v>
      </c>
      <c r="M105" s="16">
        <v>0.14285714285714199</v>
      </c>
      <c r="N105" s="4">
        <v>0.183673469387755</v>
      </c>
      <c r="O105" s="4">
        <v>0.102040816326531</v>
      </c>
      <c r="P105" s="20">
        <v>111503</v>
      </c>
      <c r="Q105" s="13">
        <v>3.7070344655165302E-2</v>
      </c>
      <c r="R105" s="2">
        <v>0</v>
      </c>
      <c r="S105" s="2">
        <v>0</v>
      </c>
      <c r="T105" s="2">
        <v>1</v>
      </c>
      <c r="U105" s="2">
        <v>1</v>
      </c>
      <c r="V105" s="1" t="s">
        <v>749</v>
      </c>
      <c r="W105" s="5">
        <v>1</v>
      </c>
      <c r="X105" s="5">
        <v>0</v>
      </c>
      <c r="Y105" s="5">
        <v>0.97560975609755995</v>
      </c>
      <c r="Z105" s="5">
        <v>2.4390243902439001E-2</v>
      </c>
      <c r="AA105" s="5">
        <v>1</v>
      </c>
      <c r="AB105" s="5">
        <v>0</v>
      </c>
      <c r="AC105" s="5">
        <v>0.66666666666666596</v>
      </c>
      <c r="AD105" s="5">
        <v>0.33333333333333198</v>
      </c>
    </row>
    <row r="106" spans="1:30">
      <c r="A106" s="10" t="s">
        <v>607</v>
      </c>
      <c r="B106" s="1" t="s">
        <v>442</v>
      </c>
      <c r="C106" s="1" t="s">
        <v>721</v>
      </c>
      <c r="D106" s="1" t="s">
        <v>722</v>
      </c>
      <c r="E106" s="1" t="s">
        <v>721</v>
      </c>
      <c r="F106" s="18" t="s">
        <v>726</v>
      </c>
      <c r="G106" s="3">
        <v>42743.715694444443</v>
      </c>
      <c r="H106" s="3">
        <v>42743.716562499998</v>
      </c>
      <c r="I106" s="1">
        <v>39</v>
      </c>
      <c r="J106" s="1">
        <v>1</v>
      </c>
      <c r="K106" s="4">
        <v>0.97499999999999898</v>
      </c>
      <c r="L106" s="4">
        <v>2.5000000000000001E-2</v>
      </c>
      <c r="M106" s="16">
        <v>0.230769230769231</v>
      </c>
      <c r="N106" s="4">
        <v>0.20512820512820501</v>
      </c>
      <c r="O106" s="4">
        <v>7.69230769230769E-2</v>
      </c>
      <c r="P106" s="20">
        <v>87410</v>
      </c>
      <c r="Q106" s="13">
        <v>2.9060373499439501E-2</v>
      </c>
      <c r="R106" s="2">
        <v>0</v>
      </c>
      <c r="S106" s="2">
        <v>0</v>
      </c>
      <c r="T106" s="2">
        <v>1</v>
      </c>
      <c r="U106" s="2">
        <v>1</v>
      </c>
      <c r="V106" s="1" t="s">
        <v>766</v>
      </c>
      <c r="W106" s="5">
        <v>1</v>
      </c>
      <c r="X106" s="5">
        <v>0</v>
      </c>
      <c r="Y106" s="5">
        <v>1</v>
      </c>
      <c r="Z106" s="5">
        <v>0</v>
      </c>
      <c r="AA106" s="5">
        <v>0.83333333333333304</v>
      </c>
      <c r="AB106" s="5">
        <v>0.16666666666666599</v>
      </c>
      <c r="AC106" s="5">
        <v>1</v>
      </c>
      <c r="AD106" s="5">
        <v>0</v>
      </c>
    </row>
    <row r="107" spans="1:30">
      <c r="A107" s="10" t="s">
        <v>607</v>
      </c>
      <c r="B107" s="1" t="s">
        <v>442</v>
      </c>
      <c r="C107" s="1" t="s">
        <v>721</v>
      </c>
      <c r="D107" s="1" t="s">
        <v>722</v>
      </c>
      <c r="E107" s="1" t="s">
        <v>721</v>
      </c>
      <c r="F107" s="18" t="s">
        <v>726</v>
      </c>
      <c r="G107" s="3">
        <v>42746.714618055557</v>
      </c>
      <c r="H107" s="3">
        <v>42746.715729166666</v>
      </c>
      <c r="I107" s="1">
        <v>31</v>
      </c>
      <c r="J107" s="1">
        <v>0</v>
      </c>
      <c r="K107" s="4">
        <v>1</v>
      </c>
      <c r="L107" s="4">
        <v>0</v>
      </c>
      <c r="M107" s="16">
        <v>0.16129032258064399</v>
      </c>
      <c r="N107" s="4">
        <v>0.25806451612903097</v>
      </c>
      <c r="O107" s="4">
        <v>6.4516129032258104E-2</v>
      </c>
      <c r="P107" s="20">
        <v>67331</v>
      </c>
      <c r="Q107" s="13">
        <v>2.2384898845564102E-2</v>
      </c>
      <c r="R107" s="2">
        <v>0</v>
      </c>
      <c r="S107" s="2">
        <v>0</v>
      </c>
      <c r="T107" s="2">
        <v>1</v>
      </c>
      <c r="U107" s="2">
        <v>1</v>
      </c>
      <c r="V107" s="1" t="s">
        <v>778</v>
      </c>
      <c r="W107" s="5">
        <v>1</v>
      </c>
      <c r="X107" s="5">
        <v>0</v>
      </c>
      <c r="Y107" s="5">
        <v>1</v>
      </c>
      <c r="Z107" s="5">
        <v>0</v>
      </c>
      <c r="AA107" s="5">
        <v>1</v>
      </c>
      <c r="AB107" s="5">
        <v>0</v>
      </c>
    </row>
    <row r="108" spans="1:30">
      <c r="A108" s="10" t="s">
        <v>607</v>
      </c>
      <c r="B108" s="1" t="s">
        <v>442</v>
      </c>
      <c r="C108" s="1" t="s">
        <v>721</v>
      </c>
      <c r="D108" s="1" t="s">
        <v>722</v>
      </c>
      <c r="E108" s="1" t="s">
        <v>721</v>
      </c>
      <c r="F108" s="18" t="s">
        <v>726</v>
      </c>
      <c r="G108" s="3">
        <v>42740.716180555559</v>
      </c>
      <c r="H108" s="3">
        <v>42740.723460648151</v>
      </c>
      <c r="I108" s="1">
        <v>30</v>
      </c>
      <c r="J108" s="1">
        <v>0</v>
      </c>
      <c r="K108" s="4">
        <v>1</v>
      </c>
      <c r="L108" s="4">
        <v>0</v>
      </c>
      <c r="M108" s="16">
        <v>0</v>
      </c>
      <c r="N108" s="4">
        <v>0.266666666666667</v>
      </c>
      <c r="O108" s="4">
        <v>0</v>
      </c>
      <c r="P108" s="20">
        <v>65445</v>
      </c>
      <c r="Q108" s="13">
        <v>2.1757878316792201E-2</v>
      </c>
      <c r="R108" s="2">
        <v>0</v>
      </c>
      <c r="S108" s="2">
        <v>0</v>
      </c>
      <c r="T108" s="2">
        <v>1</v>
      </c>
      <c r="U108" s="2">
        <v>1</v>
      </c>
      <c r="V108" s="1" t="s">
        <v>752</v>
      </c>
      <c r="W108" s="5">
        <v>1</v>
      </c>
      <c r="X108" s="5">
        <v>0</v>
      </c>
      <c r="Y108" s="5">
        <v>1</v>
      </c>
      <c r="Z108" s="5">
        <v>0</v>
      </c>
      <c r="AA108" s="5">
        <v>1</v>
      </c>
      <c r="AB108" s="5">
        <v>0</v>
      </c>
      <c r="AC108" s="5">
        <v>1</v>
      </c>
      <c r="AD108" s="5">
        <v>0</v>
      </c>
    </row>
    <row r="109" spans="1:30">
      <c r="A109" s="10" t="s">
        <v>607</v>
      </c>
      <c r="B109" s="1" t="s">
        <v>442</v>
      </c>
      <c r="C109" s="1" t="s">
        <v>721</v>
      </c>
      <c r="D109" s="1" t="s">
        <v>722</v>
      </c>
      <c r="E109" s="1" t="s">
        <v>721</v>
      </c>
      <c r="F109" s="18" t="s">
        <v>726</v>
      </c>
      <c r="G109" s="3">
        <v>42737.719236111108</v>
      </c>
      <c r="H109" s="3">
        <v>42737.721087962964</v>
      </c>
      <c r="I109" s="1">
        <v>26</v>
      </c>
      <c r="J109" s="1">
        <v>1</v>
      </c>
      <c r="K109" s="4">
        <v>0.96296296296296202</v>
      </c>
      <c r="L109" s="4">
        <v>3.7037037037037E-2</v>
      </c>
      <c r="M109" s="16">
        <v>0.15384615384615299</v>
      </c>
      <c r="N109" s="4">
        <v>0.230769230769231</v>
      </c>
      <c r="O109" s="4">
        <v>7.69230769230769E-2</v>
      </c>
      <c r="P109" s="20">
        <v>59472</v>
      </c>
      <c r="Q109" s="13">
        <v>1.9772091668672501E-2</v>
      </c>
      <c r="R109" s="2">
        <v>0</v>
      </c>
      <c r="S109" s="2">
        <v>0</v>
      </c>
      <c r="T109" s="2">
        <v>1</v>
      </c>
      <c r="U109" s="2">
        <v>1</v>
      </c>
      <c r="V109" s="1" t="s">
        <v>741</v>
      </c>
      <c r="W109" s="5">
        <v>1</v>
      </c>
      <c r="X109" s="5">
        <v>0</v>
      </c>
      <c r="Y109" s="5">
        <v>0.94117647058823395</v>
      </c>
      <c r="Z109" s="5">
        <v>5.8823529411764601E-2</v>
      </c>
      <c r="AA109" s="5">
        <v>1</v>
      </c>
      <c r="AB109" s="5">
        <v>0</v>
      </c>
      <c r="AC109" s="5">
        <v>1</v>
      </c>
      <c r="AD109" s="5">
        <v>0</v>
      </c>
    </row>
    <row r="110" spans="1:30">
      <c r="A110" s="10" t="s">
        <v>607</v>
      </c>
      <c r="B110" s="1" t="s">
        <v>442</v>
      </c>
      <c r="C110" s="1" t="s">
        <v>721</v>
      </c>
      <c r="D110" s="1" t="s">
        <v>722</v>
      </c>
      <c r="E110" s="1" t="s">
        <v>721</v>
      </c>
      <c r="F110" s="18" t="s">
        <v>726</v>
      </c>
      <c r="G110" s="3">
        <v>42744.714641203704</v>
      </c>
      <c r="H110" s="3">
        <v>42744.715405092589</v>
      </c>
      <c r="I110" s="1">
        <v>24</v>
      </c>
      <c r="J110" s="1">
        <v>0</v>
      </c>
      <c r="K110" s="4">
        <v>1</v>
      </c>
      <c r="L110" s="4">
        <v>0</v>
      </c>
      <c r="M110" s="16">
        <v>8.3333333333333301E-2</v>
      </c>
      <c r="N110" s="4">
        <v>0.33333333333333198</v>
      </c>
      <c r="O110" s="4">
        <v>4.1666666666666602E-2</v>
      </c>
      <c r="P110" s="20">
        <v>52422</v>
      </c>
      <c r="Q110" s="13">
        <v>1.74282450473357E-2</v>
      </c>
      <c r="R110" s="2">
        <v>0</v>
      </c>
      <c r="S110" s="2">
        <v>0</v>
      </c>
      <c r="T110" s="2">
        <v>1</v>
      </c>
      <c r="U110" s="2">
        <v>1</v>
      </c>
      <c r="V110" s="1" t="s">
        <v>770</v>
      </c>
      <c r="Y110" s="5">
        <v>1</v>
      </c>
      <c r="Z110" s="5">
        <v>0</v>
      </c>
      <c r="AA110" s="5">
        <v>1</v>
      </c>
      <c r="AB110" s="5">
        <v>0</v>
      </c>
      <c r="AC110" s="5">
        <v>1</v>
      </c>
      <c r="AD110" s="5">
        <v>0</v>
      </c>
    </row>
    <row r="111" spans="1:30">
      <c r="A111" s="10" t="s">
        <v>607</v>
      </c>
      <c r="B111" s="1" t="s">
        <v>442</v>
      </c>
      <c r="C111" s="1" t="s">
        <v>721</v>
      </c>
      <c r="D111" s="1" t="s">
        <v>722</v>
      </c>
      <c r="E111" s="1" t="s">
        <v>721</v>
      </c>
      <c r="F111" s="18" t="s">
        <v>726</v>
      </c>
      <c r="G111" s="3">
        <v>42738.717418981483</v>
      </c>
      <c r="H111" s="3">
        <v>42738.719398148147</v>
      </c>
      <c r="I111" s="1">
        <v>22</v>
      </c>
      <c r="J111" s="1">
        <v>1</v>
      </c>
      <c r="K111" s="4">
        <v>0.95652173913043403</v>
      </c>
      <c r="L111" s="4">
        <v>4.3478260869565202E-2</v>
      </c>
      <c r="M111" s="16">
        <v>9.0909090909090801E-2</v>
      </c>
      <c r="N111" s="4">
        <v>0.27272727272727199</v>
      </c>
      <c r="O111" s="4">
        <v>4.54545454545454E-2</v>
      </c>
      <c r="P111" s="20">
        <v>50508</v>
      </c>
      <c r="Q111" s="13">
        <v>1.6791915624181301E-2</v>
      </c>
      <c r="R111" s="2">
        <v>0</v>
      </c>
      <c r="S111" s="2">
        <v>0</v>
      </c>
      <c r="T111" s="2">
        <v>1</v>
      </c>
      <c r="U111" s="2">
        <v>1</v>
      </c>
      <c r="V111" s="1" t="s">
        <v>746</v>
      </c>
      <c r="W111" s="5">
        <v>1</v>
      </c>
      <c r="X111" s="5">
        <v>0</v>
      </c>
      <c r="Y111" s="5">
        <v>1</v>
      </c>
      <c r="Z111" s="5">
        <v>0</v>
      </c>
      <c r="AA111" s="5">
        <v>1</v>
      </c>
      <c r="AB111" s="5">
        <v>0</v>
      </c>
      <c r="AC111" s="5">
        <v>0.66666666666666596</v>
      </c>
      <c r="AD111" s="5">
        <v>0.33333333333333198</v>
      </c>
    </row>
    <row r="112" spans="1:30">
      <c r="A112" s="10" t="s">
        <v>607</v>
      </c>
      <c r="B112" s="1" t="s">
        <v>442</v>
      </c>
      <c r="C112" s="1" t="s">
        <v>721</v>
      </c>
      <c r="D112" s="1" t="s">
        <v>722</v>
      </c>
      <c r="E112" s="1" t="s">
        <v>721</v>
      </c>
      <c r="F112" s="18" t="s">
        <v>726</v>
      </c>
      <c r="G112" s="3">
        <v>42755.71769675926</v>
      </c>
      <c r="H112" s="3">
        <v>42755.720347222225</v>
      </c>
      <c r="I112" s="1">
        <v>16</v>
      </c>
      <c r="J112" s="1">
        <v>1</v>
      </c>
      <c r="K112" s="4">
        <v>0.94117647058823495</v>
      </c>
      <c r="L112" s="4">
        <v>5.8823529411764698E-2</v>
      </c>
      <c r="M112" s="16">
        <v>6.25E-2</v>
      </c>
      <c r="N112" s="4">
        <v>0.1875</v>
      </c>
      <c r="O112" s="4">
        <v>0</v>
      </c>
      <c r="P112" s="20">
        <v>48420</v>
      </c>
      <c r="Q112" s="13">
        <v>1.6097738071649201E-2</v>
      </c>
      <c r="R112" s="2">
        <v>0</v>
      </c>
      <c r="S112" s="2">
        <v>0</v>
      </c>
      <c r="T112" s="2">
        <v>1</v>
      </c>
      <c r="U112" s="2">
        <v>1</v>
      </c>
      <c r="V112" s="1" t="s">
        <v>816</v>
      </c>
      <c r="Y112" s="5">
        <v>1</v>
      </c>
      <c r="Z112" s="5">
        <v>0</v>
      </c>
      <c r="AA112" s="5">
        <v>0.75</v>
      </c>
      <c r="AB112" s="5">
        <v>0.25</v>
      </c>
      <c r="AC112" s="5">
        <v>1</v>
      </c>
      <c r="AD112" s="5">
        <v>0</v>
      </c>
    </row>
    <row r="113" spans="1:30">
      <c r="A113" s="10" t="s">
        <v>607</v>
      </c>
      <c r="B113" s="1" t="s">
        <v>442</v>
      </c>
      <c r="C113" s="1" t="s">
        <v>721</v>
      </c>
      <c r="D113" s="1" t="s">
        <v>722</v>
      </c>
      <c r="E113" s="1" t="s">
        <v>721</v>
      </c>
      <c r="F113" s="18" t="s">
        <v>726</v>
      </c>
      <c r="G113" s="3">
        <v>42750.714409722219</v>
      </c>
      <c r="H113" s="3">
        <v>42750.714953703704</v>
      </c>
      <c r="I113" s="1">
        <v>18</v>
      </c>
      <c r="J113" s="1">
        <v>0</v>
      </c>
      <c r="K113" s="4">
        <v>1</v>
      </c>
      <c r="L113" s="4">
        <v>0</v>
      </c>
      <c r="M113" s="16">
        <v>0.11111111111110999</v>
      </c>
      <c r="N113" s="4">
        <v>0.27777777777777801</v>
      </c>
      <c r="O113" s="4">
        <v>5.5555555555555601E-2</v>
      </c>
      <c r="P113" s="20">
        <v>47680</v>
      </c>
      <c r="Q113" s="13">
        <v>1.5851717291537198E-2</v>
      </c>
      <c r="R113" s="2">
        <v>0</v>
      </c>
      <c r="S113" s="2">
        <v>0</v>
      </c>
      <c r="T113" s="2">
        <v>1</v>
      </c>
      <c r="U113" s="2">
        <v>1</v>
      </c>
      <c r="V113" s="1" t="s">
        <v>797</v>
      </c>
      <c r="W113" s="5">
        <v>1</v>
      </c>
      <c r="X113" s="5">
        <v>0</v>
      </c>
      <c r="Y113" s="5">
        <v>1</v>
      </c>
      <c r="Z113" s="5">
        <v>0</v>
      </c>
      <c r="AA113" s="5">
        <v>1</v>
      </c>
      <c r="AB113" s="5">
        <v>0</v>
      </c>
      <c r="AC113" s="5">
        <v>1</v>
      </c>
      <c r="AD113" s="5">
        <v>0</v>
      </c>
    </row>
    <row r="114" spans="1:30">
      <c r="A114" s="10" t="s">
        <v>607</v>
      </c>
      <c r="B114" s="1" t="s">
        <v>442</v>
      </c>
      <c r="C114" s="1" t="s">
        <v>721</v>
      </c>
      <c r="D114" s="1" t="s">
        <v>722</v>
      </c>
      <c r="E114" s="1" t="s">
        <v>721</v>
      </c>
      <c r="F114" s="18" t="s">
        <v>726</v>
      </c>
      <c r="G114" s="3">
        <v>42754.720081018517</v>
      </c>
      <c r="H114" s="3">
        <v>42754.720995370371</v>
      </c>
      <c r="I114" s="1">
        <v>18</v>
      </c>
      <c r="J114" s="1">
        <v>0</v>
      </c>
      <c r="K114" s="4">
        <v>1</v>
      </c>
      <c r="L114" s="4">
        <v>0</v>
      </c>
      <c r="M114" s="16">
        <v>0.16666666666666599</v>
      </c>
      <c r="N114" s="4">
        <v>0.11111111111110999</v>
      </c>
      <c r="O114" s="4">
        <v>0.11111111111110999</v>
      </c>
      <c r="P114" s="20">
        <v>47095</v>
      </c>
      <c r="Q114" s="13">
        <v>1.5657227891043402E-2</v>
      </c>
      <c r="R114" s="2">
        <v>0</v>
      </c>
      <c r="S114" s="2">
        <v>0</v>
      </c>
      <c r="T114" s="2">
        <v>1</v>
      </c>
      <c r="U114" s="2">
        <v>1</v>
      </c>
      <c r="V114" s="1" t="s">
        <v>812</v>
      </c>
      <c r="Y114" s="5">
        <v>1</v>
      </c>
      <c r="Z114" s="5">
        <v>0</v>
      </c>
      <c r="AA114" s="5">
        <v>1</v>
      </c>
      <c r="AB114" s="5">
        <v>0</v>
      </c>
      <c r="AC114" s="5">
        <v>1</v>
      </c>
      <c r="AD114" s="5">
        <v>0</v>
      </c>
    </row>
    <row r="115" spans="1:30">
      <c r="A115" s="10" t="s">
        <v>607</v>
      </c>
      <c r="B115" s="1" t="s">
        <v>442</v>
      </c>
      <c r="C115" s="1" t="s">
        <v>721</v>
      </c>
      <c r="D115" s="1" t="s">
        <v>722</v>
      </c>
      <c r="E115" s="1" t="s">
        <v>721</v>
      </c>
      <c r="F115" s="18" t="s">
        <v>726</v>
      </c>
      <c r="G115" s="3">
        <v>42747.714675925927</v>
      </c>
      <c r="H115" s="3">
        <v>42747.715648148151</v>
      </c>
      <c r="I115" s="1">
        <v>17</v>
      </c>
      <c r="J115" s="1">
        <v>0</v>
      </c>
      <c r="K115" s="4">
        <v>1</v>
      </c>
      <c r="L115" s="4">
        <v>0</v>
      </c>
      <c r="M115" s="16">
        <v>0.17647058823529299</v>
      </c>
      <c r="N115" s="4">
        <v>0.35294117647058698</v>
      </c>
      <c r="O115" s="4">
        <v>0.11764705882352799</v>
      </c>
      <c r="P115" s="20">
        <v>36880</v>
      </c>
      <c r="Q115" s="13">
        <v>1.22611437439575E-2</v>
      </c>
      <c r="R115" s="2">
        <v>0</v>
      </c>
      <c r="S115" s="2">
        <v>0</v>
      </c>
      <c r="T115" s="2">
        <v>1</v>
      </c>
      <c r="U115" s="2">
        <v>1</v>
      </c>
      <c r="V115" s="1" t="s">
        <v>783</v>
      </c>
      <c r="W115" s="5">
        <v>1</v>
      </c>
      <c r="X115" s="5">
        <v>0</v>
      </c>
      <c r="Y115" s="5">
        <v>1</v>
      </c>
      <c r="Z115" s="5">
        <v>0</v>
      </c>
      <c r="AA115" s="5">
        <v>1</v>
      </c>
      <c r="AB115" s="5">
        <v>0</v>
      </c>
    </row>
    <row r="116" spans="1:30">
      <c r="A116" s="10" t="s">
        <v>607</v>
      </c>
      <c r="B116" s="1" t="s">
        <v>442</v>
      </c>
      <c r="C116" s="1" t="s">
        <v>721</v>
      </c>
      <c r="D116" s="1" t="s">
        <v>722</v>
      </c>
      <c r="E116" s="1" t="s">
        <v>721</v>
      </c>
      <c r="F116" s="18" t="s">
        <v>726</v>
      </c>
      <c r="G116" s="3">
        <v>42753.718738425923</v>
      </c>
      <c r="H116" s="3">
        <v>42753.719328703701</v>
      </c>
      <c r="I116" s="1">
        <v>14</v>
      </c>
      <c r="J116" s="1">
        <v>0</v>
      </c>
      <c r="K116" s="4">
        <v>1</v>
      </c>
      <c r="L116" s="4">
        <v>0</v>
      </c>
      <c r="M116" s="16">
        <v>0</v>
      </c>
      <c r="N116" s="4">
        <v>0.214285714285714</v>
      </c>
      <c r="O116" s="4">
        <v>0</v>
      </c>
      <c r="P116" s="20">
        <v>36697</v>
      </c>
      <c r="Q116" s="13">
        <v>1.2200303469956901E-2</v>
      </c>
      <c r="R116" s="2">
        <v>0</v>
      </c>
      <c r="S116" s="2">
        <v>0</v>
      </c>
      <c r="T116" s="2">
        <v>1</v>
      </c>
      <c r="U116" s="2">
        <v>1</v>
      </c>
      <c r="V116" s="1" t="s">
        <v>808</v>
      </c>
      <c r="Y116" s="5">
        <v>1</v>
      </c>
      <c r="Z116" s="5">
        <v>0</v>
      </c>
      <c r="AA116" s="5">
        <v>1</v>
      </c>
      <c r="AB116" s="5">
        <v>0</v>
      </c>
    </row>
    <row r="117" spans="1:30">
      <c r="A117" s="10" t="s">
        <v>607</v>
      </c>
      <c r="B117" s="1" t="s">
        <v>442</v>
      </c>
      <c r="C117" s="1" t="s">
        <v>721</v>
      </c>
      <c r="D117" s="1" t="s">
        <v>722</v>
      </c>
      <c r="E117" s="1" t="s">
        <v>721</v>
      </c>
      <c r="F117" s="18" t="s">
        <v>726</v>
      </c>
      <c r="G117" s="3">
        <v>42745.716319444444</v>
      </c>
      <c r="H117" s="3">
        <v>42745.720555555556</v>
      </c>
      <c r="I117" s="1">
        <v>16</v>
      </c>
      <c r="J117" s="1">
        <v>0</v>
      </c>
      <c r="K117" s="4">
        <v>1</v>
      </c>
      <c r="L117" s="4">
        <v>0</v>
      </c>
      <c r="M117" s="16">
        <v>0.1875</v>
      </c>
      <c r="N117" s="4">
        <v>0.125</v>
      </c>
      <c r="O117" s="4">
        <v>0</v>
      </c>
      <c r="P117" s="20">
        <v>34873</v>
      </c>
      <c r="Q117" s="13">
        <v>1.1593895493032301E-2</v>
      </c>
      <c r="R117" s="2">
        <v>0</v>
      </c>
      <c r="S117" s="2">
        <v>0</v>
      </c>
      <c r="T117" s="2">
        <v>1</v>
      </c>
      <c r="U117" s="2">
        <v>1</v>
      </c>
      <c r="V117" s="1" t="s">
        <v>774</v>
      </c>
      <c r="Y117" s="5">
        <v>1</v>
      </c>
      <c r="Z117" s="5">
        <v>0</v>
      </c>
      <c r="AA117" s="5">
        <v>1</v>
      </c>
      <c r="AB117" s="5">
        <v>0</v>
      </c>
      <c r="AC117" s="5">
        <v>1</v>
      </c>
      <c r="AD117" s="5">
        <v>0</v>
      </c>
    </row>
    <row r="118" spans="1:30">
      <c r="A118" s="10" t="s">
        <v>607</v>
      </c>
      <c r="B118" s="1" t="s">
        <v>442</v>
      </c>
      <c r="C118" s="1" t="s">
        <v>721</v>
      </c>
      <c r="D118" s="1" t="s">
        <v>722</v>
      </c>
      <c r="E118" s="1" t="s">
        <v>721</v>
      </c>
      <c r="F118" s="18" t="s">
        <v>726</v>
      </c>
      <c r="G118" s="3">
        <v>42764.713159722225</v>
      </c>
      <c r="H118" s="3">
        <v>42764.713692129626</v>
      </c>
      <c r="I118" s="1">
        <v>13</v>
      </c>
      <c r="J118" s="1">
        <v>0</v>
      </c>
      <c r="K118" s="4">
        <v>1</v>
      </c>
      <c r="L118" s="4">
        <v>0</v>
      </c>
      <c r="M118" s="16">
        <v>0.30769230769230699</v>
      </c>
      <c r="N118" s="4">
        <v>0.230769230769231</v>
      </c>
      <c r="O118" s="4">
        <v>0.15384615384615299</v>
      </c>
      <c r="P118" s="20">
        <v>30382</v>
      </c>
      <c r="Q118" s="13">
        <v>9.6381276742615995E-3</v>
      </c>
      <c r="R118" s="2">
        <v>0</v>
      </c>
      <c r="S118" s="2">
        <v>0</v>
      </c>
      <c r="T118" s="2">
        <v>1</v>
      </c>
      <c r="U118" s="2">
        <v>1</v>
      </c>
      <c r="V118" s="1" t="s">
        <v>819</v>
      </c>
      <c r="W118" s="5">
        <v>1</v>
      </c>
      <c r="X118" s="5">
        <v>0</v>
      </c>
      <c r="Y118" s="5">
        <v>1</v>
      </c>
      <c r="Z118" s="5">
        <v>0</v>
      </c>
      <c r="AA118" s="5">
        <v>1</v>
      </c>
      <c r="AB118" s="5">
        <v>0</v>
      </c>
    </row>
    <row r="119" spans="1:30">
      <c r="A119" s="10" t="s">
        <v>607</v>
      </c>
      <c r="B119" s="1" t="s">
        <v>442</v>
      </c>
      <c r="C119" s="1" t="s">
        <v>721</v>
      </c>
      <c r="D119" s="1" t="s">
        <v>722</v>
      </c>
      <c r="E119" s="1" t="s">
        <v>721</v>
      </c>
      <c r="F119" s="18" t="s">
        <v>726</v>
      </c>
      <c r="G119" s="3">
        <v>42736.717465277776</v>
      </c>
      <c r="H119" s="3">
        <v>42736.718773148146</v>
      </c>
      <c r="I119" s="1">
        <v>11</v>
      </c>
      <c r="J119" s="1">
        <v>1</v>
      </c>
      <c r="K119" s="4">
        <v>0.91666666666666596</v>
      </c>
      <c r="L119" s="4">
        <v>8.3333333333333301E-2</v>
      </c>
      <c r="M119" s="16">
        <v>0</v>
      </c>
      <c r="N119" s="4">
        <v>0.36363636363636298</v>
      </c>
      <c r="O119" s="4">
        <v>0</v>
      </c>
      <c r="P119" s="20">
        <v>26456</v>
      </c>
      <c r="Q119" s="13">
        <v>8.7955753495157305E-3</v>
      </c>
      <c r="R119" s="2">
        <v>0</v>
      </c>
      <c r="S119" s="2">
        <v>1</v>
      </c>
      <c r="T119" s="2">
        <v>1</v>
      </c>
      <c r="U119" s="2">
        <v>1</v>
      </c>
      <c r="V119" s="1" t="s">
        <v>727</v>
      </c>
      <c r="Y119" s="5">
        <v>0.90909090909090795</v>
      </c>
      <c r="Z119" s="5">
        <v>9.0909090909090801E-2</v>
      </c>
      <c r="AA119" s="5">
        <v>1</v>
      </c>
      <c r="AB119" s="5">
        <v>0</v>
      </c>
    </row>
    <row r="120" spans="1:30">
      <c r="A120" s="10" t="s">
        <v>607</v>
      </c>
      <c r="B120" s="1" t="s">
        <v>442</v>
      </c>
      <c r="C120" s="1" t="s">
        <v>721</v>
      </c>
      <c r="D120" s="1" t="s">
        <v>722</v>
      </c>
      <c r="E120" s="1" t="s">
        <v>721</v>
      </c>
      <c r="F120" s="18" t="s">
        <v>726</v>
      </c>
      <c r="G120" s="3">
        <v>42751.714780092596</v>
      </c>
      <c r="H120" s="3">
        <v>42751.715520833335</v>
      </c>
      <c r="I120" s="1">
        <v>10</v>
      </c>
      <c r="J120" s="1">
        <v>0</v>
      </c>
      <c r="K120" s="4">
        <v>1</v>
      </c>
      <c r="L120" s="4">
        <v>0</v>
      </c>
      <c r="M120" s="16">
        <v>0.1</v>
      </c>
      <c r="N120" s="4">
        <v>0.4</v>
      </c>
      <c r="O120" s="4">
        <v>0</v>
      </c>
      <c r="P120" s="20">
        <v>26432</v>
      </c>
      <c r="Q120" s="13">
        <v>8.7875962971877691E-3</v>
      </c>
      <c r="R120" s="2">
        <v>0</v>
      </c>
      <c r="S120" s="2">
        <v>0</v>
      </c>
      <c r="T120" s="2">
        <v>1</v>
      </c>
      <c r="U120" s="2">
        <v>1</v>
      </c>
      <c r="V120" s="1" t="s">
        <v>801</v>
      </c>
      <c r="Y120" s="5">
        <v>1</v>
      </c>
      <c r="Z120" s="5">
        <v>0</v>
      </c>
      <c r="AA120" s="5">
        <v>1</v>
      </c>
      <c r="AB120" s="5">
        <v>0</v>
      </c>
    </row>
    <row r="121" spans="1:30">
      <c r="A121" s="10" t="s">
        <v>607</v>
      </c>
      <c r="B121" s="1" t="s">
        <v>442</v>
      </c>
      <c r="C121" s="1" t="s">
        <v>721</v>
      </c>
      <c r="D121" s="1" t="s">
        <v>722</v>
      </c>
      <c r="E121" s="1" t="s">
        <v>721</v>
      </c>
      <c r="F121" s="18" t="s">
        <v>726</v>
      </c>
      <c r="G121" s="3">
        <v>42752.718831018516</v>
      </c>
      <c r="H121" s="3">
        <v>42752.720254629632</v>
      </c>
      <c r="I121" s="1">
        <v>10</v>
      </c>
      <c r="J121" s="1">
        <v>0</v>
      </c>
      <c r="K121" s="4">
        <v>1</v>
      </c>
      <c r="L121" s="4">
        <v>0</v>
      </c>
      <c r="M121" s="16">
        <v>0.2</v>
      </c>
      <c r="N121" s="4">
        <v>0.4</v>
      </c>
      <c r="O121" s="4">
        <v>0</v>
      </c>
      <c r="P121" s="20">
        <v>26339</v>
      </c>
      <c r="Q121" s="13">
        <v>8.7566774694169507E-3</v>
      </c>
      <c r="R121" s="2">
        <v>0</v>
      </c>
      <c r="S121" s="2">
        <v>0</v>
      </c>
      <c r="T121" s="2">
        <v>0</v>
      </c>
      <c r="U121" s="2">
        <v>1</v>
      </c>
      <c r="Y121" s="5">
        <v>1</v>
      </c>
      <c r="Z121" s="5">
        <v>0</v>
      </c>
      <c r="AA121" s="5">
        <v>1</v>
      </c>
      <c r="AB121" s="5">
        <v>0</v>
      </c>
    </row>
    <row r="122" spans="1:30">
      <c r="A122" s="10" t="s">
        <v>607</v>
      </c>
      <c r="B122" s="1" t="s">
        <v>442</v>
      </c>
      <c r="C122" s="1" t="s">
        <v>721</v>
      </c>
      <c r="D122" s="1" t="s">
        <v>722</v>
      </c>
      <c r="E122" s="1" t="s">
        <v>721</v>
      </c>
      <c r="F122" s="18" t="s">
        <v>726</v>
      </c>
      <c r="G122" s="3">
        <v>42765.713229166664</v>
      </c>
      <c r="H122" s="3">
        <v>42765.714328703703</v>
      </c>
      <c r="I122" s="1">
        <v>10</v>
      </c>
      <c r="J122" s="1">
        <v>0</v>
      </c>
      <c r="K122" s="4">
        <v>1</v>
      </c>
      <c r="L122" s="4">
        <v>0</v>
      </c>
      <c r="M122" s="16">
        <v>0.2</v>
      </c>
      <c r="N122" s="4">
        <v>0.29999999999999899</v>
      </c>
      <c r="O122" s="4">
        <v>0</v>
      </c>
      <c r="P122" s="20">
        <v>23308</v>
      </c>
      <c r="Q122" s="13">
        <v>7.3940319870874002E-3</v>
      </c>
      <c r="R122" s="2">
        <v>0</v>
      </c>
      <c r="S122" s="2">
        <v>0</v>
      </c>
      <c r="T122" s="2">
        <v>1</v>
      </c>
      <c r="U122" s="2">
        <v>1</v>
      </c>
      <c r="V122" s="1" t="s">
        <v>824</v>
      </c>
      <c r="Y122" s="5">
        <v>1</v>
      </c>
      <c r="Z122" s="5">
        <v>0</v>
      </c>
      <c r="AA122" s="5">
        <v>1</v>
      </c>
      <c r="AB122" s="5">
        <v>0</v>
      </c>
    </row>
    <row r="123" spans="1:30">
      <c r="A123" s="10" t="s">
        <v>607</v>
      </c>
      <c r="B123" s="1" t="s">
        <v>442</v>
      </c>
      <c r="C123" s="1" t="s">
        <v>608</v>
      </c>
      <c r="D123" s="1" t="s">
        <v>609</v>
      </c>
      <c r="E123" s="1" t="s">
        <v>608</v>
      </c>
      <c r="F123" s="18" t="s">
        <v>663</v>
      </c>
      <c r="G123" s="3">
        <v>42748.516481481478</v>
      </c>
      <c r="H123" s="3">
        <v>42748.527662037035</v>
      </c>
      <c r="I123" s="1">
        <v>1134</v>
      </c>
      <c r="J123" s="1">
        <v>84</v>
      </c>
      <c r="K123" s="4">
        <v>0.93103448275862</v>
      </c>
      <c r="L123" s="4">
        <v>6.8965517241379296E-2</v>
      </c>
      <c r="M123" s="16">
        <v>0.171957671957672</v>
      </c>
      <c r="N123" s="4">
        <v>0.431216931216931</v>
      </c>
      <c r="O123" s="4">
        <v>7.9365079365079402E-2</v>
      </c>
      <c r="P123" s="20">
        <v>2639123</v>
      </c>
      <c r="Q123" s="13">
        <v>0.16552960009874901</v>
      </c>
      <c r="R123" s="2">
        <v>0</v>
      </c>
      <c r="S123" s="2">
        <v>0</v>
      </c>
      <c r="T123" s="2">
        <v>1</v>
      </c>
      <c r="U123" s="2">
        <v>1</v>
      </c>
      <c r="V123" s="1" t="s">
        <v>664</v>
      </c>
      <c r="W123" s="5">
        <v>1</v>
      </c>
      <c r="X123" s="5">
        <v>0</v>
      </c>
      <c r="Y123" s="5">
        <v>0.92822384428223803</v>
      </c>
      <c r="Z123" s="5">
        <v>7.1776155717761497E-2</v>
      </c>
      <c r="AA123" s="5">
        <v>0.946902654867257</v>
      </c>
      <c r="AB123" s="5">
        <v>5.30973451327433E-2</v>
      </c>
      <c r="AC123" s="5">
        <v>0.84146341463414498</v>
      </c>
      <c r="AD123" s="5">
        <v>0.15853658536585299</v>
      </c>
    </row>
    <row r="124" spans="1:30">
      <c r="A124" s="10" t="s">
        <v>607</v>
      </c>
      <c r="B124" s="1" t="s">
        <v>442</v>
      </c>
      <c r="C124" s="1" t="s">
        <v>608</v>
      </c>
      <c r="D124" s="1" t="s">
        <v>609</v>
      </c>
      <c r="E124" s="1" t="s">
        <v>608</v>
      </c>
      <c r="F124" s="18" t="s">
        <v>610</v>
      </c>
      <c r="G124" s="3">
        <v>42743.035844907405</v>
      </c>
      <c r="H124" s="3">
        <v>42743.037094907406</v>
      </c>
      <c r="I124" s="1">
        <v>23</v>
      </c>
      <c r="J124" s="1">
        <v>1</v>
      </c>
      <c r="K124" s="4">
        <v>0.95833333333333304</v>
      </c>
      <c r="L124" s="4">
        <v>4.1666666666666602E-2</v>
      </c>
      <c r="M124" s="16">
        <v>0.34782608695652201</v>
      </c>
      <c r="N124" s="4">
        <v>0.52173913043478304</v>
      </c>
      <c r="O124" s="4">
        <v>0.13043478260869601</v>
      </c>
      <c r="P124" s="20">
        <v>52446</v>
      </c>
      <c r="Q124" s="13">
        <v>3.2894887456094099E-3</v>
      </c>
      <c r="R124" s="2">
        <v>0</v>
      </c>
      <c r="S124" s="2">
        <v>0</v>
      </c>
      <c r="T124" s="2">
        <v>1</v>
      </c>
      <c r="U124" s="2">
        <v>1</v>
      </c>
      <c r="V124" s="1" t="s">
        <v>643</v>
      </c>
      <c r="Y124" s="5">
        <v>0.94444444444444298</v>
      </c>
      <c r="Z124" s="5">
        <v>5.5555555555555601E-2</v>
      </c>
      <c r="AA124" s="5">
        <v>1</v>
      </c>
      <c r="AB124" s="5">
        <v>0</v>
      </c>
    </row>
    <row r="125" spans="1:30">
      <c r="A125" s="10" t="s">
        <v>607</v>
      </c>
      <c r="B125" s="1" t="s">
        <v>442</v>
      </c>
      <c r="C125" s="1" t="s">
        <v>608</v>
      </c>
      <c r="D125" s="1" t="s">
        <v>609</v>
      </c>
      <c r="E125" s="1" t="s">
        <v>608</v>
      </c>
      <c r="F125" s="18" t="s">
        <v>610</v>
      </c>
      <c r="G125" s="3">
        <v>42736.040150462963</v>
      </c>
      <c r="H125" s="3">
        <v>42736.041018518517</v>
      </c>
      <c r="I125" s="1">
        <v>16</v>
      </c>
      <c r="J125" s="1">
        <v>2</v>
      </c>
      <c r="K125" s="4">
        <v>0.88888888888888795</v>
      </c>
      <c r="L125" s="4">
        <v>0.11111111111111099</v>
      </c>
      <c r="M125" s="16">
        <v>0.33333333333333198</v>
      </c>
      <c r="N125" s="4">
        <v>0.4375</v>
      </c>
      <c r="O125" s="4">
        <v>0.1875</v>
      </c>
      <c r="P125" s="20">
        <v>39684</v>
      </c>
      <c r="Q125" s="13">
        <v>2.4890377031759202E-3</v>
      </c>
      <c r="R125" s="2">
        <v>0</v>
      </c>
      <c r="S125" s="2">
        <v>0</v>
      </c>
      <c r="T125" s="2">
        <v>1</v>
      </c>
      <c r="U125" s="2">
        <v>1</v>
      </c>
      <c r="V125" s="1" t="s">
        <v>611</v>
      </c>
      <c r="Y125" s="5">
        <v>0.84615384615384603</v>
      </c>
      <c r="Z125" s="5">
        <v>0.15384615384615299</v>
      </c>
      <c r="AA125" s="5">
        <v>1</v>
      </c>
      <c r="AB125" s="5">
        <v>0</v>
      </c>
      <c r="AC125" s="5">
        <v>1</v>
      </c>
      <c r="AD125" s="5">
        <v>0</v>
      </c>
    </row>
    <row r="126" spans="1:30">
      <c r="A126" s="10" t="s">
        <v>607</v>
      </c>
      <c r="B126" s="1" t="s">
        <v>442</v>
      </c>
      <c r="C126" s="1" t="s">
        <v>608</v>
      </c>
      <c r="D126" s="1" t="s">
        <v>609</v>
      </c>
      <c r="E126" s="1" t="s">
        <v>608</v>
      </c>
      <c r="F126" s="18" t="s">
        <v>610</v>
      </c>
      <c r="G126" s="3">
        <v>42751.036990740744</v>
      </c>
      <c r="H126" s="3">
        <v>42751.038599537038</v>
      </c>
      <c r="I126" s="1">
        <v>10</v>
      </c>
      <c r="J126" s="1">
        <v>0</v>
      </c>
      <c r="K126" s="4">
        <v>1</v>
      </c>
      <c r="L126" s="4">
        <v>0</v>
      </c>
      <c r="M126" s="16">
        <v>0.2</v>
      </c>
      <c r="N126" s="4">
        <v>0.4</v>
      </c>
      <c r="O126" s="4">
        <v>0.1</v>
      </c>
      <c r="P126" s="20">
        <v>26432</v>
      </c>
      <c r="Q126" s="13">
        <v>1.6578531541766299E-3</v>
      </c>
      <c r="R126" s="2">
        <v>0</v>
      </c>
      <c r="S126" s="2">
        <v>0</v>
      </c>
      <c r="T126" s="2">
        <v>1</v>
      </c>
      <c r="U126" s="2">
        <v>1</v>
      </c>
      <c r="V126" s="1" t="s">
        <v>673</v>
      </c>
      <c r="Y126" s="5">
        <v>1</v>
      </c>
      <c r="Z126" s="5">
        <v>0</v>
      </c>
      <c r="AA126" s="5">
        <v>1</v>
      </c>
      <c r="AB126" s="5">
        <v>0</v>
      </c>
      <c r="AC126" s="5">
        <v>1</v>
      </c>
      <c r="AD126" s="5">
        <v>0</v>
      </c>
    </row>
    <row r="127" spans="1:30">
      <c r="A127" s="10" t="s">
        <v>607</v>
      </c>
      <c r="B127" s="1" t="s">
        <v>442</v>
      </c>
      <c r="C127" s="1" t="s">
        <v>608</v>
      </c>
      <c r="D127" s="1" t="s">
        <v>609</v>
      </c>
      <c r="E127" s="1" t="s">
        <v>608</v>
      </c>
      <c r="F127" s="18" t="s">
        <v>610</v>
      </c>
      <c r="G127" s="3">
        <v>42738.038715277777</v>
      </c>
      <c r="H127" s="3">
        <v>42738.040011574078</v>
      </c>
      <c r="I127" s="1">
        <v>12</v>
      </c>
      <c r="J127" s="1">
        <v>0</v>
      </c>
      <c r="K127" s="4">
        <v>1</v>
      </c>
      <c r="L127" s="4">
        <v>0</v>
      </c>
      <c r="M127" s="16">
        <v>0.5</v>
      </c>
      <c r="N127" s="4">
        <v>0.33333333333333198</v>
      </c>
      <c r="O127" s="4">
        <v>0.33333333333333198</v>
      </c>
      <c r="P127" s="20">
        <v>26352</v>
      </c>
      <c r="Q127" s="13">
        <v>1.65283543881896E-3</v>
      </c>
      <c r="R127" s="2">
        <v>0</v>
      </c>
      <c r="S127" s="2">
        <v>0</v>
      </c>
      <c r="T127" s="2">
        <v>1</v>
      </c>
      <c r="U127" s="2">
        <v>1</v>
      </c>
      <c r="V127" s="1" t="s">
        <v>625</v>
      </c>
      <c r="W127" s="5">
        <v>1</v>
      </c>
      <c r="X127" s="5">
        <v>0</v>
      </c>
      <c r="Y127" s="5">
        <v>1</v>
      </c>
      <c r="Z127" s="5">
        <v>0</v>
      </c>
      <c r="AA127" s="5">
        <v>1</v>
      </c>
      <c r="AB127" s="5">
        <v>0</v>
      </c>
      <c r="AC127" s="5">
        <v>1</v>
      </c>
      <c r="AD127" s="5">
        <v>0</v>
      </c>
    </row>
    <row r="128" spans="1:30">
      <c r="A128" s="10" t="s">
        <v>607</v>
      </c>
      <c r="B128" s="1" t="s">
        <v>442</v>
      </c>
      <c r="C128" s="1" t="s">
        <v>608</v>
      </c>
      <c r="D128" s="1" t="s">
        <v>609</v>
      </c>
      <c r="E128" s="1" t="s">
        <v>608</v>
      </c>
      <c r="F128" s="18" t="s">
        <v>610</v>
      </c>
      <c r="G128" s="3">
        <v>42744.037592592591</v>
      </c>
      <c r="H128" s="3">
        <v>42744.038703703707</v>
      </c>
      <c r="I128" s="1">
        <v>12</v>
      </c>
      <c r="J128" s="1">
        <v>0</v>
      </c>
      <c r="K128" s="4">
        <v>1</v>
      </c>
      <c r="L128" s="4">
        <v>0</v>
      </c>
      <c r="M128" s="16">
        <v>0.16666666666666599</v>
      </c>
      <c r="N128" s="4">
        <v>0.33333333333333198</v>
      </c>
      <c r="O128" s="4">
        <v>8.3333333333333301E-2</v>
      </c>
      <c r="P128" s="20">
        <v>26211</v>
      </c>
      <c r="Q128" s="13">
        <v>1.6439917155010499E-3</v>
      </c>
      <c r="R128" s="2">
        <v>0</v>
      </c>
      <c r="S128" s="2">
        <v>0</v>
      </c>
      <c r="T128" s="2">
        <v>1</v>
      </c>
      <c r="U128" s="2">
        <v>1</v>
      </c>
      <c r="V128" s="1" t="s">
        <v>649</v>
      </c>
      <c r="W128" s="5">
        <v>1</v>
      </c>
      <c r="X128" s="5">
        <v>0</v>
      </c>
      <c r="Y128" s="5">
        <v>1</v>
      </c>
      <c r="Z128" s="5">
        <v>0</v>
      </c>
      <c r="AA128" s="5">
        <v>1</v>
      </c>
      <c r="AB128" s="5">
        <v>0</v>
      </c>
      <c r="AC128" s="5">
        <v>1</v>
      </c>
      <c r="AD128" s="5">
        <v>0</v>
      </c>
    </row>
    <row r="129" spans="1:30">
      <c r="A129" s="10" t="s">
        <v>607</v>
      </c>
      <c r="B129" s="1" t="s">
        <v>442</v>
      </c>
      <c r="C129" s="1" t="s">
        <v>608</v>
      </c>
      <c r="D129" s="1" t="s">
        <v>609</v>
      </c>
      <c r="E129" s="1" t="s">
        <v>608</v>
      </c>
      <c r="F129" s="18" t="s">
        <v>610</v>
      </c>
      <c r="G129" s="3">
        <v>42745.035775462966</v>
      </c>
      <c r="H129" s="3">
        <v>42745.036643518521</v>
      </c>
      <c r="I129" s="1">
        <v>10</v>
      </c>
      <c r="J129" s="1">
        <v>1</v>
      </c>
      <c r="K129" s="4">
        <v>0.90909090909090895</v>
      </c>
      <c r="L129" s="4">
        <v>9.0909090909090898E-2</v>
      </c>
      <c r="M129" s="16">
        <v>0.29999999999999899</v>
      </c>
      <c r="N129" s="4">
        <v>0.59999999999999898</v>
      </c>
      <c r="O129" s="4">
        <v>0</v>
      </c>
      <c r="P129" s="20">
        <v>23975</v>
      </c>
      <c r="Q129" s="13">
        <v>1.50374657125396E-3</v>
      </c>
      <c r="R129" s="2">
        <v>0</v>
      </c>
      <c r="S129" s="2">
        <v>0</v>
      </c>
      <c r="T129" s="2">
        <v>1</v>
      </c>
      <c r="U129" s="2">
        <v>1</v>
      </c>
      <c r="V129" s="1" t="s">
        <v>653</v>
      </c>
      <c r="Y129" s="5">
        <v>0.9</v>
      </c>
      <c r="Z129" s="5">
        <v>0.1</v>
      </c>
      <c r="AA129" s="5">
        <v>1</v>
      </c>
      <c r="AB129" s="5">
        <v>0</v>
      </c>
    </row>
    <row r="130" spans="1:30">
      <c r="A130" s="10" t="s">
        <v>607</v>
      </c>
      <c r="B130" s="1" t="s">
        <v>442</v>
      </c>
      <c r="C130" s="1" t="s">
        <v>608</v>
      </c>
      <c r="D130" s="1" t="s">
        <v>609</v>
      </c>
      <c r="E130" s="1" t="s">
        <v>608</v>
      </c>
      <c r="F130" s="18" t="s">
        <v>610</v>
      </c>
      <c r="G130" s="3">
        <v>42741.03979166667</v>
      </c>
      <c r="H130" s="3">
        <v>42741.041134259256</v>
      </c>
      <c r="I130" s="1">
        <v>10</v>
      </c>
      <c r="J130" s="1">
        <v>0</v>
      </c>
      <c r="K130" s="4">
        <v>1</v>
      </c>
      <c r="L130" s="4">
        <v>0</v>
      </c>
      <c r="M130" s="16">
        <v>0.5</v>
      </c>
      <c r="N130" s="4">
        <v>0.5</v>
      </c>
      <c r="O130" s="4">
        <v>0.1</v>
      </c>
      <c r="P130" s="20">
        <v>21781</v>
      </c>
      <c r="Q130" s="13">
        <v>1.36613572756967E-3</v>
      </c>
      <c r="R130" s="2">
        <v>0</v>
      </c>
      <c r="S130" s="2">
        <v>0</v>
      </c>
      <c r="T130" s="2">
        <v>0</v>
      </c>
      <c r="U130" s="2">
        <v>1</v>
      </c>
      <c r="W130" s="5">
        <v>1</v>
      </c>
      <c r="X130" s="5">
        <v>0</v>
      </c>
      <c r="Y130" s="5">
        <v>1</v>
      </c>
      <c r="Z130" s="5">
        <v>0</v>
      </c>
    </row>
    <row r="131" spans="1:30">
      <c r="A131" s="10" t="s">
        <v>607</v>
      </c>
      <c r="B131" s="1" t="s">
        <v>442</v>
      </c>
      <c r="C131" s="1" t="s">
        <v>608</v>
      </c>
      <c r="D131" s="1" t="s">
        <v>609</v>
      </c>
      <c r="E131" s="1" t="s">
        <v>608</v>
      </c>
      <c r="F131" s="18" t="s">
        <v>610</v>
      </c>
      <c r="G131" s="3">
        <v>42746.03702546296</v>
      </c>
      <c r="H131" s="3">
        <v>42746.038761574076</v>
      </c>
      <c r="I131" s="1">
        <v>10</v>
      </c>
      <c r="J131" s="1">
        <v>0</v>
      </c>
      <c r="K131" s="4">
        <v>1</v>
      </c>
      <c r="L131" s="4">
        <v>0</v>
      </c>
      <c r="M131" s="16">
        <v>0.4</v>
      </c>
      <c r="N131" s="4">
        <v>0.2</v>
      </c>
      <c r="O131" s="4">
        <v>0.2</v>
      </c>
      <c r="P131" s="20">
        <v>21719</v>
      </c>
      <c r="Q131" s="13">
        <v>1.36224699816747E-3</v>
      </c>
      <c r="R131" s="2">
        <v>0</v>
      </c>
      <c r="S131" s="2">
        <v>0</v>
      </c>
      <c r="T131" s="2">
        <v>0</v>
      </c>
      <c r="U131" s="2">
        <v>1</v>
      </c>
      <c r="Y131" s="5">
        <v>1</v>
      </c>
      <c r="Z131" s="5">
        <v>0</v>
      </c>
      <c r="AA131" s="5">
        <v>1</v>
      </c>
      <c r="AB131" s="5">
        <v>0</v>
      </c>
    </row>
    <row r="132" spans="1:30">
      <c r="A132" s="10" t="s">
        <v>607</v>
      </c>
      <c r="B132" s="1" t="s">
        <v>442</v>
      </c>
      <c r="C132" s="1" t="s">
        <v>608</v>
      </c>
      <c r="D132" s="1" t="s">
        <v>609</v>
      </c>
      <c r="E132" s="1" t="s">
        <v>608</v>
      </c>
      <c r="F132" s="18" t="s">
        <v>628</v>
      </c>
      <c r="G132" s="3">
        <v>42753.011157407411</v>
      </c>
      <c r="H132" s="3">
        <v>42753.015439814815</v>
      </c>
      <c r="I132" s="1">
        <v>446</v>
      </c>
      <c r="J132" s="1">
        <v>31</v>
      </c>
      <c r="K132" s="4">
        <v>0.93501048218029303</v>
      </c>
      <c r="L132" s="4">
        <v>6.4989517819706397E-2</v>
      </c>
      <c r="M132" s="16">
        <v>0.14573991031389999</v>
      </c>
      <c r="N132" s="4">
        <v>0.44170403587443902</v>
      </c>
      <c r="O132" s="4">
        <v>5.3811659192825101E-2</v>
      </c>
      <c r="P132" s="20">
        <v>1250334</v>
      </c>
      <c r="Q132" s="13">
        <v>7.8422751425329104E-2</v>
      </c>
      <c r="R132" s="2">
        <v>0</v>
      </c>
      <c r="S132" s="2">
        <v>0</v>
      </c>
      <c r="T132" s="2">
        <v>1</v>
      </c>
      <c r="U132" s="2">
        <v>1</v>
      </c>
      <c r="V132" s="1" t="s">
        <v>683</v>
      </c>
      <c r="W132" s="5">
        <v>1</v>
      </c>
      <c r="X132" s="5">
        <v>0</v>
      </c>
      <c r="Y132" s="5">
        <v>0.93146417445482799</v>
      </c>
      <c r="Z132" s="5">
        <v>6.8535825545171306E-2</v>
      </c>
      <c r="AA132" s="5">
        <v>0.95555555555555605</v>
      </c>
      <c r="AB132" s="5">
        <v>4.44444444444443E-2</v>
      </c>
      <c r="AC132" s="5">
        <v>0.83333333333333304</v>
      </c>
      <c r="AD132" s="5">
        <v>0.16666666666666599</v>
      </c>
    </row>
    <row r="133" spans="1:30">
      <c r="A133" s="10" t="s">
        <v>607</v>
      </c>
      <c r="B133" s="1" t="s">
        <v>442</v>
      </c>
      <c r="C133" s="1" t="s">
        <v>608</v>
      </c>
      <c r="D133" s="1" t="s">
        <v>609</v>
      </c>
      <c r="E133" s="1" t="s">
        <v>608</v>
      </c>
      <c r="F133" s="18" t="s">
        <v>628</v>
      </c>
      <c r="G133" s="3">
        <v>42739.012199074074</v>
      </c>
      <c r="H133" s="3">
        <v>42739.016967592594</v>
      </c>
      <c r="I133" s="1">
        <v>461</v>
      </c>
      <c r="J133" s="1">
        <v>34</v>
      </c>
      <c r="K133" s="4">
        <v>0.93131313131313098</v>
      </c>
      <c r="L133" s="4">
        <v>6.8686868686868602E-2</v>
      </c>
      <c r="M133" s="16">
        <v>0.18004338394793901</v>
      </c>
      <c r="N133" s="4">
        <v>0.40997830802603002</v>
      </c>
      <c r="O133" s="4">
        <v>6.5075921908893705E-2</v>
      </c>
      <c r="P133" s="20">
        <v>1082236</v>
      </c>
      <c r="Q133" s="13">
        <v>6.7879402472893202E-2</v>
      </c>
      <c r="R133" s="2">
        <v>0</v>
      </c>
      <c r="S133" s="2">
        <v>0</v>
      </c>
      <c r="T133" s="2">
        <v>1</v>
      </c>
      <c r="U133" s="2">
        <v>1</v>
      </c>
      <c r="V133" s="1" t="s">
        <v>629</v>
      </c>
      <c r="W133" s="5">
        <v>0.92592592592592604</v>
      </c>
      <c r="X133" s="5">
        <v>7.4074074074074001E-2</v>
      </c>
      <c r="Y133" s="5">
        <v>0.93175074183976303</v>
      </c>
      <c r="Z133" s="5">
        <v>6.82492581602374E-2</v>
      </c>
      <c r="AA133" s="5">
        <v>0.96703296703296704</v>
      </c>
      <c r="AB133" s="5">
        <v>3.2967032967033003E-2</v>
      </c>
      <c r="AC133" s="5">
        <v>0.84999999999999898</v>
      </c>
      <c r="AD133" s="5">
        <v>0.149999999999999</v>
      </c>
    </row>
    <row r="134" spans="1:30">
      <c r="A134" s="10" t="s">
        <v>607</v>
      </c>
      <c r="B134" s="1" t="s">
        <v>442</v>
      </c>
      <c r="C134" s="1" t="s">
        <v>608</v>
      </c>
      <c r="D134" s="1" t="s">
        <v>609</v>
      </c>
      <c r="E134" s="1" t="s">
        <v>608</v>
      </c>
      <c r="F134" s="18" t="s">
        <v>628</v>
      </c>
      <c r="G134" s="3">
        <v>42746.012094907404</v>
      </c>
      <c r="H134" s="3">
        <v>42746.01667824074</v>
      </c>
      <c r="I134" s="1">
        <v>422</v>
      </c>
      <c r="J134" s="1">
        <v>25</v>
      </c>
      <c r="K134" s="4">
        <v>0.94407158836688998</v>
      </c>
      <c r="L134" s="4">
        <v>5.5928411633109597E-2</v>
      </c>
      <c r="M134" s="16">
        <v>0.16824644549762899</v>
      </c>
      <c r="N134" s="4">
        <v>0.44549763033175299</v>
      </c>
      <c r="O134" s="4">
        <v>5.45023696682463E-2</v>
      </c>
      <c r="P134" s="20">
        <v>970872</v>
      </c>
      <c r="Q134" s="13">
        <v>6.0894491809238303E-2</v>
      </c>
      <c r="R134" s="2">
        <v>0</v>
      </c>
      <c r="S134" s="2">
        <v>0</v>
      </c>
      <c r="T134" s="2">
        <v>1</v>
      </c>
      <c r="U134" s="2">
        <v>1</v>
      </c>
      <c r="V134" s="1" t="s">
        <v>656</v>
      </c>
      <c r="W134" s="5">
        <v>1</v>
      </c>
      <c r="X134" s="5">
        <v>0</v>
      </c>
      <c r="Y134" s="5">
        <v>0.94207317073170704</v>
      </c>
      <c r="Z134" s="5">
        <v>5.79268292682927E-2</v>
      </c>
      <c r="AA134" s="5">
        <v>0.97368421052631604</v>
      </c>
      <c r="AB134" s="5">
        <v>2.6315789473684102E-2</v>
      </c>
      <c r="AC134" s="5">
        <v>0.81818181818181801</v>
      </c>
      <c r="AD134" s="5">
        <v>0.18181818181818099</v>
      </c>
    </row>
    <row r="135" spans="1:30">
      <c r="A135" s="10" t="s">
        <v>607</v>
      </c>
      <c r="B135" s="1" t="s">
        <v>442</v>
      </c>
      <c r="C135" s="1" t="s">
        <v>608</v>
      </c>
      <c r="D135" s="1" t="s">
        <v>609</v>
      </c>
      <c r="E135" s="1" t="s">
        <v>608</v>
      </c>
      <c r="F135" s="18" t="s">
        <v>690</v>
      </c>
      <c r="G135" s="3">
        <v>42753.670381944445</v>
      </c>
      <c r="H135" s="3">
        <v>42753.671481481484</v>
      </c>
      <c r="I135" s="1">
        <v>109</v>
      </c>
      <c r="J135" s="1">
        <v>6</v>
      </c>
      <c r="K135" s="4">
        <v>0.94782608695652104</v>
      </c>
      <c r="L135" s="4">
        <v>5.2173913043478203E-2</v>
      </c>
      <c r="M135" s="16">
        <v>0.28440366972476999</v>
      </c>
      <c r="N135" s="4">
        <v>0.42201834862385301</v>
      </c>
      <c r="O135" s="4">
        <v>0.13761467889908199</v>
      </c>
      <c r="P135" s="20">
        <v>301443</v>
      </c>
      <c r="Q135" s="13">
        <v>1.8906939632054701E-2</v>
      </c>
      <c r="R135" s="2">
        <v>0</v>
      </c>
      <c r="S135" s="2">
        <v>0</v>
      </c>
      <c r="T135" s="2">
        <v>1</v>
      </c>
      <c r="U135" s="2">
        <v>1</v>
      </c>
      <c r="V135" s="1" t="s">
        <v>691</v>
      </c>
      <c r="W135" s="5">
        <v>1</v>
      </c>
      <c r="X135" s="5">
        <v>0</v>
      </c>
      <c r="Y135" s="5">
        <v>0.96428571428571297</v>
      </c>
      <c r="Z135" s="5">
        <v>3.5714285714285601E-2</v>
      </c>
      <c r="AA135" s="5">
        <v>0.88235294117647101</v>
      </c>
      <c r="AB135" s="5">
        <v>0.11764705882352799</v>
      </c>
      <c r="AC135" s="5">
        <v>0.88888888888888795</v>
      </c>
      <c r="AD135" s="5">
        <v>0.11111111111110999</v>
      </c>
    </row>
    <row r="136" spans="1:30">
      <c r="A136" s="10" t="s">
        <v>607</v>
      </c>
      <c r="B136" s="1" t="s">
        <v>442</v>
      </c>
      <c r="C136" s="1" t="s">
        <v>608</v>
      </c>
      <c r="D136" s="1" t="s">
        <v>609</v>
      </c>
      <c r="E136" s="1" t="s">
        <v>608</v>
      </c>
      <c r="F136" s="18" t="s">
        <v>623</v>
      </c>
      <c r="G136" s="3">
        <v>42737.525405092594</v>
      </c>
      <c r="H136" s="3">
        <v>42737.579895833333</v>
      </c>
      <c r="I136" s="1">
        <v>5601</v>
      </c>
      <c r="J136" s="1">
        <v>350</v>
      </c>
      <c r="K136" s="4">
        <v>0.94118635523441396</v>
      </c>
      <c r="L136" s="4">
        <v>5.88136447655856E-2</v>
      </c>
      <c r="M136" s="16">
        <v>0.15693626138189601</v>
      </c>
      <c r="N136" s="4">
        <v>0.442956614890198</v>
      </c>
      <c r="O136" s="4">
        <v>7.1058739510801605E-2</v>
      </c>
      <c r="P136" s="20">
        <v>13108285</v>
      </c>
      <c r="Q136" s="13">
        <v>0.82217053696641795</v>
      </c>
      <c r="R136" s="2">
        <v>0</v>
      </c>
      <c r="S136" s="2">
        <v>1</v>
      </c>
      <c r="T136" s="2">
        <v>1</v>
      </c>
      <c r="U136" s="2">
        <v>1</v>
      </c>
      <c r="V136" s="1" t="s">
        <v>624</v>
      </c>
      <c r="W136" s="5">
        <v>0.98214285714285599</v>
      </c>
      <c r="X136" s="5">
        <v>1.7857142857142901E-2</v>
      </c>
      <c r="Y136" s="5">
        <v>0.94323756131744796</v>
      </c>
      <c r="Z136" s="5">
        <v>5.6762438682550702E-2</v>
      </c>
      <c r="AA136" s="5">
        <v>0.95718654434250805</v>
      </c>
      <c r="AB136" s="5">
        <v>4.2813455657492401E-2</v>
      </c>
      <c r="AC136" s="5">
        <v>0.83286118980169899</v>
      </c>
      <c r="AD136" s="5">
        <v>0.16713881019829899</v>
      </c>
    </row>
    <row r="137" spans="1:30">
      <c r="A137" s="10" t="s">
        <v>607</v>
      </c>
      <c r="B137" s="1" t="s">
        <v>442</v>
      </c>
      <c r="C137" s="1" t="s">
        <v>721</v>
      </c>
      <c r="D137" s="1" t="s">
        <v>722</v>
      </c>
      <c r="E137" s="1" t="s">
        <v>721</v>
      </c>
      <c r="F137" s="18" t="s">
        <v>623</v>
      </c>
      <c r="G137" s="3">
        <v>42737.51326388889</v>
      </c>
      <c r="H137" s="3">
        <v>42737.516284722224</v>
      </c>
      <c r="I137" s="1">
        <v>157</v>
      </c>
      <c r="J137" s="1">
        <v>4</v>
      </c>
      <c r="K137" s="4">
        <v>0.97515527950310499</v>
      </c>
      <c r="L137" s="4">
        <v>2.4844720496894401E-2</v>
      </c>
      <c r="M137" s="16">
        <v>5.73248407643311E-2</v>
      </c>
      <c r="N137" s="4">
        <v>0.22292993630573099</v>
      </c>
      <c r="O137" s="4">
        <v>4.4585987261146501E-2</v>
      </c>
      <c r="P137" s="20">
        <v>354635</v>
      </c>
      <c r="Q137" s="13">
        <v>0.11790213426351299</v>
      </c>
      <c r="R137" s="2">
        <v>0</v>
      </c>
      <c r="S137" s="2">
        <v>0</v>
      </c>
      <c r="T137" s="2">
        <v>1</v>
      </c>
      <c r="U137" s="2">
        <v>1</v>
      </c>
      <c r="V137" s="1" t="s">
        <v>736</v>
      </c>
      <c r="W137" s="5">
        <v>1</v>
      </c>
      <c r="X137" s="5">
        <v>0</v>
      </c>
      <c r="Y137" s="5">
        <v>0.97692307692307701</v>
      </c>
      <c r="Z137" s="5">
        <v>2.3076923076922998E-2</v>
      </c>
      <c r="AA137" s="5">
        <v>0.94444444444444298</v>
      </c>
      <c r="AB137" s="5">
        <v>5.5555555555555601E-2</v>
      </c>
      <c r="AC137" s="5">
        <v>1</v>
      </c>
      <c r="AD137" s="5">
        <v>0</v>
      </c>
    </row>
    <row r="138" spans="1:30">
      <c r="A138" s="10" t="s">
        <v>607</v>
      </c>
      <c r="B138" s="1" t="s">
        <v>442</v>
      </c>
      <c r="C138" s="1" t="s">
        <v>608</v>
      </c>
      <c r="D138" s="1" t="s">
        <v>609</v>
      </c>
      <c r="E138" s="1" t="s">
        <v>608</v>
      </c>
      <c r="F138" s="18" t="s">
        <v>621</v>
      </c>
      <c r="G138" s="3">
        <v>42737.513136574074</v>
      </c>
      <c r="H138" s="3">
        <v>42737.516331018516</v>
      </c>
      <c r="I138" s="1">
        <v>129</v>
      </c>
      <c r="J138" s="1">
        <v>7</v>
      </c>
      <c r="K138" s="4">
        <v>0.94852941176470495</v>
      </c>
      <c r="L138" s="4">
        <v>5.1470588235294101E-2</v>
      </c>
      <c r="M138" s="16">
        <v>0.193798449612403</v>
      </c>
      <c r="N138" s="4">
        <v>0.42635658914728702</v>
      </c>
      <c r="O138" s="4">
        <v>9.3023255813953501E-2</v>
      </c>
      <c r="P138" s="20">
        <v>299567</v>
      </c>
      <c r="Q138" s="13">
        <v>1.87892742069172E-2</v>
      </c>
      <c r="R138" s="2">
        <v>0</v>
      </c>
      <c r="S138" s="2">
        <v>1</v>
      </c>
      <c r="T138" s="2">
        <v>1</v>
      </c>
      <c r="U138" s="2">
        <v>1</v>
      </c>
      <c r="V138" s="1" t="s">
        <v>622</v>
      </c>
      <c r="W138" s="5">
        <v>1</v>
      </c>
      <c r="X138" s="5">
        <v>0</v>
      </c>
      <c r="Y138" s="5">
        <v>0.961165048543689</v>
      </c>
      <c r="Z138" s="5">
        <v>3.88349514563106E-2</v>
      </c>
      <c r="AA138" s="5">
        <v>0.92857142857142905</v>
      </c>
      <c r="AB138" s="5">
        <v>7.14285714285713E-2</v>
      </c>
      <c r="AC138" s="5">
        <v>0.75</v>
      </c>
      <c r="AD138" s="5">
        <v>0.25</v>
      </c>
    </row>
    <row r="139" spans="1:30">
      <c r="A139" s="10" t="s">
        <v>607</v>
      </c>
      <c r="B139" s="1" t="s">
        <v>442</v>
      </c>
      <c r="C139" s="1" t="s">
        <v>608</v>
      </c>
      <c r="D139" s="1" t="s">
        <v>609</v>
      </c>
      <c r="E139" s="1" t="s">
        <v>608</v>
      </c>
      <c r="F139" s="18" t="s">
        <v>665</v>
      </c>
      <c r="G139" s="3">
        <v>42748.526076388887</v>
      </c>
      <c r="H139" s="3">
        <v>42748.567928240744</v>
      </c>
      <c r="I139" s="1">
        <v>5358</v>
      </c>
      <c r="J139" s="1">
        <v>302</v>
      </c>
      <c r="K139" s="4">
        <v>0.94664310954063602</v>
      </c>
      <c r="L139" s="4">
        <v>5.3356890459363898E-2</v>
      </c>
      <c r="M139" s="16">
        <v>0.15752146323254901</v>
      </c>
      <c r="N139" s="4">
        <v>0.46323254945875197</v>
      </c>
      <c r="O139" s="4">
        <v>6.8868980963045903E-2</v>
      </c>
      <c r="P139" s="20">
        <v>12263905</v>
      </c>
      <c r="Q139" s="13">
        <v>0.769209805794972</v>
      </c>
      <c r="R139" s="2">
        <v>0</v>
      </c>
      <c r="S139" s="2">
        <v>0</v>
      </c>
      <c r="T139" s="2">
        <v>1</v>
      </c>
      <c r="U139" s="2">
        <v>1</v>
      </c>
      <c r="V139" s="1" t="s">
        <v>666</v>
      </c>
      <c r="W139" s="5">
        <v>0.97452229299363102</v>
      </c>
      <c r="X139" s="5">
        <v>2.54777070063694E-2</v>
      </c>
      <c r="Y139" s="5">
        <v>0.949094468918256</v>
      </c>
      <c r="Z139" s="5">
        <v>5.0905531081742401E-2</v>
      </c>
      <c r="AA139" s="5">
        <v>0.96428571428571297</v>
      </c>
      <c r="AB139" s="5">
        <v>3.5714285714285601E-2</v>
      </c>
      <c r="AC139" s="5">
        <v>0.84226190476190399</v>
      </c>
      <c r="AD139" s="5">
        <v>0.15773809523809501</v>
      </c>
    </row>
    <row r="140" spans="1:30">
      <c r="A140" s="10" t="s">
        <v>607</v>
      </c>
      <c r="B140" s="1" t="s">
        <v>442</v>
      </c>
      <c r="C140" s="1" t="s">
        <v>721</v>
      </c>
      <c r="D140" s="1" t="s">
        <v>722</v>
      </c>
      <c r="E140" s="1" t="s">
        <v>721</v>
      </c>
      <c r="F140" s="18" t="s">
        <v>665</v>
      </c>
      <c r="G140" s="3">
        <v>42748.514074074075</v>
      </c>
      <c r="H140" s="3">
        <v>42748.518182870372</v>
      </c>
      <c r="I140" s="1">
        <v>277</v>
      </c>
      <c r="J140" s="1">
        <v>5</v>
      </c>
      <c r="K140" s="4">
        <v>0.98226950354609899</v>
      </c>
      <c r="L140" s="4">
        <v>1.77304964539007E-2</v>
      </c>
      <c r="M140" s="16">
        <v>5.0541516245487403E-2</v>
      </c>
      <c r="N140" s="4">
        <v>0.23826714801443899</v>
      </c>
      <c r="O140" s="4">
        <v>2.5270758122743701E-2</v>
      </c>
      <c r="P140" s="20">
        <v>611028</v>
      </c>
      <c r="Q140" s="13">
        <v>0.203142682743571</v>
      </c>
      <c r="R140" s="2">
        <v>0</v>
      </c>
      <c r="S140" s="2">
        <v>0</v>
      </c>
      <c r="T140" s="2">
        <v>1</v>
      </c>
      <c r="U140" s="2">
        <v>1</v>
      </c>
      <c r="V140" s="1" t="s">
        <v>788</v>
      </c>
      <c r="W140" s="5">
        <v>1</v>
      </c>
      <c r="X140" s="5">
        <v>0</v>
      </c>
      <c r="Y140" s="5">
        <v>0.97797356828193804</v>
      </c>
      <c r="Z140" s="5">
        <v>2.2026431718061599E-2</v>
      </c>
      <c r="AA140" s="5">
        <v>1</v>
      </c>
      <c r="AB140" s="5">
        <v>0</v>
      </c>
      <c r="AC140" s="5">
        <v>1</v>
      </c>
      <c r="AD140" s="5">
        <v>0</v>
      </c>
    </row>
    <row r="141" spans="1:30">
      <c r="A141" s="10" t="s">
        <v>607</v>
      </c>
      <c r="B141" s="1" t="s">
        <v>442</v>
      </c>
      <c r="C141" s="1" t="s">
        <v>608</v>
      </c>
      <c r="D141" s="1" t="s">
        <v>609</v>
      </c>
      <c r="E141" s="1" t="s">
        <v>608</v>
      </c>
      <c r="F141" s="18" t="s">
        <v>704</v>
      </c>
      <c r="G141" s="3">
        <v>42764.849652777775</v>
      </c>
      <c r="H141" s="3">
        <v>42764.938287037039</v>
      </c>
      <c r="I141" s="1">
        <v>6928</v>
      </c>
      <c r="J141" s="1">
        <v>460</v>
      </c>
      <c r="K141" s="4">
        <v>0.93773687060097399</v>
      </c>
      <c r="L141" s="4">
        <v>6.2263129399025403E-2</v>
      </c>
      <c r="M141" s="16">
        <v>0.16166281755196199</v>
      </c>
      <c r="N141" s="4">
        <v>0.44818129330253897</v>
      </c>
      <c r="O141" s="4">
        <v>7.2315242494226301E-2</v>
      </c>
      <c r="P141" s="20">
        <v>17266363</v>
      </c>
      <c r="Q141" s="13">
        <v>0.91526448949686401</v>
      </c>
      <c r="R141" s="2">
        <v>0</v>
      </c>
      <c r="S141" s="2">
        <v>0</v>
      </c>
      <c r="T141" s="2">
        <v>1</v>
      </c>
      <c r="U141" s="2">
        <v>1</v>
      </c>
      <c r="V141" s="1" t="s">
        <v>705</v>
      </c>
      <c r="W141" s="5">
        <v>0.97799511002445005</v>
      </c>
      <c r="X141" s="5">
        <v>2.2004889975550002E-2</v>
      </c>
      <c r="Y141" s="5">
        <v>0.93838229683327001</v>
      </c>
      <c r="Z141" s="5">
        <v>6.1617703166730202E-2</v>
      </c>
      <c r="AA141" s="5">
        <v>0.95357985837922798</v>
      </c>
      <c r="AB141" s="5">
        <v>4.6420141620771002E-2</v>
      </c>
      <c r="AC141" s="5">
        <v>0.85193133047210301</v>
      </c>
      <c r="AD141" s="5">
        <v>0.14806866952789599</v>
      </c>
    </row>
    <row r="142" spans="1:30">
      <c r="A142" s="10" t="s">
        <v>607</v>
      </c>
      <c r="B142" s="1" t="s">
        <v>442</v>
      </c>
      <c r="C142" s="1" t="s">
        <v>721</v>
      </c>
      <c r="D142" s="1" t="s">
        <v>722</v>
      </c>
      <c r="E142" s="1" t="s">
        <v>721</v>
      </c>
      <c r="F142" s="18" t="s">
        <v>704</v>
      </c>
      <c r="G142" s="3">
        <v>42764.837152777778</v>
      </c>
      <c r="H142" s="3">
        <v>42764.840092592596</v>
      </c>
      <c r="I142" s="1">
        <v>285</v>
      </c>
      <c r="J142" s="1">
        <v>2</v>
      </c>
      <c r="K142" s="4">
        <v>0.99303135888501703</v>
      </c>
      <c r="L142" s="4">
        <v>6.9686411149825697E-3</v>
      </c>
      <c r="M142" s="16">
        <v>5.96491228070175E-2</v>
      </c>
      <c r="N142" s="4">
        <v>0.19298245614035101</v>
      </c>
      <c r="O142" s="4">
        <v>2.8070175438596402E-2</v>
      </c>
      <c r="P142" s="20">
        <v>670742</v>
      </c>
      <c r="Q142" s="13">
        <v>0.21278049609932101</v>
      </c>
      <c r="R142" s="2">
        <v>0</v>
      </c>
      <c r="S142" s="2">
        <v>0</v>
      </c>
      <c r="T142" s="2">
        <v>1</v>
      </c>
      <c r="U142" s="2">
        <v>1</v>
      </c>
      <c r="V142" s="1" t="s">
        <v>822</v>
      </c>
      <c r="W142" s="5">
        <v>0.9</v>
      </c>
      <c r="X142" s="5">
        <v>0.1</v>
      </c>
      <c r="Y142" s="5">
        <v>1</v>
      </c>
      <c r="Z142" s="5">
        <v>0</v>
      </c>
      <c r="AA142" s="5">
        <v>0.97826086956521596</v>
      </c>
      <c r="AB142" s="5">
        <v>2.1739130434782601E-2</v>
      </c>
      <c r="AC142" s="5">
        <v>1</v>
      </c>
      <c r="AD142" s="5">
        <v>0</v>
      </c>
    </row>
    <row r="143" spans="1:30">
      <c r="A143" s="10" t="s">
        <v>607</v>
      </c>
      <c r="B143" s="1" t="s">
        <v>442</v>
      </c>
      <c r="C143" s="1" t="s">
        <v>721</v>
      </c>
      <c r="D143" s="1" t="s">
        <v>722</v>
      </c>
      <c r="E143" s="1" t="s">
        <v>721</v>
      </c>
      <c r="F143" s="18" t="s">
        <v>734</v>
      </c>
      <c r="G143" s="3">
        <v>42736.717893518522</v>
      </c>
      <c r="H143" s="3">
        <v>42736.719259259262</v>
      </c>
      <c r="I143" s="1">
        <v>50</v>
      </c>
      <c r="J143" s="1">
        <v>1</v>
      </c>
      <c r="K143" s="4">
        <v>0.98039215686274495</v>
      </c>
      <c r="L143" s="4">
        <v>1.9607843137254902E-2</v>
      </c>
      <c r="M143" s="16">
        <v>0.08</v>
      </c>
      <c r="N143" s="4">
        <v>0.2</v>
      </c>
      <c r="O143" s="4">
        <v>5.9999999999999901E-2</v>
      </c>
      <c r="P143" s="20">
        <v>112438</v>
      </c>
      <c r="Q143" s="13">
        <v>3.7381195235441901E-2</v>
      </c>
      <c r="R143" s="2">
        <v>0</v>
      </c>
      <c r="S143" s="2">
        <v>1</v>
      </c>
      <c r="T143" s="2">
        <v>1</v>
      </c>
      <c r="U143" s="2">
        <v>1</v>
      </c>
      <c r="V143" s="1" t="s">
        <v>735</v>
      </c>
      <c r="W143" s="5">
        <v>1</v>
      </c>
      <c r="X143" s="5">
        <v>0</v>
      </c>
      <c r="Y143" s="5">
        <v>1</v>
      </c>
      <c r="Z143" s="5">
        <v>0</v>
      </c>
      <c r="AA143" s="5">
        <v>1</v>
      </c>
      <c r="AB143" s="5">
        <v>0</v>
      </c>
      <c r="AC143" s="5">
        <v>0.66666666666666596</v>
      </c>
      <c r="AD143" s="5">
        <v>0.33333333333333198</v>
      </c>
    </row>
    <row r="144" spans="1:30">
      <c r="A144" s="10" t="s">
        <v>607</v>
      </c>
      <c r="B144" s="1" t="s">
        <v>442</v>
      </c>
      <c r="C144" s="1" t="s">
        <v>721</v>
      </c>
      <c r="D144" s="1" t="s">
        <v>722</v>
      </c>
      <c r="E144" s="1" t="s">
        <v>721</v>
      </c>
      <c r="F144" s="18" t="s">
        <v>734</v>
      </c>
      <c r="G144" s="3">
        <v>42740.720763888887</v>
      </c>
      <c r="H144" s="3">
        <v>42740.724942129629</v>
      </c>
      <c r="I144" s="1">
        <v>38</v>
      </c>
      <c r="J144" s="1">
        <v>0</v>
      </c>
      <c r="K144" s="4">
        <v>1</v>
      </c>
      <c r="L144" s="4">
        <v>0</v>
      </c>
      <c r="M144" s="16">
        <v>0.105263157894737</v>
      </c>
      <c r="N144" s="4">
        <v>0.26315789473684098</v>
      </c>
      <c r="O144" s="4">
        <v>2.6315789473684102E-2</v>
      </c>
      <c r="P144" s="20">
        <v>82897</v>
      </c>
      <c r="Q144" s="13">
        <v>2.7559979201270301E-2</v>
      </c>
      <c r="R144" s="2">
        <v>0</v>
      </c>
      <c r="S144" s="2">
        <v>0</v>
      </c>
      <c r="T144" s="2">
        <v>1</v>
      </c>
      <c r="U144" s="2">
        <v>1</v>
      </c>
      <c r="V144" s="1" t="s">
        <v>756</v>
      </c>
      <c r="W144" s="5">
        <v>1</v>
      </c>
      <c r="X144" s="5">
        <v>0</v>
      </c>
      <c r="Y144" s="5">
        <v>1</v>
      </c>
      <c r="Z144" s="5">
        <v>0</v>
      </c>
      <c r="AA144" s="5">
        <v>1</v>
      </c>
      <c r="AB144" s="5">
        <v>0</v>
      </c>
      <c r="AC144" s="5">
        <v>1</v>
      </c>
      <c r="AD144" s="5">
        <v>0</v>
      </c>
    </row>
    <row r="145" spans="1:30">
      <c r="A145" s="10" t="s">
        <v>607</v>
      </c>
      <c r="B145" s="1" t="s">
        <v>442</v>
      </c>
      <c r="C145" s="1" t="s">
        <v>721</v>
      </c>
      <c r="D145" s="1" t="s">
        <v>722</v>
      </c>
      <c r="E145" s="1" t="s">
        <v>721</v>
      </c>
      <c r="F145" s="18" t="s">
        <v>734</v>
      </c>
      <c r="G145" s="3">
        <v>42739.718043981484</v>
      </c>
      <c r="H145" s="3">
        <v>42739.722870370373</v>
      </c>
      <c r="I145" s="1">
        <v>36</v>
      </c>
      <c r="J145" s="1">
        <v>1</v>
      </c>
      <c r="K145" s="4">
        <v>0.97297297297297303</v>
      </c>
      <c r="L145" s="4">
        <v>2.7027027027027001E-2</v>
      </c>
      <c r="M145" s="16">
        <v>0.22222222222222099</v>
      </c>
      <c r="N145" s="4">
        <v>0.25</v>
      </c>
      <c r="O145" s="4">
        <v>0.13888888888888901</v>
      </c>
      <c r="P145" s="20">
        <v>80894</v>
      </c>
      <c r="Q145" s="13">
        <v>2.6894060792399602E-2</v>
      </c>
      <c r="R145" s="2">
        <v>0</v>
      </c>
      <c r="S145" s="2">
        <v>0</v>
      </c>
      <c r="T145" s="2">
        <v>1</v>
      </c>
      <c r="U145" s="2">
        <v>1</v>
      </c>
      <c r="V145" s="1" t="s">
        <v>750</v>
      </c>
      <c r="W145" s="5">
        <v>0.8</v>
      </c>
      <c r="X145" s="5">
        <v>0.2</v>
      </c>
      <c r="Y145" s="5">
        <v>1</v>
      </c>
      <c r="Z145" s="5">
        <v>0</v>
      </c>
      <c r="AA145" s="5">
        <v>1</v>
      </c>
      <c r="AB145" s="5">
        <v>0</v>
      </c>
      <c r="AC145" s="5">
        <v>1</v>
      </c>
      <c r="AD145" s="5">
        <v>0</v>
      </c>
    </row>
    <row r="146" spans="1:30">
      <c r="A146" s="10" t="s">
        <v>607</v>
      </c>
      <c r="B146" s="1" t="s">
        <v>442</v>
      </c>
      <c r="C146" s="1" t="s">
        <v>721</v>
      </c>
      <c r="D146" s="1" t="s">
        <v>722</v>
      </c>
      <c r="E146" s="1" t="s">
        <v>721</v>
      </c>
      <c r="F146" s="18" t="s">
        <v>734</v>
      </c>
      <c r="G146" s="3">
        <v>42743.715370370373</v>
      </c>
      <c r="H146" s="3">
        <v>42743.71634259259</v>
      </c>
      <c r="I146" s="1">
        <v>33</v>
      </c>
      <c r="J146" s="1">
        <v>1</v>
      </c>
      <c r="K146" s="4">
        <v>0.97058823529411697</v>
      </c>
      <c r="L146" s="4">
        <v>2.94117647058823E-2</v>
      </c>
      <c r="M146" s="16">
        <v>0.27272727272727199</v>
      </c>
      <c r="N146" s="4">
        <v>0.24242424242424099</v>
      </c>
      <c r="O146" s="4">
        <v>9.0909090909090801E-2</v>
      </c>
      <c r="P146" s="20">
        <v>74298</v>
      </c>
      <c r="Q146" s="13">
        <v>2.4701151244266702E-2</v>
      </c>
      <c r="R146" s="2">
        <v>0</v>
      </c>
      <c r="S146" s="2">
        <v>0</v>
      </c>
      <c r="T146" s="2">
        <v>1</v>
      </c>
      <c r="U146" s="2">
        <v>1</v>
      </c>
      <c r="V146" s="1" t="s">
        <v>764</v>
      </c>
      <c r="W146" s="5">
        <v>1</v>
      </c>
      <c r="X146" s="5">
        <v>0</v>
      </c>
      <c r="Y146" s="5">
        <v>0.96428571428571297</v>
      </c>
      <c r="Z146" s="5">
        <v>3.5714285714285601E-2</v>
      </c>
      <c r="AA146" s="5">
        <v>1</v>
      </c>
      <c r="AB146" s="5">
        <v>0</v>
      </c>
    </row>
    <row r="147" spans="1:30">
      <c r="A147" s="10" t="s">
        <v>607</v>
      </c>
      <c r="B147" s="1" t="s">
        <v>442</v>
      </c>
      <c r="C147" s="1" t="s">
        <v>721</v>
      </c>
      <c r="D147" s="1" t="s">
        <v>722</v>
      </c>
      <c r="E147" s="1" t="s">
        <v>721</v>
      </c>
      <c r="F147" s="18" t="s">
        <v>734</v>
      </c>
      <c r="G147" s="3">
        <v>42737.719178240739</v>
      </c>
      <c r="H147" s="3">
        <v>42737.720879629633</v>
      </c>
      <c r="I147" s="1">
        <v>31</v>
      </c>
      <c r="J147" s="1">
        <v>0</v>
      </c>
      <c r="K147" s="4">
        <v>1</v>
      </c>
      <c r="L147" s="4">
        <v>0</v>
      </c>
      <c r="M147" s="16">
        <v>3.22580645161289E-2</v>
      </c>
      <c r="N147" s="4">
        <v>0.19354838709677299</v>
      </c>
      <c r="O147" s="4">
        <v>0</v>
      </c>
      <c r="P147" s="20">
        <v>68283</v>
      </c>
      <c r="Q147" s="13">
        <v>2.2701401254573001E-2</v>
      </c>
      <c r="R147" s="2">
        <v>0</v>
      </c>
      <c r="S147" s="2">
        <v>0</v>
      </c>
      <c r="T147" s="2">
        <v>1</v>
      </c>
      <c r="U147" s="2">
        <v>1</v>
      </c>
      <c r="V147" s="1" t="s">
        <v>740</v>
      </c>
      <c r="W147" s="5">
        <v>1</v>
      </c>
      <c r="X147" s="5">
        <v>0</v>
      </c>
      <c r="Y147" s="5">
        <v>1</v>
      </c>
      <c r="Z147" s="5">
        <v>0</v>
      </c>
      <c r="AA147" s="5">
        <v>1</v>
      </c>
      <c r="AB147" s="5">
        <v>0</v>
      </c>
      <c r="AC147" s="5">
        <v>1</v>
      </c>
      <c r="AD147" s="5">
        <v>0</v>
      </c>
    </row>
    <row r="148" spans="1:30">
      <c r="A148" s="10" t="s">
        <v>607</v>
      </c>
      <c r="B148" s="1" t="s">
        <v>442</v>
      </c>
      <c r="C148" s="1" t="s">
        <v>721</v>
      </c>
      <c r="D148" s="1" t="s">
        <v>722</v>
      </c>
      <c r="E148" s="1" t="s">
        <v>721</v>
      </c>
      <c r="F148" s="18" t="s">
        <v>734</v>
      </c>
      <c r="G148" s="3">
        <v>42741.716157407405</v>
      </c>
      <c r="H148" s="3">
        <v>42741.717824074076</v>
      </c>
      <c r="I148" s="1">
        <v>26</v>
      </c>
      <c r="J148" s="1">
        <v>0</v>
      </c>
      <c r="K148" s="4">
        <v>1</v>
      </c>
      <c r="L148" s="4">
        <v>0</v>
      </c>
      <c r="M148" s="16">
        <v>0.115384615384615</v>
      </c>
      <c r="N148" s="4">
        <v>0.34615384615384498</v>
      </c>
      <c r="O148" s="4">
        <v>7.69230769230769E-2</v>
      </c>
      <c r="P148" s="20">
        <v>56631</v>
      </c>
      <c r="Q148" s="13">
        <v>1.88275713493508E-2</v>
      </c>
      <c r="R148" s="2">
        <v>0</v>
      </c>
      <c r="S148" s="2">
        <v>0</v>
      </c>
      <c r="T148" s="2">
        <v>1</v>
      </c>
      <c r="U148" s="2">
        <v>1</v>
      </c>
      <c r="V148" s="1" t="s">
        <v>760</v>
      </c>
      <c r="Y148" s="5">
        <v>1</v>
      </c>
      <c r="Z148" s="5">
        <v>0</v>
      </c>
      <c r="AA148" s="5">
        <v>1</v>
      </c>
      <c r="AB148" s="5">
        <v>0</v>
      </c>
      <c r="AC148" s="5">
        <v>1</v>
      </c>
      <c r="AD148" s="5">
        <v>0</v>
      </c>
    </row>
    <row r="149" spans="1:30">
      <c r="A149" s="10" t="s">
        <v>607</v>
      </c>
      <c r="B149" s="1" t="s">
        <v>442</v>
      </c>
      <c r="C149" s="1" t="s">
        <v>721</v>
      </c>
      <c r="D149" s="1" t="s">
        <v>722</v>
      </c>
      <c r="E149" s="1" t="s">
        <v>721</v>
      </c>
      <c r="F149" s="18" t="s">
        <v>734</v>
      </c>
      <c r="G149" s="3">
        <v>42765.713356481479</v>
      </c>
      <c r="H149" s="3">
        <v>42765.714386574073</v>
      </c>
      <c r="I149" s="1">
        <v>22</v>
      </c>
      <c r="J149" s="1">
        <v>0</v>
      </c>
      <c r="K149" s="4">
        <v>1</v>
      </c>
      <c r="L149" s="4">
        <v>0</v>
      </c>
      <c r="M149" s="16">
        <v>9.0909090909090801E-2</v>
      </c>
      <c r="N149" s="4">
        <v>0.31818181818181801</v>
      </c>
      <c r="O149" s="4">
        <v>0</v>
      </c>
      <c r="P149" s="20">
        <v>51278</v>
      </c>
      <c r="Q149" s="13">
        <v>1.6266997264195501E-2</v>
      </c>
      <c r="R149" s="2">
        <v>0</v>
      </c>
      <c r="S149" s="2">
        <v>0</v>
      </c>
      <c r="T149" s="2">
        <v>1</v>
      </c>
      <c r="U149" s="2">
        <v>1</v>
      </c>
      <c r="V149" s="1" t="s">
        <v>826</v>
      </c>
      <c r="W149" s="5">
        <v>1</v>
      </c>
      <c r="X149" s="5">
        <v>0</v>
      </c>
      <c r="Y149" s="5">
        <v>1</v>
      </c>
      <c r="Z149" s="5">
        <v>0</v>
      </c>
      <c r="AA149" s="5">
        <v>1</v>
      </c>
      <c r="AB149" s="5">
        <v>0</v>
      </c>
      <c r="AC149" s="5">
        <v>1</v>
      </c>
      <c r="AD149" s="5">
        <v>0</v>
      </c>
    </row>
    <row r="150" spans="1:30">
      <c r="A150" s="10" t="s">
        <v>607</v>
      </c>
      <c r="B150" s="1" t="s">
        <v>442</v>
      </c>
      <c r="C150" s="1" t="s">
        <v>721</v>
      </c>
      <c r="D150" s="1" t="s">
        <v>722</v>
      </c>
      <c r="E150" s="1" t="s">
        <v>721</v>
      </c>
      <c r="F150" s="18" t="s">
        <v>734</v>
      </c>
      <c r="G150" s="3">
        <v>42751.714606481481</v>
      </c>
      <c r="H150" s="3">
        <v>42751.715520833335</v>
      </c>
      <c r="I150" s="1">
        <v>18</v>
      </c>
      <c r="J150" s="1">
        <v>0</v>
      </c>
      <c r="K150" s="4">
        <v>1</v>
      </c>
      <c r="L150" s="4">
        <v>0</v>
      </c>
      <c r="M150" s="16">
        <v>0.11111111111110999</v>
      </c>
      <c r="N150" s="4">
        <v>0.11111111111110999</v>
      </c>
      <c r="O150" s="4">
        <v>0</v>
      </c>
      <c r="P150" s="20">
        <v>47578</v>
      </c>
      <c r="Q150" s="13">
        <v>1.58178063191435E-2</v>
      </c>
      <c r="R150" s="2">
        <v>0</v>
      </c>
      <c r="S150" s="2">
        <v>0</v>
      </c>
      <c r="T150" s="2">
        <v>1</v>
      </c>
      <c r="U150" s="2">
        <v>1</v>
      </c>
      <c r="V150" s="1" t="s">
        <v>799</v>
      </c>
      <c r="Y150" s="5">
        <v>1</v>
      </c>
      <c r="Z150" s="5">
        <v>0</v>
      </c>
      <c r="AA150" s="5">
        <v>1</v>
      </c>
      <c r="AB150" s="5">
        <v>0</v>
      </c>
      <c r="AC150" s="5">
        <v>1</v>
      </c>
      <c r="AD150" s="5">
        <v>0</v>
      </c>
    </row>
    <row r="151" spans="1:30">
      <c r="A151" s="10" t="s">
        <v>607</v>
      </c>
      <c r="B151" s="1" t="s">
        <v>442</v>
      </c>
      <c r="C151" s="1" t="s">
        <v>721</v>
      </c>
      <c r="D151" s="1" t="s">
        <v>722</v>
      </c>
      <c r="E151" s="1" t="s">
        <v>721</v>
      </c>
      <c r="F151" s="18" t="s">
        <v>734</v>
      </c>
      <c r="G151" s="3">
        <v>42753.71875</v>
      </c>
      <c r="H151" s="3">
        <v>42753.719560185185</v>
      </c>
      <c r="I151" s="1">
        <v>17</v>
      </c>
      <c r="J151" s="1">
        <v>0</v>
      </c>
      <c r="K151" s="4">
        <v>1</v>
      </c>
      <c r="L151" s="4">
        <v>0</v>
      </c>
      <c r="M151" s="16">
        <v>0</v>
      </c>
      <c r="N151" s="4">
        <v>0.11764705882352799</v>
      </c>
      <c r="O151" s="4">
        <v>0</v>
      </c>
      <c r="P151" s="20">
        <v>44561</v>
      </c>
      <c r="Q151" s="13">
        <v>1.4814772949416801E-2</v>
      </c>
      <c r="R151" s="2">
        <v>0</v>
      </c>
      <c r="S151" s="2">
        <v>0</v>
      </c>
      <c r="T151" s="2">
        <v>1</v>
      </c>
      <c r="U151" s="2">
        <v>1</v>
      </c>
      <c r="V151" s="1" t="s">
        <v>809</v>
      </c>
      <c r="W151" s="5">
        <v>1</v>
      </c>
      <c r="X151" s="5">
        <v>0</v>
      </c>
      <c r="Y151" s="5">
        <v>1</v>
      </c>
      <c r="Z151" s="5">
        <v>0</v>
      </c>
      <c r="AA151" s="5">
        <v>1</v>
      </c>
      <c r="AB151" s="5">
        <v>0</v>
      </c>
    </row>
    <row r="152" spans="1:30">
      <c r="A152" s="10" t="s">
        <v>607</v>
      </c>
      <c r="B152" s="1" t="s">
        <v>442</v>
      </c>
      <c r="C152" s="1" t="s">
        <v>721</v>
      </c>
      <c r="D152" s="1" t="s">
        <v>722</v>
      </c>
      <c r="E152" s="1" t="s">
        <v>721</v>
      </c>
      <c r="F152" s="18" t="s">
        <v>734</v>
      </c>
      <c r="G152" s="3">
        <v>42752.71974537037</v>
      </c>
      <c r="H152" s="3">
        <v>42752.722743055558</v>
      </c>
      <c r="I152" s="1">
        <v>16</v>
      </c>
      <c r="J152" s="1">
        <v>0</v>
      </c>
      <c r="K152" s="4">
        <v>1</v>
      </c>
      <c r="L152" s="4">
        <v>0</v>
      </c>
      <c r="M152" s="16">
        <v>0.1875</v>
      </c>
      <c r="N152" s="4">
        <v>0.1875</v>
      </c>
      <c r="O152" s="4">
        <v>0</v>
      </c>
      <c r="P152" s="20">
        <v>42142</v>
      </c>
      <c r="Q152" s="13">
        <v>1.40105509668617E-2</v>
      </c>
      <c r="R152" s="2">
        <v>0</v>
      </c>
      <c r="S152" s="2">
        <v>0</v>
      </c>
      <c r="T152" s="2">
        <v>0</v>
      </c>
      <c r="U152" s="2">
        <v>1</v>
      </c>
      <c r="Y152" s="5">
        <v>1</v>
      </c>
      <c r="Z152" s="5">
        <v>0</v>
      </c>
      <c r="AA152" s="5">
        <v>1</v>
      </c>
      <c r="AB152" s="5">
        <v>0</v>
      </c>
      <c r="AC152" s="5">
        <v>1</v>
      </c>
      <c r="AD152" s="5">
        <v>0</v>
      </c>
    </row>
    <row r="153" spans="1:30">
      <c r="A153" s="10" t="s">
        <v>607</v>
      </c>
      <c r="B153" s="1" t="s">
        <v>442</v>
      </c>
      <c r="C153" s="1" t="s">
        <v>721</v>
      </c>
      <c r="D153" s="1" t="s">
        <v>722</v>
      </c>
      <c r="E153" s="1" t="s">
        <v>721</v>
      </c>
      <c r="F153" s="18" t="s">
        <v>734</v>
      </c>
      <c r="G153" s="3">
        <v>42744.71466435185</v>
      </c>
      <c r="H153" s="3">
        <v>42744.715208333335</v>
      </c>
      <c r="I153" s="1">
        <v>18</v>
      </c>
      <c r="J153" s="1">
        <v>1</v>
      </c>
      <c r="K153" s="4">
        <v>0.94736842105263097</v>
      </c>
      <c r="L153" s="4">
        <v>5.2631578947368397E-2</v>
      </c>
      <c r="M153" s="16">
        <v>5.5555555555555601E-2</v>
      </c>
      <c r="N153" s="4">
        <v>0.33333333333333198</v>
      </c>
      <c r="O153" s="4">
        <v>5.5555555555555601E-2</v>
      </c>
      <c r="P153" s="20">
        <v>41500</v>
      </c>
      <c r="Q153" s="13">
        <v>1.37971113170888E-2</v>
      </c>
      <c r="R153" s="2">
        <v>0</v>
      </c>
      <c r="S153" s="2">
        <v>0</v>
      </c>
      <c r="T153" s="2">
        <v>0</v>
      </c>
      <c r="U153" s="2">
        <v>1</v>
      </c>
      <c r="W153" s="5">
        <v>0.5</v>
      </c>
      <c r="X153" s="5">
        <v>0.5</v>
      </c>
      <c r="Y153" s="5">
        <v>1</v>
      </c>
      <c r="Z153" s="5">
        <v>0</v>
      </c>
      <c r="AA153" s="5">
        <v>1</v>
      </c>
      <c r="AB153" s="5">
        <v>0</v>
      </c>
    </row>
    <row r="154" spans="1:30">
      <c r="A154" s="10" t="s">
        <v>607</v>
      </c>
      <c r="B154" s="1" t="s">
        <v>442</v>
      </c>
      <c r="C154" s="1" t="s">
        <v>721</v>
      </c>
      <c r="D154" s="1" t="s">
        <v>722</v>
      </c>
      <c r="E154" s="1" t="s">
        <v>721</v>
      </c>
      <c r="F154" s="18" t="s">
        <v>734</v>
      </c>
      <c r="G154" s="3">
        <v>42746.715509259258</v>
      </c>
      <c r="H154" s="3">
        <v>42746.716087962966</v>
      </c>
      <c r="I154" s="1">
        <v>19</v>
      </c>
      <c r="J154" s="1">
        <v>0</v>
      </c>
      <c r="K154" s="4">
        <v>1</v>
      </c>
      <c r="L154" s="4">
        <v>0</v>
      </c>
      <c r="M154" s="16">
        <v>0.105263157894737</v>
      </c>
      <c r="N154" s="4">
        <v>0.36842105263157798</v>
      </c>
      <c r="O154" s="4">
        <v>0</v>
      </c>
      <c r="P154" s="20">
        <v>41267</v>
      </c>
      <c r="Q154" s="13">
        <v>1.3719648017405E-2</v>
      </c>
      <c r="R154" s="2">
        <v>0</v>
      </c>
      <c r="S154" s="2">
        <v>0</v>
      </c>
      <c r="T154" s="2">
        <v>1</v>
      </c>
      <c r="U154" s="2">
        <v>1</v>
      </c>
      <c r="V154" s="1" t="s">
        <v>781</v>
      </c>
      <c r="W154" s="5">
        <v>1</v>
      </c>
      <c r="X154" s="5">
        <v>0</v>
      </c>
      <c r="Y154" s="5">
        <v>1</v>
      </c>
      <c r="Z154" s="5">
        <v>0</v>
      </c>
      <c r="AA154" s="5">
        <v>1</v>
      </c>
      <c r="AB154" s="5">
        <v>0</v>
      </c>
    </row>
    <row r="155" spans="1:30">
      <c r="A155" s="10" t="s">
        <v>607</v>
      </c>
      <c r="B155" s="1" t="s">
        <v>442</v>
      </c>
      <c r="C155" s="1" t="s">
        <v>721</v>
      </c>
      <c r="D155" s="1" t="s">
        <v>722</v>
      </c>
      <c r="E155" s="1" t="s">
        <v>721</v>
      </c>
      <c r="F155" s="18" t="s">
        <v>734</v>
      </c>
      <c r="G155" s="3">
        <v>42750.714282407411</v>
      </c>
      <c r="H155" s="3">
        <v>42750.71497685185</v>
      </c>
      <c r="I155" s="1">
        <v>14</v>
      </c>
      <c r="J155" s="1">
        <v>0</v>
      </c>
      <c r="K155" s="4">
        <v>1</v>
      </c>
      <c r="L155" s="4">
        <v>0</v>
      </c>
      <c r="M155" s="16">
        <v>0.14285714285714199</v>
      </c>
      <c r="N155" s="4">
        <v>0.214285714285714</v>
      </c>
      <c r="O155" s="4">
        <v>7.14285714285713E-2</v>
      </c>
      <c r="P155" s="20">
        <v>37084</v>
      </c>
      <c r="Q155" s="13">
        <v>1.23289656887451E-2</v>
      </c>
      <c r="R155" s="2">
        <v>0</v>
      </c>
      <c r="S155" s="2">
        <v>0</v>
      </c>
      <c r="T155" s="2">
        <v>1</v>
      </c>
      <c r="U155" s="2">
        <v>1</v>
      </c>
      <c r="V155" s="1" t="s">
        <v>796</v>
      </c>
      <c r="Y155" s="5">
        <v>1</v>
      </c>
      <c r="Z155" s="5">
        <v>0</v>
      </c>
      <c r="AA155" s="5">
        <v>1</v>
      </c>
      <c r="AB155" s="5">
        <v>0</v>
      </c>
    </row>
    <row r="156" spans="1:30" ht="17" customHeight="1">
      <c r="A156" s="10" t="s">
        <v>607</v>
      </c>
      <c r="B156" s="1" t="s">
        <v>442</v>
      </c>
      <c r="C156" s="1" t="s">
        <v>721</v>
      </c>
      <c r="D156" s="1" t="s">
        <v>722</v>
      </c>
      <c r="E156" s="1" t="s">
        <v>721</v>
      </c>
      <c r="F156" s="18" t="s">
        <v>734</v>
      </c>
      <c r="G156" s="3">
        <v>42747.714872685188</v>
      </c>
      <c r="H156" s="3">
        <v>42747.715636574074</v>
      </c>
      <c r="I156" s="1">
        <v>17</v>
      </c>
      <c r="J156" s="1">
        <v>0</v>
      </c>
      <c r="K156" s="4">
        <v>1</v>
      </c>
      <c r="L156" s="4">
        <v>0</v>
      </c>
      <c r="M156" s="16">
        <v>0.11764705882352799</v>
      </c>
      <c r="N156" s="4">
        <v>0.29411764705882298</v>
      </c>
      <c r="O156" s="4">
        <v>0</v>
      </c>
      <c r="P156" s="20">
        <v>36880</v>
      </c>
      <c r="Q156" s="13">
        <v>1.22611437439575E-2</v>
      </c>
      <c r="R156" s="2">
        <v>0</v>
      </c>
      <c r="S156" s="2">
        <v>0</v>
      </c>
      <c r="T156" s="2">
        <v>1</v>
      </c>
      <c r="U156" s="2">
        <v>1</v>
      </c>
      <c r="V156" s="1" t="s">
        <v>786</v>
      </c>
      <c r="W156" s="5">
        <v>1</v>
      </c>
      <c r="X156" s="5">
        <v>0</v>
      </c>
      <c r="Y156" s="5">
        <v>1</v>
      </c>
      <c r="Z156" s="5">
        <v>0</v>
      </c>
      <c r="AA156" s="5">
        <v>1</v>
      </c>
      <c r="AB156" s="5">
        <v>0</v>
      </c>
      <c r="AC156" s="5">
        <v>1</v>
      </c>
      <c r="AD156" s="5">
        <v>0</v>
      </c>
    </row>
    <row r="157" spans="1:30">
      <c r="A157" s="10" t="s">
        <v>607</v>
      </c>
      <c r="B157" s="1" t="s">
        <v>442</v>
      </c>
      <c r="C157" s="1" t="s">
        <v>721</v>
      </c>
      <c r="D157" s="1" t="s">
        <v>722</v>
      </c>
      <c r="E157" s="1" t="s">
        <v>721</v>
      </c>
      <c r="F157" s="18" t="s">
        <v>734</v>
      </c>
      <c r="G157" s="3">
        <v>42764.713518518518</v>
      </c>
      <c r="H157" s="3">
        <v>42764.713888888888</v>
      </c>
      <c r="I157" s="1">
        <v>14</v>
      </c>
      <c r="J157" s="1">
        <v>1</v>
      </c>
      <c r="K157" s="4">
        <v>0.93333333333333302</v>
      </c>
      <c r="L157" s="4">
        <v>6.6666666666666596E-2</v>
      </c>
      <c r="M157" s="16">
        <v>0.28571428571428498</v>
      </c>
      <c r="N157" s="4">
        <v>0.14285714285714199</v>
      </c>
      <c r="O157" s="4">
        <v>0</v>
      </c>
      <c r="P157" s="20">
        <v>35056</v>
      </c>
      <c r="Q157" s="13">
        <v>1.11208677423776E-2</v>
      </c>
      <c r="R157" s="2">
        <v>0</v>
      </c>
      <c r="S157" s="2">
        <v>0</v>
      </c>
      <c r="T157" s="2">
        <v>1</v>
      </c>
      <c r="U157" s="2">
        <v>1</v>
      </c>
      <c r="V157" s="1" t="s">
        <v>821</v>
      </c>
      <c r="Y157" s="5">
        <v>0.92307692307692302</v>
      </c>
      <c r="Z157" s="5">
        <v>7.69230769230769E-2</v>
      </c>
      <c r="AA157" s="5">
        <v>1</v>
      </c>
      <c r="AB157" s="5">
        <v>0</v>
      </c>
      <c r="AC157" s="5">
        <v>1</v>
      </c>
      <c r="AD157" s="5">
        <v>0</v>
      </c>
    </row>
    <row r="158" spans="1:30">
      <c r="A158" s="10" t="s">
        <v>607</v>
      </c>
      <c r="B158" s="1" t="s">
        <v>442</v>
      </c>
      <c r="C158" s="1" t="s">
        <v>721</v>
      </c>
      <c r="D158" s="1" t="s">
        <v>722</v>
      </c>
      <c r="E158" s="1" t="s">
        <v>721</v>
      </c>
      <c r="F158" s="18" t="s">
        <v>734</v>
      </c>
      <c r="G158" s="3">
        <v>42748.717349537037</v>
      </c>
      <c r="H158" s="3">
        <v>42748.718206018515</v>
      </c>
      <c r="I158" s="1">
        <v>11</v>
      </c>
      <c r="J158" s="1">
        <v>0</v>
      </c>
      <c r="K158" s="4">
        <v>1</v>
      </c>
      <c r="L158" s="4">
        <v>0</v>
      </c>
      <c r="M158" s="16">
        <v>0.18181818181818099</v>
      </c>
      <c r="N158" s="4">
        <v>0.18181818181818099</v>
      </c>
      <c r="O158" s="4">
        <v>0.18181818181818099</v>
      </c>
      <c r="P158" s="20">
        <v>23834</v>
      </c>
      <c r="Q158" s="13">
        <v>7.9238638826866405E-3</v>
      </c>
      <c r="R158" s="2">
        <v>0</v>
      </c>
      <c r="S158" s="2">
        <v>0</v>
      </c>
      <c r="T158" s="2">
        <v>1</v>
      </c>
      <c r="U158" s="2">
        <v>1</v>
      </c>
      <c r="V158" s="1" t="s">
        <v>790</v>
      </c>
      <c r="Y158" s="5">
        <v>1</v>
      </c>
      <c r="Z158" s="5">
        <v>0</v>
      </c>
      <c r="AA158" s="5">
        <v>1</v>
      </c>
      <c r="AB158" s="5">
        <v>0</v>
      </c>
    </row>
    <row r="159" spans="1:30">
      <c r="A159" s="10" t="s">
        <v>607</v>
      </c>
      <c r="B159" s="1" t="s">
        <v>442</v>
      </c>
      <c r="C159" s="1" t="s">
        <v>608</v>
      </c>
      <c r="D159" s="1" t="s">
        <v>609</v>
      </c>
      <c r="E159" s="1" t="s">
        <v>608</v>
      </c>
      <c r="F159" s="18" t="s">
        <v>630</v>
      </c>
      <c r="G159" s="3">
        <v>42753.030486111114</v>
      </c>
      <c r="H159" s="3">
        <v>42753.031828703701</v>
      </c>
      <c r="I159" s="1">
        <v>74</v>
      </c>
      <c r="J159" s="1">
        <v>4</v>
      </c>
      <c r="K159" s="4">
        <v>0.94871794871794801</v>
      </c>
      <c r="L159" s="4">
        <v>5.1282051282051197E-2</v>
      </c>
      <c r="M159" s="16">
        <v>0.27027027027027001</v>
      </c>
      <c r="N159" s="4">
        <v>0.54054054054054101</v>
      </c>
      <c r="O159" s="4">
        <v>0.14864864864864799</v>
      </c>
      <c r="P159" s="20">
        <v>204457</v>
      </c>
      <c r="Q159" s="13">
        <v>1.28238378610583E-2</v>
      </c>
      <c r="R159" s="2">
        <v>0</v>
      </c>
      <c r="S159" s="2">
        <v>0</v>
      </c>
      <c r="T159" s="2">
        <v>1</v>
      </c>
      <c r="U159" s="2">
        <v>1</v>
      </c>
      <c r="V159" s="1" t="s">
        <v>684</v>
      </c>
      <c r="W159" s="5">
        <v>1</v>
      </c>
      <c r="X159" s="5">
        <v>0</v>
      </c>
      <c r="Y159" s="5">
        <v>0.96226415094339601</v>
      </c>
      <c r="Z159" s="5">
        <v>3.77358490566038E-2</v>
      </c>
      <c r="AA159" s="5">
        <v>0.92307692307692302</v>
      </c>
      <c r="AB159" s="5">
        <v>7.69230769230769E-2</v>
      </c>
      <c r="AC159" s="5">
        <v>0.8</v>
      </c>
      <c r="AD159" s="5">
        <v>0.2</v>
      </c>
    </row>
    <row r="160" spans="1:30">
      <c r="A160" s="10" t="s">
        <v>607</v>
      </c>
      <c r="B160" s="1" t="s">
        <v>442</v>
      </c>
      <c r="C160" s="1" t="s">
        <v>608</v>
      </c>
      <c r="D160" s="1" t="s">
        <v>609</v>
      </c>
      <c r="E160" s="1" t="s">
        <v>608</v>
      </c>
      <c r="F160" s="18" t="s">
        <v>630</v>
      </c>
      <c r="G160" s="3">
        <v>42739.030312499999</v>
      </c>
      <c r="H160" s="3">
        <v>42739.031377314815</v>
      </c>
      <c r="I160" s="1">
        <v>50</v>
      </c>
      <c r="J160" s="1">
        <v>2</v>
      </c>
      <c r="K160" s="4">
        <v>0.96153846153846101</v>
      </c>
      <c r="L160" s="4">
        <v>3.8461538461538401E-2</v>
      </c>
      <c r="M160" s="16">
        <v>0.29999999999999899</v>
      </c>
      <c r="N160" s="4">
        <v>0.46</v>
      </c>
      <c r="O160" s="4">
        <v>0.17999999999999899</v>
      </c>
      <c r="P160" s="20">
        <v>113689</v>
      </c>
      <c r="Q160" s="13">
        <v>7.1307380162374404E-3</v>
      </c>
      <c r="R160" s="2">
        <v>0</v>
      </c>
      <c r="S160" s="2">
        <v>0</v>
      </c>
      <c r="T160" s="2">
        <v>0</v>
      </c>
      <c r="U160" s="2">
        <v>1</v>
      </c>
      <c r="W160" s="5">
        <v>1</v>
      </c>
      <c r="X160" s="5">
        <v>0</v>
      </c>
      <c r="Y160" s="5">
        <v>0.97222222222222099</v>
      </c>
      <c r="Z160" s="5">
        <v>2.7777777777777801E-2</v>
      </c>
      <c r="AA160" s="5">
        <v>1</v>
      </c>
      <c r="AB160" s="5">
        <v>0</v>
      </c>
      <c r="AC160" s="5">
        <v>0.66666666666666596</v>
      </c>
      <c r="AD160" s="5">
        <v>0.33333333333333198</v>
      </c>
    </row>
    <row r="161" spans="1:30">
      <c r="A161" s="10" t="s">
        <v>607</v>
      </c>
      <c r="B161" s="1" t="s">
        <v>442</v>
      </c>
      <c r="C161" s="1" t="s">
        <v>608</v>
      </c>
      <c r="D161" s="1" t="s">
        <v>609</v>
      </c>
      <c r="E161" s="1" t="s">
        <v>608</v>
      </c>
      <c r="F161" s="18" t="s">
        <v>630</v>
      </c>
      <c r="G161" s="3">
        <v>42746.029826388891</v>
      </c>
      <c r="H161" s="3">
        <v>42746.03056712963</v>
      </c>
      <c r="I161" s="1">
        <v>35</v>
      </c>
      <c r="J161" s="1">
        <v>1</v>
      </c>
      <c r="K161" s="4">
        <v>0.97222222222222199</v>
      </c>
      <c r="L161" s="4">
        <v>2.77777777777777E-2</v>
      </c>
      <c r="M161" s="16">
        <v>0.2</v>
      </c>
      <c r="N161" s="4">
        <v>0.45714285714285702</v>
      </c>
      <c r="O161" s="4">
        <v>8.5714285714285701E-2</v>
      </c>
      <c r="P161" s="20">
        <v>78191</v>
      </c>
      <c r="Q161" s="13">
        <v>4.9042522691520101E-3</v>
      </c>
      <c r="R161" s="2">
        <v>0</v>
      </c>
      <c r="S161" s="2">
        <v>0</v>
      </c>
      <c r="T161" s="2">
        <v>0</v>
      </c>
      <c r="U161" s="2">
        <v>1</v>
      </c>
      <c r="Y161" s="5">
        <v>1</v>
      </c>
      <c r="Z161" s="5">
        <v>0</v>
      </c>
      <c r="AA161" s="5">
        <v>1</v>
      </c>
      <c r="AB161" s="5">
        <v>0</v>
      </c>
      <c r="AC161" s="5">
        <v>0.75</v>
      </c>
      <c r="AD161" s="5">
        <v>0.25</v>
      </c>
    </row>
    <row r="162" spans="1:30">
      <c r="A162" s="10" t="s">
        <v>607</v>
      </c>
      <c r="B162" s="1" t="s">
        <v>442</v>
      </c>
      <c r="C162" s="1" t="s">
        <v>608</v>
      </c>
      <c r="D162" s="1" t="s">
        <v>609</v>
      </c>
      <c r="E162" s="1" t="s">
        <v>608</v>
      </c>
      <c r="F162" s="18" t="s">
        <v>634</v>
      </c>
      <c r="G162" s="3">
        <v>42740.513854166667</v>
      </c>
      <c r="H162" s="3">
        <v>42740.517870370371</v>
      </c>
      <c r="I162" s="1">
        <v>461</v>
      </c>
      <c r="J162" s="1">
        <v>24</v>
      </c>
      <c r="K162" s="4">
        <v>0.95051546391752495</v>
      </c>
      <c r="L162" s="4">
        <v>4.9484536082474197E-2</v>
      </c>
      <c r="M162" s="16">
        <v>0.164859002169196</v>
      </c>
      <c r="N162" s="4">
        <v>0.40130151843817802</v>
      </c>
      <c r="O162" s="4">
        <v>9.1106290672451101E-2</v>
      </c>
      <c r="P162" s="20">
        <v>1058030</v>
      </c>
      <c r="Q162" s="13">
        <v>6.6361167248543906E-2</v>
      </c>
      <c r="R162" s="2">
        <v>0</v>
      </c>
      <c r="S162" s="2">
        <v>0</v>
      </c>
      <c r="T162" s="2">
        <v>1</v>
      </c>
      <c r="U162" s="2">
        <v>1</v>
      </c>
      <c r="V162" s="1" t="s">
        <v>635</v>
      </c>
      <c r="W162" s="5">
        <v>0.97560975609755995</v>
      </c>
      <c r="X162" s="5">
        <v>2.4390243902439001E-2</v>
      </c>
      <c r="Y162" s="5">
        <v>0.95441595441595295</v>
      </c>
      <c r="Z162" s="5">
        <v>4.55840455840456E-2</v>
      </c>
      <c r="AA162" s="5">
        <v>0.93589743589743601</v>
      </c>
      <c r="AB162" s="5">
        <v>6.4102564102564E-2</v>
      </c>
      <c r="AC162" s="5">
        <v>0.86666666666666703</v>
      </c>
      <c r="AD162" s="5">
        <v>0.133333333333333</v>
      </c>
    </row>
    <row r="163" spans="1:30">
      <c r="A163" s="10" t="s">
        <v>607</v>
      </c>
      <c r="B163" s="1" t="s">
        <v>442</v>
      </c>
      <c r="C163" s="1" t="s">
        <v>608</v>
      </c>
      <c r="D163" s="1" t="s">
        <v>609</v>
      </c>
      <c r="E163" s="1" t="s">
        <v>608</v>
      </c>
      <c r="F163" s="18" t="s">
        <v>638</v>
      </c>
      <c r="G163" s="3">
        <v>42740.523854166669</v>
      </c>
      <c r="H163" s="3">
        <v>42740.564097222225</v>
      </c>
      <c r="I163" s="1">
        <v>4544</v>
      </c>
      <c r="J163" s="1">
        <v>277</v>
      </c>
      <c r="K163" s="4">
        <v>0.94254304086289098</v>
      </c>
      <c r="L163" s="4">
        <v>5.7456959137108403E-2</v>
      </c>
      <c r="M163" s="16">
        <v>0.16175176056338</v>
      </c>
      <c r="N163" s="4">
        <v>0.44300176056337898</v>
      </c>
      <c r="O163" s="4">
        <v>6.5801056338028102E-2</v>
      </c>
      <c r="P163" s="20">
        <v>10517037</v>
      </c>
      <c r="Q163" s="13">
        <v>0.65964372590203002</v>
      </c>
      <c r="R163" s="2">
        <v>0</v>
      </c>
      <c r="S163" s="2">
        <v>1</v>
      </c>
      <c r="T163" s="2">
        <v>1</v>
      </c>
      <c r="U163" s="2">
        <v>1</v>
      </c>
      <c r="V163" s="1" t="s">
        <v>639</v>
      </c>
      <c r="W163" s="5">
        <v>0.976377952755906</v>
      </c>
      <c r="X163" s="5">
        <v>2.3622047244094401E-2</v>
      </c>
      <c r="Y163" s="5">
        <v>0.94514285714285595</v>
      </c>
      <c r="Z163" s="5">
        <v>5.4857142857142903E-2</v>
      </c>
      <c r="AA163" s="5">
        <v>0.95881595881595905</v>
      </c>
      <c r="AB163" s="5">
        <v>4.1184041184041099E-2</v>
      </c>
      <c r="AC163" s="5">
        <v>0.83793103448275796</v>
      </c>
      <c r="AD163" s="5">
        <v>0.16206896551724101</v>
      </c>
    </row>
    <row r="164" spans="1:30">
      <c r="A164" s="10" t="s">
        <v>607</v>
      </c>
      <c r="B164" s="1" t="s">
        <v>442</v>
      </c>
      <c r="C164" s="1" t="s">
        <v>721</v>
      </c>
      <c r="D164" s="1" t="s">
        <v>722</v>
      </c>
      <c r="E164" s="1" t="s">
        <v>721</v>
      </c>
      <c r="F164" s="18" t="s">
        <v>638</v>
      </c>
      <c r="G164" s="3">
        <v>42740.512627314813</v>
      </c>
      <c r="H164" s="3">
        <v>42740.513703703706</v>
      </c>
      <c r="I164" s="1">
        <v>47</v>
      </c>
      <c r="J164" s="1">
        <v>0</v>
      </c>
      <c r="K164" s="4">
        <v>1</v>
      </c>
      <c r="L164" s="4">
        <v>0</v>
      </c>
      <c r="M164" s="16">
        <v>0.12765957446808501</v>
      </c>
      <c r="N164" s="4">
        <v>0.10638297872340401</v>
      </c>
      <c r="O164" s="4">
        <v>0.10638297872340401</v>
      </c>
      <c r="P164" s="20">
        <v>102530</v>
      </c>
      <c r="Q164" s="13">
        <v>3.4087176466051E-2</v>
      </c>
      <c r="R164" s="2">
        <v>0</v>
      </c>
      <c r="S164" s="2">
        <v>0</v>
      </c>
      <c r="T164" s="2">
        <v>1</v>
      </c>
      <c r="U164" s="2">
        <v>1</v>
      </c>
      <c r="V164" s="1" t="s">
        <v>751</v>
      </c>
      <c r="W164" s="5">
        <v>1</v>
      </c>
      <c r="X164" s="5">
        <v>0</v>
      </c>
      <c r="Y164" s="5">
        <v>1</v>
      </c>
      <c r="Z164" s="5">
        <v>0</v>
      </c>
      <c r="AA164" s="5">
        <v>1</v>
      </c>
      <c r="AB164" s="5">
        <v>0</v>
      </c>
      <c r="AC164" s="5">
        <v>1</v>
      </c>
      <c r="AD164" s="5">
        <v>0</v>
      </c>
    </row>
    <row r="165" spans="1:30">
      <c r="A165" s="10" t="s">
        <v>607</v>
      </c>
      <c r="B165" s="1" t="s">
        <v>442</v>
      </c>
      <c r="C165" s="1" t="s">
        <v>608</v>
      </c>
      <c r="D165" s="1" t="s">
        <v>609</v>
      </c>
      <c r="E165" s="1" t="s">
        <v>608</v>
      </c>
      <c r="F165" s="18" t="s">
        <v>612</v>
      </c>
      <c r="G165" s="3">
        <v>42744.037673611114</v>
      </c>
      <c r="H165" s="3">
        <v>42744.038946759261</v>
      </c>
      <c r="I165" s="1">
        <v>23</v>
      </c>
      <c r="J165" s="1">
        <v>1</v>
      </c>
      <c r="K165" s="4">
        <v>0.95833333333333304</v>
      </c>
      <c r="L165" s="4">
        <v>4.1666666666666602E-2</v>
      </c>
      <c r="M165" s="16">
        <v>0.34782608695652201</v>
      </c>
      <c r="N165" s="4">
        <v>0.565217391304348</v>
      </c>
      <c r="O165" s="4">
        <v>4.3478260869565202E-2</v>
      </c>
      <c r="P165" s="20">
        <v>52422</v>
      </c>
      <c r="Q165" s="13">
        <v>3.2879834310021098E-3</v>
      </c>
      <c r="R165" s="2">
        <v>0</v>
      </c>
      <c r="S165" s="2">
        <v>0</v>
      </c>
      <c r="T165" s="2">
        <v>1</v>
      </c>
      <c r="U165" s="2">
        <v>1</v>
      </c>
      <c r="V165" s="1" t="s">
        <v>650</v>
      </c>
      <c r="Y165" s="5">
        <v>0.94444444444444298</v>
      </c>
      <c r="Z165" s="5">
        <v>5.5555555555555601E-2</v>
      </c>
      <c r="AA165" s="5">
        <v>1</v>
      </c>
      <c r="AB165" s="5">
        <v>0</v>
      </c>
    </row>
    <row r="166" spans="1:30">
      <c r="A166" s="10" t="s">
        <v>607</v>
      </c>
      <c r="B166" s="1" t="s">
        <v>442</v>
      </c>
      <c r="C166" s="1" t="s">
        <v>608</v>
      </c>
      <c r="D166" s="1" t="s">
        <v>609</v>
      </c>
      <c r="E166" s="1" t="s">
        <v>608</v>
      </c>
      <c r="F166" s="18" t="s">
        <v>612</v>
      </c>
      <c r="G166" s="3">
        <v>42736.040208333332</v>
      </c>
      <c r="H166" s="3">
        <v>42736.041064814817</v>
      </c>
      <c r="I166" s="1">
        <v>21</v>
      </c>
      <c r="J166" s="1">
        <v>2</v>
      </c>
      <c r="K166" s="4">
        <v>0.91304347826086896</v>
      </c>
      <c r="L166" s="4">
        <v>8.6956521739130405E-2</v>
      </c>
      <c r="M166" s="16">
        <v>0.238095238095238</v>
      </c>
      <c r="N166" s="4">
        <v>0.61904761904761796</v>
      </c>
      <c r="O166" s="4">
        <v>0</v>
      </c>
      <c r="P166" s="20">
        <v>50707</v>
      </c>
      <c r="Q166" s="13">
        <v>3.1804161580219E-3</v>
      </c>
      <c r="R166" s="2">
        <v>0</v>
      </c>
      <c r="S166" s="2">
        <v>0</v>
      </c>
      <c r="T166" s="2">
        <v>1</v>
      </c>
      <c r="U166" s="2">
        <v>1</v>
      </c>
      <c r="V166" s="1" t="s">
        <v>613</v>
      </c>
      <c r="W166" s="5">
        <v>1</v>
      </c>
      <c r="X166" s="5">
        <v>0</v>
      </c>
      <c r="Y166" s="5">
        <v>0.9375</v>
      </c>
      <c r="Z166" s="5">
        <v>6.25E-2</v>
      </c>
      <c r="AA166" s="5">
        <v>1</v>
      </c>
      <c r="AB166" s="5">
        <v>0</v>
      </c>
      <c r="AC166" s="5">
        <v>0.5</v>
      </c>
      <c r="AD166" s="5">
        <v>0.5</v>
      </c>
    </row>
    <row r="167" spans="1:30">
      <c r="A167" s="10" t="s">
        <v>607</v>
      </c>
      <c r="B167" s="1" t="s">
        <v>442</v>
      </c>
      <c r="C167" s="1" t="s">
        <v>608</v>
      </c>
      <c r="D167" s="1" t="s">
        <v>609</v>
      </c>
      <c r="E167" s="1" t="s">
        <v>608</v>
      </c>
      <c r="F167" s="18" t="s">
        <v>612</v>
      </c>
      <c r="G167" s="3">
        <v>42737.037777777776</v>
      </c>
      <c r="H167" s="3">
        <v>42737.038807870369</v>
      </c>
      <c r="I167" s="1">
        <v>16</v>
      </c>
      <c r="J167" s="1">
        <v>2</v>
      </c>
      <c r="K167" s="4">
        <v>0.88888888888888795</v>
      </c>
      <c r="L167" s="4">
        <v>0.11111111111111099</v>
      </c>
      <c r="M167" s="16">
        <v>0.44444444444444298</v>
      </c>
      <c r="N167" s="4">
        <v>0.4375</v>
      </c>
      <c r="O167" s="4">
        <v>0.3125</v>
      </c>
      <c r="P167" s="20">
        <v>39648</v>
      </c>
      <c r="Q167" s="13">
        <v>2.4867797312649602E-3</v>
      </c>
      <c r="R167" s="2">
        <v>0</v>
      </c>
      <c r="S167" s="2">
        <v>0</v>
      </c>
      <c r="T167" s="2">
        <v>1</v>
      </c>
      <c r="U167" s="2">
        <v>1</v>
      </c>
      <c r="V167" s="1" t="s">
        <v>620</v>
      </c>
      <c r="Y167" s="5">
        <v>0.84615384615384603</v>
      </c>
      <c r="Z167" s="5">
        <v>0.15384615384615299</v>
      </c>
      <c r="AA167" s="5">
        <v>1</v>
      </c>
      <c r="AB167" s="5">
        <v>0</v>
      </c>
      <c r="AC167" s="5">
        <v>1</v>
      </c>
      <c r="AD167" s="5">
        <v>0</v>
      </c>
    </row>
    <row r="168" spans="1:30">
      <c r="A168" s="10" t="s">
        <v>607</v>
      </c>
      <c r="B168" s="1" t="s">
        <v>442</v>
      </c>
      <c r="C168" s="1" t="s">
        <v>608</v>
      </c>
      <c r="D168" s="1" t="s">
        <v>609</v>
      </c>
      <c r="E168" s="1" t="s">
        <v>608</v>
      </c>
      <c r="F168" s="18" t="s">
        <v>612</v>
      </c>
      <c r="G168" s="3">
        <v>42752.033425925925</v>
      </c>
      <c r="H168" s="3">
        <v>42752.034594907411</v>
      </c>
      <c r="I168" s="1">
        <v>10</v>
      </c>
      <c r="J168" s="1">
        <v>0</v>
      </c>
      <c r="K168" s="4">
        <v>1</v>
      </c>
      <c r="L168" s="4">
        <v>0</v>
      </c>
      <c r="M168" s="16">
        <v>0.2</v>
      </c>
      <c r="N168" s="4">
        <v>0.29999999999999899</v>
      </c>
      <c r="O168" s="4">
        <v>0.1</v>
      </c>
      <c r="P168" s="20">
        <v>26339</v>
      </c>
      <c r="Q168" s="13">
        <v>1.6520200600733401E-3</v>
      </c>
      <c r="R168" s="2">
        <v>0</v>
      </c>
      <c r="S168" s="2">
        <v>0</v>
      </c>
      <c r="T168" s="2">
        <v>1</v>
      </c>
      <c r="U168" s="2">
        <v>1</v>
      </c>
      <c r="V168" s="1" t="s">
        <v>678</v>
      </c>
      <c r="Y168" s="5">
        <v>1</v>
      </c>
      <c r="Z168" s="5">
        <v>0</v>
      </c>
      <c r="AA168" s="5">
        <v>1</v>
      </c>
      <c r="AB168" s="5">
        <v>0</v>
      </c>
      <c r="AC168" s="5">
        <v>1</v>
      </c>
      <c r="AD168" s="5">
        <v>0</v>
      </c>
    </row>
    <row r="169" spans="1:30">
      <c r="A169" s="10" t="s">
        <v>607</v>
      </c>
      <c r="B169" s="1" t="s">
        <v>442</v>
      </c>
      <c r="C169" s="1" t="s">
        <v>608</v>
      </c>
      <c r="D169" s="1" t="s">
        <v>609</v>
      </c>
      <c r="E169" s="1" t="s">
        <v>608</v>
      </c>
      <c r="F169" s="18" t="s">
        <v>612</v>
      </c>
      <c r="G169" s="3">
        <v>42739.039652777778</v>
      </c>
      <c r="H169" s="3">
        <v>42739.040833333333</v>
      </c>
      <c r="I169" s="1">
        <v>12</v>
      </c>
      <c r="J169" s="1">
        <v>0</v>
      </c>
      <c r="K169" s="4">
        <v>1</v>
      </c>
      <c r="L169" s="4">
        <v>0</v>
      </c>
      <c r="M169" s="16">
        <v>0.5</v>
      </c>
      <c r="N169" s="4">
        <v>0.41666666666666702</v>
      </c>
      <c r="O169" s="4">
        <v>0</v>
      </c>
      <c r="P169" s="20">
        <v>26236</v>
      </c>
      <c r="Q169" s="13">
        <v>1.64555975155033E-3</v>
      </c>
      <c r="R169" s="2">
        <v>0</v>
      </c>
      <c r="S169" s="2">
        <v>0</v>
      </c>
      <c r="T169" s="2">
        <v>1</v>
      </c>
      <c r="U169" s="2">
        <v>1</v>
      </c>
      <c r="V169" s="1" t="s">
        <v>631</v>
      </c>
      <c r="W169" s="5">
        <v>1</v>
      </c>
      <c r="X169" s="5">
        <v>0</v>
      </c>
      <c r="Y169" s="5">
        <v>1</v>
      </c>
      <c r="Z169" s="5">
        <v>0</v>
      </c>
      <c r="AA169" s="5">
        <v>1</v>
      </c>
      <c r="AB169" s="5">
        <v>0</v>
      </c>
      <c r="AC169" s="5">
        <v>1</v>
      </c>
      <c r="AD169" s="5">
        <v>0</v>
      </c>
    </row>
    <row r="170" spans="1:30">
      <c r="A170" s="10" t="s">
        <v>607</v>
      </c>
      <c r="B170" s="1" t="s">
        <v>442</v>
      </c>
      <c r="C170" s="1" t="s">
        <v>608</v>
      </c>
      <c r="D170" s="1" t="s">
        <v>609</v>
      </c>
      <c r="E170" s="1" t="s">
        <v>608</v>
      </c>
      <c r="F170" s="18" t="s">
        <v>612</v>
      </c>
      <c r="G170" s="3">
        <v>42745.034826388888</v>
      </c>
      <c r="H170" s="3">
        <v>42745.036180555559</v>
      </c>
      <c r="I170" s="1">
        <v>10</v>
      </c>
      <c r="J170" s="1">
        <v>0</v>
      </c>
      <c r="K170" s="4">
        <v>1</v>
      </c>
      <c r="L170" s="4">
        <v>0</v>
      </c>
      <c r="M170" s="16">
        <v>0.1</v>
      </c>
      <c r="N170" s="4">
        <v>0.29999999999999899</v>
      </c>
      <c r="O170" s="4">
        <v>0</v>
      </c>
      <c r="P170" s="20">
        <v>21795</v>
      </c>
      <c r="Q170" s="13">
        <v>1.3670138277572499E-3</v>
      </c>
      <c r="R170" s="2">
        <v>0</v>
      </c>
      <c r="S170" s="2">
        <v>0</v>
      </c>
      <c r="T170" s="2">
        <v>0</v>
      </c>
      <c r="U170" s="2">
        <v>1</v>
      </c>
      <c r="Y170" s="5">
        <v>1</v>
      </c>
      <c r="Z170" s="5">
        <v>0</v>
      </c>
      <c r="AA170" s="5">
        <v>1</v>
      </c>
      <c r="AB170" s="5">
        <v>0</v>
      </c>
      <c r="AC170" s="5">
        <v>1</v>
      </c>
      <c r="AD170" s="5">
        <v>0</v>
      </c>
    </row>
    <row r="171" spans="1:30">
      <c r="A171" s="10" t="s">
        <v>607</v>
      </c>
      <c r="B171" s="1" t="s">
        <v>442</v>
      </c>
      <c r="C171" s="1" t="s">
        <v>608</v>
      </c>
      <c r="D171" s="1" t="s">
        <v>609</v>
      </c>
      <c r="E171" s="1" t="s">
        <v>608</v>
      </c>
      <c r="F171" s="18" t="s">
        <v>612</v>
      </c>
      <c r="G171" s="3">
        <v>42746.038032407407</v>
      </c>
      <c r="H171" s="3">
        <v>42746.038842592592</v>
      </c>
      <c r="I171" s="1">
        <v>9</v>
      </c>
      <c r="J171" s="1">
        <v>1</v>
      </c>
      <c r="K171" s="4">
        <v>0.9</v>
      </c>
      <c r="L171" s="4">
        <v>0.1</v>
      </c>
      <c r="M171" s="16">
        <v>0.33333333333333198</v>
      </c>
      <c r="N171" s="4">
        <v>0.55555555555555602</v>
      </c>
      <c r="O171" s="4">
        <v>0</v>
      </c>
      <c r="P171" s="20">
        <v>21719</v>
      </c>
      <c r="Q171" s="13">
        <v>1.36224699816747E-3</v>
      </c>
      <c r="R171" s="2">
        <v>0</v>
      </c>
      <c r="S171" s="2">
        <v>0</v>
      </c>
      <c r="T171" s="2">
        <v>0</v>
      </c>
      <c r="U171" s="2">
        <v>1</v>
      </c>
      <c r="Y171" s="5">
        <v>0.88888888888888795</v>
      </c>
      <c r="Z171" s="5">
        <v>0.11111111111110999</v>
      </c>
      <c r="AA171" s="5">
        <v>1</v>
      </c>
      <c r="AB171" s="5">
        <v>0</v>
      </c>
    </row>
    <row r="172" spans="1:30">
      <c r="A172" s="10" t="s">
        <v>607</v>
      </c>
      <c r="B172" s="1" t="s">
        <v>442</v>
      </c>
      <c r="C172" s="1" t="s">
        <v>608</v>
      </c>
      <c r="D172" s="1" t="s">
        <v>609</v>
      </c>
      <c r="E172" s="1" t="s">
        <v>608</v>
      </c>
      <c r="F172" s="18" t="s">
        <v>612</v>
      </c>
      <c r="G172" s="3">
        <v>42747.036365740743</v>
      </c>
      <c r="H172" s="3">
        <v>42747.037569444445</v>
      </c>
      <c r="I172" s="1">
        <v>10</v>
      </c>
      <c r="J172" s="1">
        <v>0</v>
      </c>
      <c r="K172" s="4">
        <v>1</v>
      </c>
      <c r="L172" s="4">
        <v>0</v>
      </c>
      <c r="M172" s="16">
        <v>0.5</v>
      </c>
      <c r="N172" s="4">
        <v>0.2</v>
      </c>
      <c r="O172" s="4">
        <v>0.2</v>
      </c>
      <c r="P172" s="20">
        <v>21694</v>
      </c>
      <c r="Q172" s="13">
        <v>1.36067896211819E-3</v>
      </c>
      <c r="R172" s="2">
        <v>0</v>
      </c>
      <c r="S172" s="2">
        <v>0</v>
      </c>
      <c r="T172" s="2">
        <v>0</v>
      </c>
      <c r="U172" s="2">
        <v>1</v>
      </c>
      <c r="Y172" s="5">
        <v>1</v>
      </c>
      <c r="Z172" s="5">
        <v>0</v>
      </c>
      <c r="AA172" s="5">
        <v>1</v>
      </c>
      <c r="AB172" s="5">
        <v>0</v>
      </c>
    </row>
    <row r="173" spans="1:30">
      <c r="A173" s="10" t="s">
        <v>607</v>
      </c>
      <c r="B173" s="1" t="s">
        <v>442</v>
      </c>
      <c r="C173" s="1" t="s">
        <v>721</v>
      </c>
      <c r="D173" s="1" t="s">
        <v>722</v>
      </c>
      <c r="E173" s="1" t="s">
        <v>721</v>
      </c>
      <c r="F173" s="18" t="s">
        <v>730</v>
      </c>
      <c r="G173" s="3">
        <v>42737.719039351854</v>
      </c>
      <c r="H173" s="3">
        <v>42737.720868055556</v>
      </c>
      <c r="I173" s="1">
        <v>32</v>
      </c>
      <c r="J173" s="1">
        <v>0</v>
      </c>
      <c r="K173" s="4">
        <v>1</v>
      </c>
      <c r="L173" s="4">
        <v>0</v>
      </c>
      <c r="M173" s="16">
        <v>0.28125</v>
      </c>
      <c r="N173" s="4">
        <v>0.21875</v>
      </c>
      <c r="O173" s="4">
        <v>6.25E-2</v>
      </c>
      <c r="P173" s="20">
        <v>70486</v>
      </c>
      <c r="Q173" s="13">
        <v>2.34338117661765E-2</v>
      </c>
      <c r="R173" s="2">
        <v>0</v>
      </c>
      <c r="S173" s="2">
        <v>0</v>
      </c>
      <c r="T173" s="2">
        <v>1</v>
      </c>
      <c r="U173" s="2">
        <v>1</v>
      </c>
      <c r="V173" s="1" t="s">
        <v>739</v>
      </c>
      <c r="W173" s="5">
        <v>1</v>
      </c>
      <c r="X173" s="5">
        <v>0</v>
      </c>
      <c r="Y173" s="5">
        <v>1</v>
      </c>
      <c r="Z173" s="5">
        <v>0</v>
      </c>
      <c r="AA173" s="5">
        <v>1</v>
      </c>
      <c r="AB173" s="5">
        <v>0</v>
      </c>
    </row>
    <row r="174" spans="1:30">
      <c r="A174" s="10" t="s">
        <v>607</v>
      </c>
      <c r="B174" s="1" t="s">
        <v>442</v>
      </c>
      <c r="C174" s="1" t="s">
        <v>721</v>
      </c>
      <c r="D174" s="1" t="s">
        <v>722</v>
      </c>
      <c r="E174" s="1" t="s">
        <v>721</v>
      </c>
      <c r="F174" s="18" t="s">
        <v>730</v>
      </c>
      <c r="G174" s="3">
        <v>42752.719363425924</v>
      </c>
      <c r="H174" s="3">
        <v>42752.72278935185</v>
      </c>
      <c r="I174" s="1">
        <v>18</v>
      </c>
      <c r="J174" s="1">
        <v>1</v>
      </c>
      <c r="K174" s="4">
        <v>0.94736842105263097</v>
      </c>
      <c r="L174" s="4">
        <v>5.2631578947368397E-2</v>
      </c>
      <c r="M174" s="16">
        <v>0.27777777777777801</v>
      </c>
      <c r="N174" s="4">
        <v>0.11111111111110999</v>
      </c>
      <c r="O174" s="4">
        <v>0.11111111111110999</v>
      </c>
      <c r="P174" s="20">
        <v>50044</v>
      </c>
      <c r="Q174" s="13">
        <v>1.6637653945840901E-2</v>
      </c>
      <c r="R174" s="2">
        <v>0</v>
      </c>
      <c r="S174" s="2">
        <v>0</v>
      </c>
      <c r="T174" s="2">
        <v>1</v>
      </c>
      <c r="U174" s="2">
        <v>1</v>
      </c>
      <c r="V174" s="1" t="s">
        <v>803</v>
      </c>
      <c r="W174" s="5">
        <v>1</v>
      </c>
      <c r="X174" s="5">
        <v>0</v>
      </c>
      <c r="Y174" s="5">
        <v>1</v>
      </c>
      <c r="Z174" s="5">
        <v>0</v>
      </c>
      <c r="AA174" s="5">
        <v>1</v>
      </c>
      <c r="AB174" s="5">
        <v>0</v>
      </c>
      <c r="AC174" s="5">
        <v>0.5</v>
      </c>
      <c r="AD174" s="5">
        <v>0.5</v>
      </c>
    </row>
    <row r="175" spans="1:30">
      <c r="A175" s="10" t="s">
        <v>607</v>
      </c>
      <c r="B175" s="1" t="s">
        <v>442</v>
      </c>
      <c r="C175" s="1" t="s">
        <v>721</v>
      </c>
      <c r="D175" s="1" t="s">
        <v>722</v>
      </c>
      <c r="E175" s="1" t="s">
        <v>721</v>
      </c>
      <c r="F175" s="18" t="s">
        <v>730</v>
      </c>
      <c r="G175" s="3">
        <v>42754.720023148147</v>
      </c>
      <c r="H175" s="3">
        <v>42754.721006944441</v>
      </c>
      <c r="I175" s="1">
        <v>19</v>
      </c>
      <c r="J175" s="1">
        <v>0</v>
      </c>
      <c r="K175" s="4">
        <v>1</v>
      </c>
      <c r="L175" s="4">
        <v>0</v>
      </c>
      <c r="M175" s="16">
        <v>0.157894736842105</v>
      </c>
      <c r="N175" s="4">
        <v>0.105263157894737</v>
      </c>
      <c r="O175" s="4">
        <v>0.157894736842105</v>
      </c>
      <c r="P175" s="20">
        <v>49712</v>
      </c>
      <c r="Q175" s="13">
        <v>1.6527277055304102E-2</v>
      </c>
      <c r="R175" s="2">
        <v>0</v>
      </c>
      <c r="S175" s="2">
        <v>0</v>
      </c>
      <c r="T175" s="2">
        <v>1</v>
      </c>
      <c r="U175" s="2">
        <v>1</v>
      </c>
      <c r="V175" s="1" t="s">
        <v>811</v>
      </c>
      <c r="W175" s="5">
        <v>1</v>
      </c>
      <c r="X175" s="5">
        <v>0</v>
      </c>
      <c r="Y175" s="5">
        <v>1</v>
      </c>
      <c r="Z175" s="5">
        <v>0</v>
      </c>
      <c r="AA175" s="5">
        <v>1</v>
      </c>
      <c r="AB175" s="5">
        <v>0</v>
      </c>
    </row>
    <row r="176" spans="1:30">
      <c r="A176" s="10" t="s">
        <v>607</v>
      </c>
      <c r="B176" s="1" t="s">
        <v>442</v>
      </c>
      <c r="C176" s="1" t="s">
        <v>721</v>
      </c>
      <c r="D176" s="1" t="s">
        <v>722</v>
      </c>
      <c r="E176" s="1" t="s">
        <v>721</v>
      </c>
      <c r="F176" s="18" t="s">
        <v>730</v>
      </c>
      <c r="G176" s="3">
        <v>42751.71465277778</v>
      </c>
      <c r="H176" s="3">
        <v>42751.715532407405</v>
      </c>
      <c r="I176" s="1">
        <v>16</v>
      </c>
      <c r="J176" s="1">
        <v>0</v>
      </c>
      <c r="K176" s="4">
        <v>1</v>
      </c>
      <c r="L176" s="4">
        <v>0</v>
      </c>
      <c r="M176" s="16">
        <v>0.3125</v>
      </c>
      <c r="N176" s="4">
        <v>0.25</v>
      </c>
      <c r="O176" s="4">
        <v>0</v>
      </c>
      <c r="P176" s="20">
        <v>42292</v>
      </c>
      <c r="Q176" s="13">
        <v>1.4060420043911301E-2</v>
      </c>
      <c r="R176" s="2">
        <v>0</v>
      </c>
      <c r="S176" s="2">
        <v>0</v>
      </c>
      <c r="T176" s="2">
        <v>1</v>
      </c>
      <c r="U176" s="2">
        <v>1</v>
      </c>
      <c r="V176" s="1" t="s">
        <v>800</v>
      </c>
      <c r="Y176" s="5">
        <v>1</v>
      </c>
      <c r="Z176" s="5">
        <v>0</v>
      </c>
      <c r="AA176" s="5">
        <v>1</v>
      </c>
      <c r="AB176" s="5">
        <v>0</v>
      </c>
      <c r="AC176" s="5">
        <v>1</v>
      </c>
      <c r="AD176" s="5">
        <v>0</v>
      </c>
    </row>
    <row r="177" spans="1:30">
      <c r="A177" s="10" t="s">
        <v>607</v>
      </c>
      <c r="B177" s="1" t="s">
        <v>442</v>
      </c>
      <c r="C177" s="1" t="s">
        <v>721</v>
      </c>
      <c r="D177" s="1" t="s">
        <v>722</v>
      </c>
      <c r="E177" s="1" t="s">
        <v>721</v>
      </c>
      <c r="F177" s="18" t="s">
        <v>730</v>
      </c>
      <c r="G177" s="3">
        <v>42738.715925925928</v>
      </c>
      <c r="H177" s="3">
        <v>42738.718946759262</v>
      </c>
      <c r="I177" s="1">
        <v>17</v>
      </c>
      <c r="J177" s="1">
        <v>2</v>
      </c>
      <c r="K177" s="4">
        <v>0.89473684210526305</v>
      </c>
      <c r="L177" s="4">
        <v>0.105263157894736</v>
      </c>
      <c r="M177" s="16">
        <v>0.11764705882352799</v>
      </c>
      <c r="N177" s="4">
        <v>0.29411764705882298</v>
      </c>
      <c r="O177" s="4">
        <v>5.8823529411764601E-2</v>
      </c>
      <c r="P177" s="20">
        <v>41724</v>
      </c>
      <c r="Q177" s="13">
        <v>1.3871582472149801E-2</v>
      </c>
      <c r="R177" s="2">
        <v>0</v>
      </c>
      <c r="S177" s="2">
        <v>0</v>
      </c>
      <c r="T177" s="2">
        <v>1</v>
      </c>
      <c r="U177" s="2">
        <v>1</v>
      </c>
      <c r="V177" s="1" t="s">
        <v>744</v>
      </c>
      <c r="W177" s="5">
        <v>0</v>
      </c>
      <c r="X177" s="5">
        <v>1</v>
      </c>
      <c r="Y177" s="5">
        <v>1</v>
      </c>
      <c r="Z177" s="5">
        <v>0</v>
      </c>
      <c r="AA177" s="5">
        <v>0.85714285714285599</v>
      </c>
      <c r="AB177" s="5">
        <v>0.14285714285714199</v>
      </c>
    </row>
    <row r="178" spans="1:30">
      <c r="A178" s="10" t="s">
        <v>607</v>
      </c>
      <c r="B178" s="1" t="s">
        <v>442</v>
      </c>
      <c r="C178" s="1" t="s">
        <v>721</v>
      </c>
      <c r="D178" s="1" t="s">
        <v>722</v>
      </c>
      <c r="E178" s="1" t="s">
        <v>721</v>
      </c>
      <c r="F178" s="18" t="s">
        <v>730</v>
      </c>
      <c r="G178" s="3">
        <v>42740.716469907406</v>
      </c>
      <c r="H178" s="3">
        <v>42740.723229166666</v>
      </c>
      <c r="I178" s="1">
        <v>19</v>
      </c>
      <c r="J178" s="1">
        <v>0</v>
      </c>
      <c r="K178" s="4">
        <v>1</v>
      </c>
      <c r="L178" s="4">
        <v>0</v>
      </c>
      <c r="M178" s="16">
        <v>0.21052631578947401</v>
      </c>
      <c r="N178" s="4">
        <v>0.21052631578947401</v>
      </c>
      <c r="O178" s="4">
        <v>5.26315789473683E-2</v>
      </c>
      <c r="P178" s="20">
        <v>41448</v>
      </c>
      <c r="Q178" s="13">
        <v>1.37798233703782E-2</v>
      </c>
      <c r="R178" s="2">
        <v>0</v>
      </c>
      <c r="S178" s="2">
        <v>0</v>
      </c>
      <c r="T178" s="2">
        <v>1</v>
      </c>
      <c r="U178" s="2">
        <v>1</v>
      </c>
      <c r="V178" s="1" t="s">
        <v>755</v>
      </c>
      <c r="W178" s="5">
        <v>1</v>
      </c>
      <c r="X178" s="5">
        <v>0</v>
      </c>
      <c r="Y178" s="5">
        <v>1</v>
      </c>
      <c r="Z178" s="5">
        <v>0</v>
      </c>
      <c r="AA178" s="5">
        <v>1</v>
      </c>
      <c r="AB178" s="5">
        <v>0</v>
      </c>
    </row>
    <row r="179" spans="1:30">
      <c r="A179" s="10" t="s">
        <v>607</v>
      </c>
      <c r="B179" s="1" t="s">
        <v>442</v>
      </c>
      <c r="C179" s="1" t="s">
        <v>721</v>
      </c>
      <c r="D179" s="1" t="s">
        <v>722</v>
      </c>
      <c r="E179" s="1" t="s">
        <v>721</v>
      </c>
      <c r="F179" s="18" t="s">
        <v>730</v>
      </c>
      <c r="G179" s="3">
        <v>42741.715636574074</v>
      </c>
      <c r="H179" s="3">
        <v>42741.716932870368</v>
      </c>
      <c r="I179" s="1">
        <v>18</v>
      </c>
      <c r="J179" s="1">
        <v>0</v>
      </c>
      <c r="K179" s="4">
        <v>1</v>
      </c>
      <c r="L179" s="4">
        <v>0</v>
      </c>
      <c r="M179" s="16">
        <v>0.16666666666666599</v>
      </c>
      <c r="N179" s="4">
        <v>0.27777777777777801</v>
      </c>
      <c r="O179" s="4">
        <v>0.11111111111110999</v>
      </c>
      <c r="P179" s="20">
        <v>39206</v>
      </c>
      <c r="Q179" s="13">
        <v>1.30344468987418E-2</v>
      </c>
      <c r="R179" s="2">
        <v>0</v>
      </c>
      <c r="S179" s="2">
        <v>0</v>
      </c>
      <c r="T179" s="2">
        <v>1</v>
      </c>
      <c r="U179" s="2">
        <v>1</v>
      </c>
      <c r="V179" s="1" t="s">
        <v>758</v>
      </c>
      <c r="W179" s="5">
        <v>1</v>
      </c>
      <c r="X179" s="5">
        <v>0</v>
      </c>
      <c r="Y179" s="5">
        <v>1</v>
      </c>
      <c r="Z179" s="5">
        <v>0</v>
      </c>
      <c r="AA179" s="5">
        <v>1</v>
      </c>
      <c r="AB179" s="5">
        <v>0</v>
      </c>
      <c r="AC179" s="5">
        <v>1</v>
      </c>
      <c r="AD179" s="5">
        <v>0</v>
      </c>
    </row>
    <row r="180" spans="1:30">
      <c r="A180" s="10" t="s">
        <v>607</v>
      </c>
      <c r="B180" s="1" t="s">
        <v>442</v>
      </c>
      <c r="C180" s="1" t="s">
        <v>721</v>
      </c>
      <c r="D180" s="1" t="s">
        <v>722</v>
      </c>
      <c r="E180" s="1" t="s">
        <v>721</v>
      </c>
      <c r="F180" s="18" t="s">
        <v>730</v>
      </c>
      <c r="G180" s="3">
        <v>42736.717511574076</v>
      </c>
      <c r="H180" s="3">
        <v>42736.718888888892</v>
      </c>
      <c r="I180" s="1">
        <v>17</v>
      </c>
      <c r="J180" s="1">
        <v>0</v>
      </c>
      <c r="K180" s="4">
        <v>1</v>
      </c>
      <c r="L180" s="4">
        <v>0</v>
      </c>
      <c r="M180" s="16">
        <v>0</v>
      </c>
      <c r="N180" s="4">
        <v>0.29411764705882298</v>
      </c>
      <c r="O180" s="4">
        <v>0</v>
      </c>
      <c r="P180" s="20">
        <v>37479</v>
      </c>
      <c r="Q180" s="13">
        <v>1.2460287591642701E-2</v>
      </c>
      <c r="R180" s="2">
        <v>0</v>
      </c>
      <c r="S180" s="2">
        <v>0</v>
      </c>
      <c r="T180" s="2">
        <v>1</v>
      </c>
      <c r="U180" s="2">
        <v>1</v>
      </c>
      <c r="V180" s="1" t="s">
        <v>731</v>
      </c>
      <c r="Y180" s="5">
        <v>1</v>
      </c>
      <c r="Z180" s="5">
        <v>0</v>
      </c>
      <c r="AA180" s="5">
        <v>1</v>
      </c>
      <c r="AB180" s="5">
        <v>0</v>
      </c>
      <c r="AC180" s="5">
        <v>1</v>
      </c>
      <c r="AD180" s="5">
        <v>0</v>
      </c>
    </row>
    <row r="181" spans="1:30">
      <c r="A181" s="10" t="s">
        <v>607</v>
      </c>
      <c r="B181" s="1" t="s">
        <v>442</v>
      </c>
      <c r="C181" s="1" t="s">
        <v>721</v>
      </c>
      <c r="D181" s="1" t="s">
        <v>722</v>
      </c>
      <c r="E181" s="1" t="s">
        <v>721</v>
      </c>
      <c r="F181" s="18" t="s">
        <v>730</v>
      </c>
      <c r="G181" s="3">
        <v>42750.714282407411</v>
      </c>
      <c r="H181" s="3">
        <v>42750.714907407404</v>
      </c>
      <c r="I181" s="1">
        <v>13</v>
      </c>
      <c r="J181" s="1">
        <v>1</v>
      </c>
      <c r="K181" s="4">
        <v>0.92857142857142805</v>
      </c>
      <c r="L181" s="4">
        <v>7.1428571428571397E-2</v>
      </c>
      <c r="M181" s="16">
        <v>0.42857142857142799</v>
      </c>
      <c r="N181" s="4">
        <v>7.69230769230769E-2</v>
      </c>
      <c r="O181" s="4">
        <v>0.230769230769231</v>
      </c>
      <c r="P181" s="20">
        <v>37084</v>
      </c>
      <c r="Q181" s="13">
        <v>1.23289656887451E-2</v>
      </c>
      <c r="R181" s="2">
        <v>0</v>
      </c>
      <c r="S181" s="2">
        <v>0</v>
      </c>
      <c r="T181" s="2">
        <v>1</v>
      </c>
      <c r="U181" s="2">
        <v>1</v>
      </c>
      <c r="V181" s="1" t="s">
        <v>795</v>
      </c>
      <c r="Y181" s="5">
        <v>1</v>
      </c>
      <c r="Z181" s="5">
        <v>0</v>
      </c>
      <c r="AA181" s="5">
        <v>1</v>
      </c>
      <c r="AB181" s="5">
        <v>0</v>
      </c>
      <c r="AC181" s="5">
        <v>0</v>
      </c>
      <c r="AD181" s="5">
        <v>1</v>
      </c>
    </row>
    <row r="182" spans="1:30">
      <c r="A182" s="10" t="s">
        <v>607</v>
      </c>
      <c r="B182" s="1" t="s">
        <v>442</v>
      </c>
      <c r="C182" s="1" t="s">
        <v>721</v>
      </c>
      <c r="D182" s="1" t="s">
        <v>722</v>
      </c>
      <c r="E182" s="1" t="s">
        <v>721</v>
      </c>
      <c r="F182" s="18" t="s">
        <v>730</v>
      </c>
      <c r="G182" s="3">
        <v>42745.716909722221</v>
      </c>
      <c r="H182" s="3">
        <v>42745.721099537041</v>
      </c>
      <c r="I182" s="1">
        <v>17</v>
      </c>
      <c r="J182" s="1">
        <v>0</v>
      </c>
      <c r="K182" s="4">
        <v>1</v>
      </c>
      <c r="L182" s="4">
        <v>0</v>
      </c>
      <c r="M182" s="16">
        <v>5.8823529411764601E-2</v>
      </c>
      <c r="N182" s="4">
        <v>0.11764705882352799</v>
      </c>
      <c r="O182" s="4">
        <v>0</v>
      </c>
      <c r="P182" s="20">
        <v>37052</v>
      </c>
      <c r="Q182" s="13">
        <v>1.23183269523079E-2</v>
      </c>
      <c r="R182" s="2">
        <v>0</v>
      </c>
      <c r="S182" s="2">
        <v>0</v>
      </c>
      <c r="T182" s="2">
        <v>1</v>
      </c>
      <c r="U182" s="2">
        <v>1</v>
      </c>
      <c r="V182" s="1" t="s">
        <v>775</v>
      </c>
      <c r="Y182" s="5">
        <v>1</v>
      </c>
      <c r="Z182" s="5">
        <v>0</v>
      </c>
      <c r="AA182" s="5">
        <v>1</v>
      </c>
      <c r="AB182" s="5">
        <v>0</v>
      </c>
      <c r="AC182" s="5">
        <v>1</v>
      </c>
      <c r="AD182" s="5">
        <v>0</v>
      </c>
    </row>
    <row r="183" spans="1:30">
      <c r="A183" s="10" t="s">
        <v>607</v>
      </c>
      <c r="B183" s="1" t="s">
        <v>442</v>
      </c>
      <c r="C183" s="1" t="s">
        <v>721</v>
      </c>
      <c r="D183" s="1" t="s">
        <v>722</v>
      </c>
      <c r="E183" s="1" t="s">
        <v>721</v>
      </c>
      <c r="F183" s="18" t="s">
        <v>730</v>
      </c>
      <c r="G183" s="3">
        <v>42755.717372685183</v>
      </c>
      <c r="H183" s="3">
        <v>42755.720555555556</v>
      </c>
      <c r="I183" s="1">
        <v>13</v>
      </c>
      <c r="J183" s="1">
        <v>0</v>
      </c>
      <c r="K183" s="4">
        <v>1</v>
      </c>
      <c r="L183" s="4">
        <v>0</v>
      </c>
      <c r="M183" s="16">
        <v>0.38461538461538503</v>
      </c>
      <c r="N183" s="4">
        <v>0.15384615384615299</v>
      </c>
      <c r="O183" s="4">
        <v>0.230769230769231</v>
      </c>
      <c r="P183" s="20">
        <v>37027</v>
      </c>
      <c r="Q183" s="13">
        <v>1.2310015439466301E-2</v>
      </c>
      <c r="R183" s="2">
        <v>0</v>
      </c>
      <c r="S183" s="2">
        <v>0</v>
      </c>
      <c r="T183" s="2">
        <v>1</v>
      </c>
      <c r="U183" s="2">
        <v>1</v>
      </c>
      <c r="V183" s="1" t="s">
        <v>815</v>
      </c>
      <c r="W183" s="5">
        <v>1</v>
      </c>
      <c r="X183" s="5">
        <v>0</v>
      </c>
      <c r="Y183" s="5">
        <v>1</v>
      </c>
      <c r="Z183" s="5">
        <v>0</v>
      </c>
      <c r="AA183" s="5">
        <v>1</v>
      </c>
      <c r="AB183" s="5">
        <v>0</v>
      </c>
    </row>
    <row r="184" spans="1:30">
      <c r="A184" s="10" t="s">
        <v>607</v>
      </c>
      <c r="B184" s="1" t="s">
        <v>442</v>
      </c>
      <c r="C184" s="1" t="s">
        <v>721</v>
      </c>
      <c r="D184" s="1" t="s">
        <v>722</v>
      </c>
      <c r="E184" s="1" t="s">
        <v>721</v>
      </c>
      <c r="F184" s="18" t="s">
        <v>730</v>
      </c>
      <c r="G184" s="3">
        <v>42747.714687500003</v>
      </c>
      <c r="H184" s="3">
        <v>42747.71539351852</v>
      </c>
      <c r="I184" s="1">
        <v>15</v>
      </c>
      <c r="J184" s="1">
        <v>2</v>
      </c>
      <c r="K184" s="4">
        <v>0.88235294117647001</v>
      </c>
      <c r="L184" s="4">
        <v>0.11764705882352899</v>
      </c>
      <c r="M184" s="16">
        <v>6.6666666666666596E-2</v>
      </c>
      <c r="N184" s="4">
        <v>0.133333333333333</v>
      </c>
      <c r="O184" s="4">
        <v>0</v>
      </c>
      <c r="P184" s="20">
        <v>36880</v>
      </c>
      <c r="Q184" s="13">
        <v>1.22611437439575E-2</v>
      </c>
      <c r="R184" s="2">
        <v>0</v>
      </c>
      <c r="S184" s="2">
        <v>0</v>
      </c>
      <c r="T184" s="2">
        <v>1</v>
      </c>
      <c r="U184" s="2">
        <v>1</v>
      </c>
      <c r="V184" s="1" t="s">
        <v>785</v>
      </c>
      <c r="W184" s="5">
        <v>1</v>
      </c>
      <c r="X184" s="5">
        <v>0</v>
      </c>
      <c r="Y184" s="5">
        <v>1</v>
      </c>
      <c r="Z184" s="5">
        <v>0</v>
      </c>
      <c r="AA184" s="5">
        <v>0</v>
      </c>
      <c r="AB184" s="5">
        <v>1</v>
      </c>
    </row>
    <row r="185" spans="1:30">
      <c r="A185" s="10" t="s">
        <v>607</v>
      </c>
      <c r="B185" s="1" t="s">
        <v>442</v>
      </c>
      <c r="C185" s="1" t="s">
        <v>721</v>
      </c>
      <c r="D185" s="1" t="s">
        <v>722</v>
      </c>
      <c r="E185" s="1" t="s">
        <v>721</v>
      </c>
      <c r="F185" s="18" t="s">
        <v>730</v>
      </c>
      <c r="G185" s="3">
        <v>42746.714513888888</v>
      </c>
      <c r="H185" s="3">
        <v>42746.715601851851</v>
      </c>
      <c r="I185" s="1">
        <v>15</v>
      </c>
      <c r="J185" s="1">
        <v>0</v>
      </c>
      <c r="K185" s="4">
        <v>1</v>
      </c>
      <c r="L185" s="4">
        <v>0</v>
      </c>
      <c r="M185" s="16">
        <v>6.6666666666666596E-2</v>
      </c>
      <c r="N185" s="4">
        <v>0.2</v>
      </c>
      <c r="O185" s="4">
        <v>0</v>
      </c>
      <c r="P185" s="20">
        <v>32579</v>
      </c>
      <c r="Q185" s="13">
        <v>1.08312310746853E-2</v>
      </c>
      <c r="R185" s="2">
        <v>0</v>
      </c>
      <c r="S185" s="2">
        <v>0</v>
      </c>
      <c r="T185" s="2">
        <v>0</v>
      </c>
      <c r="U185" s="2">
        <v>1</v>
      </c>
      <c r="Y185" s="5">
        <v>1</v>
      </c>
      <c r="Z185" s="5">
        <v>0</v>
      </c>
      <c r="AA185" s="5">
        <v>1</v>
      </c>
      <c r="AB185" s="5">
        <v>0</v>
      </c>
      <c r="AC185" s="5">
        <v>1</v>
      </c>
      <c r="AD185" s="5">
        <v>0</v>
      </c>
    </row>
    <row r="186" spans="1:30">
      <c r="A186" s="10" t="s">
        <v>607</v>
      </c>
      <c r="B186" s="1" t="s">
        <v>442</v>
      </c>
      <c r="C186" s="1" t="s">
        <v>721</v>
      </c>
      <c r="D186" s="1" t="s">
        <v>722</v>
      </c>
      <c r="E186" s="1" t="s">
        <v>721</v>
      </c>
      <c r="F186" s="18" t="s">
        <v>730</v>
      </c>
      <c r="G186" s="3">
        <v>42766.717291666668</v>
      </c>
      <c r="H186" s="3">
        <v>42766.71769675926</v>
      </c>
      <c r="I186" s="1">
        <v>14</v>
      </c>
      <c r="J186" s="1">
        <v>0</v>
      </c>
      <c r="K186" s="4">
        <v>1</v>
      </c>
      <c r="L186" s="4">
        <v>0</v>
      </c>
      <c r="M186" s="16">
        <v>0.14285714285714199</v>
      </c>
      <c r="N186" s="4">
        <v>0.14285714285714199</v>
      </c>
      <c r="O186" s="4">
        <v>7.14285714285713E-2</v>
      </c>
      <c r="P186" s="20">
        <v>32497</v>
      </c>
      <c r="Q186" s="13">
        <v>1.03090723135567E-2</v>
      </c>
      <c r="R186" s="2">
        <v>0</v>
      </c>
      <c r="S186" s="2">
        <v>0</v>
      </c>
      <c r="T186" s="2">
        <v>0</v>
      </c>
      <c r="U186" s="2">
        <v>1</v>
      </c>
      <c r="Y186" s="5">
        <v>1</v>
      </c>
      <c r="Z186" s="5">
        <v>0</v>
      </c>
      <c r="AA186" s="5">
        <v>1</v>
      </c>
      <c r="AB186" s="5">
        <v>0</v>
      </c>
      <c r="AC186" s="5">
        <v>1</v>
      </c>
      <c r="AD186" s="5">
        <v>0</v>
      </c>
    </row>
    <row r="187" spans="1:30">
      <c r="A187" s="10" t="s">
        <v>607</v>
      </c>
      <c r="B187" s="1" t="s">
        <v>442</v>
      </c>
      <c r="C187" s="1" t="s">
        <v>721</v>
      </c>
      <c r="D187" s="1" t="s">
        <v>722</v>
      </c>
      <c r="E187" s="1" t="s">
        <v>721</v>
      </c>
      <c r="F187" s="18" t="s">
        <v>730</v>
      </c>
      <c r="G187" s="3">
        <v>42744.714618055557</v>
      </c>
      <c r="H187" s="3">
        <v>42744.715428240743</v>
      </c>
      <c r="I187" s="1">
        <v>14</v>
      </c>
      <c r="J187" s="1">
        <v>0</v>
      </c>
      <c r="K187" s="4">
        <v>1</v>
      </c>
      <c r="L187" s="4">
        <v>0</v>
      </c>
      <c r="M187" s="16">
        <v>0.14285714285714199</v>
      </c>
      <c r="N187" s="4">
        <v>7.14285714285713E-2</v>
      </c>
      <c r="O187" s="4">
        <v>7.14285714285713E-2</v>
      </c>
      <c r="P187" s="20">
        <v>30579</v>
      </c>
      <c r="Q187" s="13">
        <v>1.0166310047355701E-2</v>
      </c>
      <c r="R187" s="2">
        <v>0</v>
      </c>
      <c r="S187" s="2">
        <v>0</v>
      </c>
      <c r="T187" s="2">
        <v>1</v>
      </c>
      <c r="U187" s="2">
        <v>1</v>
      </c>
      <c r="V187" s="1" t="s">
        <v>769</v>
      </c>
      <c r="Y187" s="5">
        <v>1</v>
      </c>
      <c r="Z187" s="5">
        <v>0</v>
      </c>
      <c r="AA187" s="5">
        <v>1</v>
      </c>
      <c r="AB187" s="5">
        <v>0</v>
      </c>
    </row>
    <row r="188" spans="1:30">
      <c r="A188" s="10" t="s">
        <v>607</v>
      </c>
      <c r="B188" s="1" t="s">
        <v>442</v>
      </c>
      <c r="C188" s="1" t="s">
        <v>721</v>
      </c>
      <c r="D188" s="1" t="s">
        <v>722</v>
      </c>
      <c r="E188" s="1" t="s">
        <v>721</v>
      </c>
      <c r="F188" s="18" t="s">
        <v>730</v>
      </c>
      <c r="G188" s="3">
        <v>42765.713287037041</v>
      </c>
      <c r="H188" s="3">
        <v>42765.714409722219</v>
      </c>
      <c r="I188" s="1">
        <v>12</v>
      </c>
      <c r="J188" s="1">
        <v>1</v>
      </c>
      <c r="K188" s="4">
        <v>0.92307692307692302</v>
      </c>
      <c r="L188" s="4">
        <v>7.69230769230769E-2</v>
      </c>
      <c r="M188" s="16">
        <v>8.3333333333333301E-2</v>
      </c>
      <c r="N188" s="4">
        <v>0.16666666666666599</v>
      </c>
      <c r="O188" s="4">
        <v>8.3333333333333301E-2</v>
      </c>
      <c r="P188" s="20">
        <v>30301</v>
      </c>
      <c r="Q188" s="13">
        <v>9.6124319221184001E-3</v>
      </c>
      <c r="R188" s="2">
        <v>0</v>
      </c>
      <c r="S188" s="2">
        <v>0</v>
      </c>
      <c r="T188" s="2">
        <v>1</v>
      </c>
      <c r="U188" s="2">
        <v>1</v>
      </c>
      <c r="V188" s="1" t="s">
        <v>825</v>
      </c>
      <c r="Y188" s="5">
        <v>1</v>
      </c>
      <c r="Z188" s="5">
        <v>0</v>
      </c>
      <c r="AA188" s="5">
        <v>1</v>
      </c>
      <c r="AB188" s="5">
        <v>0</v>
      </c>
      <c r="AC188" s="5">
        <v>0.5</v>
      </c>
      <c r="AD188" s="5">
        <v>0.5</v>
      </c>
    </row>
    <row r="189" spans="1:30">
      <c r="A189" s="10" t="s">
        <v>607</v>
      </c>
      <c r="B189" s="1" t="s">
        <v>442</v>
      </c>
      <c r="C189" s="1" t="s">
        <v>721</v>
      </c>
      <c r="D189" s="1" t="s">
        <v>722</v>
      </c>
      <c r="E189" s="1" t="s">
        <v>721</v>
      </c>
      <c r="F189" s="18" t="s">
        <v>730</v>
      </c>
      <c r="G189" s="3">
        <v>42743.714687500003</v>
      </c>
      <c r="H189" s="3">
        <v>42743.715150462966</v>
      </c>
      <c r="I189" s="1">
        <v>10</v>
      </c>
      <c r="J189" s="1">
        <v>0</v>
      </c>
      <c r="K189" s="4">
        <v>1</v>
      </c>
      <c r="L189" s="4">
        <v>0</v>
      </c>
      <c r="M189" s="16">
        <v>0.1</v>
      </c>
      <c r="N189" s="4">
        <v>0.4</v>
      </c>
      <c r="O189" s="4">
        <v>0</v>
      </c>
      <c r="P189" s="20">
        <v>21852</v>
      </c>
      <c r="Q189" s="13">
        <v>7.2649271446030301E-3</v>
      </c>
      <c r="R189" s="2">
        <v>0</v>
      </c>
      <c r="S189" s="2">
        <v>0</v>
      </c>
      <c r="T189" s="2">
        <v>0</v>
      </c>
      <c r="U189" s="2">
        <v>1</v>
      </c>
      <c r="Y189" s="5">
        <v>1</v>
      </c>
      <c r="Z189" s="5">
        <v>0</v>
      </c>
      <c r="AA189" s="5">
        <v>1</v>
      </c>
      <c r="AB189" s="5">
        <v>0</v>
      </c>
    </row>
    <row r="190" spans="1:30">
      <c r="A190" s="10" t="s">
        <v>607</v>
      </c>
      <c r="B190" s="1" t="s">
        <v>442</v>
      </c>
      <c r="C190" s="1" t="s">
        <v>608</v>
      </c>
      <c r="D190" s="1" t="s">
        <v>609</v>
      </c>
      <c r="E190" s="1" t="s">
        <v>608</v>
      </c>
      <c r="F190" s="18" t="s">
        <v>618</v>
      </c>
      <c r="G190" s="3">
        <v>42753.036759259259</v>
      </c>
      <c r="H190" s="3">
        <v>42753.036944444444</v>
      </c>
      <c r="I190" s="1">
        <v>11</v>
      </c>
      <c r="J190" s="1">
        <v>0</v>
      </c>
      <c r="K190" s="4">
        <v>1</v>
      </c>
      <c r="L190" s="4">
        <v>0</v>
      </c>
      <c r="M190" s="16">
        <v>0.27272727272727199</v>
      </c>
      <c r="N190" s="4">
        <v>0.54545454545454397</v>
      </c>
      <c r="O190" s="4">
        <v>9.0909090909090801E-2</v>
      </c>
      <c r="P190" s="20">
        <v>28833</v>
      </c>
      <c r="Q190" s="13">
        <v>1.80844733634893E-3</v>
      </c>
      <c r="R190" s="2">
        <v>0</v>
      </c>
      <c r="S190" s="2">
        <v>0</v>
      </c>
      <c r="T190" s="2">
        <v>1</v>
      </c>
      <c r="U190" s="2">
        <v>1</v>
      </c>
      <c r="V190" s="1" t="s">
        <v>685</v>
      </c>
      <c r="W190" s="5">
        <v>1</v>
      </c>
      <c r="X190" s="5">
        <v>0</v>
      </c>
      <c r="Y190" s="5">
        <v>1</v>
      </c>
      <c r="Z190" s="5">
        <v>0</v>
      </c>
      <c r="AA190" s="5">
        <v>1</v>
      </c>
      <c r="AB190" s="5">
        <v>0</v>
      </c>
      <c r="AC190" s="5">
        <v>1</v>
      </c>
      <c r="AD190" s="5">
        <v>0</v>
      </c>
    </row>
    <row r="191" spans="1:30">
      <c r="A191" s="10" t="s">
        <v>607</v>
      </c>
      <c r="B191" s="1" t="s">
        <v>442</v>
      </c>
      <c r="C191" s="1" t="s">
        <v>608</v>
      </c>
      <c r="D191" s="1" t="s">
        <v>609</v>
      </c>
      <c r="E191" s="1" t="s">
        <v>608</v>
      </c>
      <c r="F191" s="18" t="s">
        <v>618</v>
      </c>
      <c r="G191" s="3">
        <v>42750.03266203704</v>
      </c>
      <c r="H191" s="3">
        <v>42750.033310185187</v>
      </c>
      <c r="I191" s="1">
        <v>10</v>
      </c>
      <c r="J191" s="1">
        <v>0</v>
      </c>
      <c r="K191" s="4">
        <v>1</v>
      </c>
      <c r="L191" s="4">
        <v>0</v>
      </c>
      <c r="M191" s="16">
        <v>0.1</v>
      </c>
      <c r="N191" s="4">
        <v>0.4</v>
      </c>
      <c r="O191" s="4">
        <v>0</v>
      </c>
      <c r="P191" s="20">
        <v>26489</v>
      </c>
      <c r="Q191" s="13">
        <v>1.66142827636898E-3</v>
      </c>
      <c r="R191" s="2">
        <v>0</v>
      </c>
      <c r="S191" s="2">
        <v>0</v>
      </c>
      <c r="T191" s="2">
        <v>1</v>
      </c>
      <c r="U191" s="2">
        <v>1</v>
      </c>
      <c r="V191" s="1" t="s">
        <v>667</v>
      </c>
      <c r="Y191" s="5">
        <v>1</v>
      </c>
      <c r="Z191" s="5">
        <v>0</v>
      </c>
      <c r="AA191" s="5">
        <v>1</v>
      </c>
      <c r="AB191" s="5">
        <v>0</v>
      </c>
      <c r="AC191" s="5">
        <v>1</v>
      </c>
      <c r="AD191" s="5">
        <v>0</v>
      </c>
    </row>
    <row r="192" spans="1:30">
      <c r="A192" s="10" t="s">
        <v>607</v>
      </c>
      <c r="B192" s="1" t="s">
        <v>442</v>
      </c>
      <c r="C192" s="1" t="s">
        <v>608</v>
      </c>
      <c r="D192" s="1" t="s">
        <v>609</v>
      </c>
      <c r="E192" s="1" t="s">
        <v>608</v>
      </c>
      <c r="F192" s="18" t="s">
        <v>618</v>
      </c>
      <c r="G192" s="3">
        <v>42737.036874999998</v>
      </c>
      <c r="H192" s="3">
        <v>42737.037256944444</v>
      </c>
      <c r="I192" s="1">
        <v>12</v>
      </c>
      <c r="J192" s="1">
        <v>0</v>
      </c>
      <c r="K192" s="4">
        <v>1</v>
      </c>
      <c r="L192" s="4">
        <v>0</v>
      </c>
      <c r="M192" s="16">
        <v>0.25</v>
      </c>
      <c r="N192" s="4">
        <v>0.41666666666666702</v>
      </c>
      <c r="O192" s="4">
        <v>8.3333333333333301E-2</v>
      </c>
      <c r="P192" s="20">
        <v>26432</v>
      </c>
      <c r="Q192" s="13">
        <v>1.6578531541766299E-3</v>
      </c>
      <c r="R192" s="2">
        <v>0</v>
      </c>
      <c r="S192" s="2">
        <v>0</v>
      </c>
      <c r="T192" s="2">
        <v>1</v>
      </c>
      <c r="U192" s="2">
        <v>1</v>
      </c>
      <c r="V192" s="1" t="s">
        <v>619</v>
      </c>
      <c r="W192" s="5">
        <v>1</v>
      </c>
      <c r="X192" s="5">
        <v>0</v>
      </c>
      <c r="Y192" s="5">
        <v>1</v>
      </c>
      <c r="Z192" s="5">
        <v>0</v>
      </c>
      <c r="AA192" s="5">
        <v>1</v>
      </c>
      <c r="AB192" s="5">
        <v>0</v>
      </c>
      <c r="AC192" s="5">
        <v>1</v>
      </c>
      <c r="AD192" s="5">
        <v>0</v>
      </c>
    </row>
    <row r="193" spans="1:30">
      <c r="A193" s="10" t="s">
        <v>607</v>
      </c>
      <c r="B193" s="1" t="s">
        <v>442</v>
      </c>
      <c r="C193" s="1" t="s">
        <v>608</v>
      </c>
      <c r="D193" s="1" t="s">
        <v>609</v>
      </c>
      <c r="E193" s="1" t="s">
        <v>608</v>
      </c>
      <c r="F193" s="18" t="s">
        <v>618</v>
      </c>
      <c r="G193" s="3">
        <v>42751.036840277775</v>
      </c>
      <c r="H193" s="3">
        <v>42751.037118055552</v>
      </c>
      <c r="I193" s="1">
        <v>10</v>
      </c>
      <c r="J193" s="1">
        <v>0</v>
      </c>
      <c r="K193" s="4">
        <v>1</v>
      </c>
      <c r="L193" s="4">
        <v>0</v>
      </c>
      <c r="M193" s="16">
        <v>0.1</v>
      </c>
      <c r="N193" s="4">
        <v>0.5</v>
      </c>
      <c r="O193" s="4">
        <v>0</v>
      </c>
      <c r="P193" s="20">
        <v>26432</v>
      </c>
      <c r="Q193" s="13">
        <v>1.6578531541766299E-3</v>
      </c>
      <c r="R193" s="2">
        <v>0</v>
      </c>
      <c r="S193" s="2">
        <v>0</v>
      </c>
      <c r="T193" s="2">
        <v>1</v>
      </c>
      <c r="U193" s="2">
        <v>1</v>
      </c>
      <c r="V193" s="1" t="s">
        <v>672</v>
      </c>
      <c r="W193" s="5">
        <v>1</v>
      </c>
      <c r="X193" s="5">
        <v>0</v>
      </c>
      <c r="Y193" s="5">
        <v>1</v>
      </c>
      <c r="Z193" s="5">
        <v>0</v>
      </c>
      <c r="AA193" s="5">
        <v>1</v>
      </c>
      <c r="AB193" s="5">
        <v>0</v>
      </c>
      <c r="AC193" s="5">
        <v>1</v>
      </c>
      <c r="AD193" s="5">
        <v>0</v>
      </c>
    </row>
    <row r="194" spans="1:30">
      <c r="A194" s="10" t="s">
        <v>607</v>
      </c>
      <c r="B194" s="1" t="s">
        <v>442</v>
      </c>
      <c r="C194" s="1" t="s">
        <v>608</v>
      </c>
      <c r="D194" s="1" t="s">
        <v>609</v>
      </c>
      <c r="E194" s="1" t="s">
        <v>608</v>
      </c>
      <c r="F194" s="18" t="s">
        <v>618</v>
      </c>
      <c r="G194" s="3">
        <v>42743.035416666666</v>
      </c>
      <c r="H194" s="3">
        <v>42743.035844907405</v>
      </c>
      <c r="I194" s="1">
        <v>12</v>
      </c>
      <c r="J194" s="1">
        <v>0</v>
      </c>
      <c r="K194" s="4">
        <v>1</v>
      </c>
      <c r="L194" s="4">
        <v>0</v>
      </c>
      <c r="M194" s="16">
        <v>8.3333333333333301E-2</v>
      </c>
      <c r="N194" s="4">
        <v>0.41666666666666702</v>
      </c>
      <c r="O194" s="4">
        <v>0</v>
      </c>
      <c r="P194" s="20">
        <v>26223</v>
      </c>
      <c r="Q194" s="13">
        <v>1.6447443728046999E-3</v>
      </c>
      <c r="R194" s="2">
        <v>0</v>
      </c>
      <c r="S194" s="2">
        <v>0</v>
      </c>
      <c r="T194" s="2">
        <v>1</v>
      </c>
      <c r="U194" s="2">
        <v>1</v>
      </c>
      <c r="V194" s="1" t="s">
        <v>642</v>
      </c>
      <c r="W194" s="5">
        <v>1</v>
      </c>
      <c r="X194" s="5">
        <v>0</v>
      </c>
      <c r="Y194" s="5">
        <v>1</v>
      </c>
      <c r="Z194" s="5">
        <v>0</v>
      </c>
      <c r="AA194" s="5">
        <v>1</v>
      </c>
      <c r="AB194" s="5">
        <v>0</v>
      </c>
      <c r="AC194" s="5">
        <v>1</v>
      </c>
      <c r="AD194" s="5">
        <v>0</v>
      </c>
    </row>
    <row r="195" spans="1:30">
      <c r="A195" s="10" t="s">
        <v>607</v>
      </c>
      <c r="B195" s="1" t="s">
        <v>442</v>
      </c>
      <c r="C195" s="1" t="s">
        <v>608</v>
      </c>
      <c r="D195" s="1" t="s">
        <v>609</v>
      </c>
      <c r="E195" s="1" t="s">
        <v>608</v>
      </c>
      <c r="F195" s="18" t="s">
        <v>618</v>
      </c>
      <c r="G195" s="3">
        <v>42744.036770833336</v>
      </c>
      <c r="H195" s="3">
        <v>42744.037175925929</v>
      </c>
      <c r="I195" s="1">
        <v>10</v>
      </c>
      <c r="J195" s="1">
        <v>1</v>
      </c>
      <c r="K195" s="4">
        <v>0.90909090909090895</v>
      </c>
      <c r="L195" s="4">
        <v>9.0909090909090898E-2</v>
      </c>
      <c r="M195" s="16">
        <v>0.2</v>
      </c>
      <c r="N195" s="4">
        <v>0.59999999999999898</v>
      </c>
      <c r="O195" s="4">
        <v>0</v>
      </c>
      <c r="P195" s="20">
        <v>24026</v>
      </c>
      <c r="Q195" s="13">
        <v>1.50694536479449E-3</v>
      </c>
      <c r="R195" s="2">
        <v>0</v>
      </c>
      <c r="S195" s="2">
        <v>0</v>
      </c>
      <c r="T195" s="2">
        <v>1</v>
      </c>
      <c r="U195" s="2">
        <v>1</v>
      </c>
      <c r="V195" s="1" t="s">
        <v>648</v>
      </c>
      <c r="Y195" s="5">
        <v>0.9</v>
      </c>
      <c r="Z195" s="5">
        <v>0.1</v>
      </c>
      <c r="AA195" s="5">
        <v>1</v>
      </c>
      <c r="AB195" s="5">
        <v>0</v>
      </c>
    </row>
    <row r="196" spans="1:30">
      <c r="A196" s="10" t="s">
        <v>607</v>
      </c>
      <c r="B196" s="1" t="s">
        <v>442</v>
      </c>
      <c r="C196" s="1" t="s">
        <v>608</v>
      </c>
      <c r="D196" s="1" t="s">
        <v>609</v>
      </c>
      <c r="E196" s="1" t="s">
        <v>608</v>
      </c>
      <c r="F196" s="18" t="s">
        <v>618</v>
      </c>
      <c r="G196" s="3">
        <v>42740.043865740743</v>
      </c>
      <c r="H196" s="3">
        <v>42740.044502314813</v>
      </c>
      <c r="I196" s="1">
        <v>10</v>
      </c>
      <c r="J196" s="1">
        <v>0</v>
      </c>
      <c r="K196" s="4">
        <v>1</v>
      </c>
      <c r="L196" s="4">
        <v>0</v>
      </c>
      <c r="M196" s="16">
        <v>0.29999999999999899</v>
      </c>
      <c r="N196" s="4">
        <v>0.59999999999999898</v>
      </c>
      <c r="O196" s="4">
        <v>0.1</v>
      </c>
      <c r="P196" s="20">
        <v>21815</v>
      </c>
      <c r="Q196" s="13">
        <v>1.3682682565966801E-3</v>
      </c>
      <c r="R196" s="2">
        <v>0</v>
      </c>
      <c r="S196" s="2">
        <v>0</v>
      </c>
      <c r="T196" s="2">
        <v>0</v>
      </c>
      <c r="U196" s="2">
        <v>1</v>
      </c>
      <c r="W196" s="5">
        <v>1</v>
      </c>
      <c r="X196" s="5">
        <v>0</v>
      </c>
      <c r="Y196" s="5">
        <v>1</v>
      </c>
      <c r="Z196" s="5">
        <v>0</v>
      </c>
    </row>
    <row r="197" spans="1:30">
      <c r="A197" s="10" t="s">
        <v>607</v>
      </c>
      <c r="B197" s="1" t="s">
        <v>442</v>
      </c>
      <c r="C197" s="1" t="s">
        <v>608</v>
      </c>
      <c r="D197" s="1" t="s">
        <v>609</v>
      </c>
      <c r="E197" s="1" t="s">
        <v>608</v>
      </c>
      <c r="F197" s="18" t="s">
        <v>698</v>
      </c>
      <c r="G197" s="3">
        <v>42755.513356481482</v>
      </c>
      <c r="H197" s="3">
        <v>42755.517685185187</v>
      </c>
      <c r="I197" s="1">
        <v>315</v>
      </c>
      <c r="J197" s="1">
        <v>14</v>
      </c>
      <c r="K197" s="4">
        <v>0.95744680851063801</v>
      </c>
      <c r="L197" s="4">
        <v>4.2553191489361701E-2</v>
      </c>
      <c r="M197" s="16">
        <v>0.120634920634921</v>
      </c>
      <c r="N197" s="4">
        <v>0.425396825396825</v>
      </c>
      <c r="O197" s="4">
        <v>5.3968253968253901E-2</v>
      </c>
      <c r="P197" s="20">
        <v>937080</v>
      </c>
      <c r="Q197" s="13">
        <v>5.87750088421553E-2</v>
      </c>
      <c r="R197" s="2">
        <v>0</v>
      </c>
      <c r="S197" s="2">
        <v>0</v>
      </c>
      <c r="T197" s="2">
        <v>1</v>
      </c>
      <c r="U197" s="2">
        <v>1</v>
      </c>
      <c r="V197" s="1" t="s">
        <v>699</v>
      </c>
      <c r="W197" s="5">
        <v>1</v>
      </c>
      <c r="X197" s="5">
        <v>0</v>
      </c>
      <c r="Y197" s="5">
        <v>0.95278969957081505</v>
      </c>
      <c r="Z197" s="5">
        <v>4.7210300429184601E-2</v>
      </c>
      <c r="AA197" s="5">
        <v>0.96721311475409699</v>
      </c>
      <c r="AB197" s="5">
        <v>3.2786885245901502E-2</v>
      </c>
      <c r="AC197" s="5">
        <v>0.94117647058823395</v>
      </c>
      <c r="AD197" s="5">
        <v>5.8823529411764601E-2</v>
      </c>
    </row>
    <row r="198" spans="1:30">
      <c r="A198" s="10" t="s">
        <v>607</v>
      </c>
      <c r="B198" s="1" t="s">
        <v>442</v>
      </c>
      <c r="C198" s="1" t="s">
        <v>608</v>
      </c>
      <c r="D198" s="1" t="s">
        <v>609</v>
      </c>
      <c r="E198" s="1" t="s">
        <v>608</v>
      </c>
      <c r="F198" s="18" t="s">
        <v>657</v>
      </c>
      <c r="G198" s="3">
        <v>42746.528020833335</v>
      </c>
      <c r="H198" s="3">
        <v>42746.591122685182</v>
      </c>
      <c r="I198" s="1">
        <v>5928</v>
      </c>
      <c r="J198" s="1">
        <v>370</v>
      </c>
      <c r="K198" s="4">
        <v>0.94125119085423903</v>
      </c>
      <c r="L198" s="4">
        <v>5.87488091457605E-2</v>
      </c>
      <c r="M198" s="16">
        <v>0.15705128205128099</v>
      </c>
      <c r="N198" s="4">
        <v>0.44399460188933798</v>
      </c>
      <c r="O198" s="4">
        <v>6.8319838056680099E-2</v>
      </c>
      <c r="P198" s="20">
        <v>13679096</v>
      </c>
      <c r="Q198" s="13">
        <v>0.85797262597930901</v>
      </c>
      <c r="R198" s="2">
        <v>0</v>
      </c>
      <c r="S198" s="2">
        <v>0</v>
      </c>
      <c r="T198" s="2">
        <v>1</v>
      </c>
      <c r="U198" s="2">
        <v>1</v>
      </c>
      <c r="V198" s="1" t="s">
        <v>658</v>
      </c>
      <c r="W198" s="5">
        <v>0.97486033519552995</v>
      </c>
      <c r="X198" s="5">
        <v>2.5139664804469199E-2</v>
      </c>
      <c r="Y198" s="5">
        <v>0.94509630285587698</v>
      </c>
      <c r="Z198" s="5">
        <v>5.4903697144122202E-2</v>
      </c>
      <c r="AA198" s="5">
        <v>0.95346628679961898</v>
      </c>
      <c r="AB198" s="5">
        <v>4.65337132003798E-2</v>
      </c>
      <c r="AC198" s="5">
        <v>0.82702702702702702</v>
      </c>
      <c r="AD198" s="5">
        <v>0.17297297297297301</v>
      </c>
    </row>
    <row r="199" spans="1:30">
      <c r="A199" s="10" t="s">
        <v>607</v>
      </c>
      <c r="B199" s="1" t="s">
        <v>442</v>
      </c>
      <c r="C199" s="1" t="s">
        <v>721</v>
      </c>
      <c r="D199" s="1" t="s">
        <v>722</v>
      </c>
      <c r="E199" s="1" t="s">
        <v>721</v>
      </c>
      <c r="F199" s="18" t="s">
        <v>657</v>
      </c>
      <c r="G199" s="3">
        <v>42746.514849537038</v>
      </c>
      <c r="H199" s="3">
        <v>42746.518935185188</v>
      </c>
      <c r="I199" s="1">
        <v>238</v>
      </c>
      <c r="J199" s="1">
        <v>6</v>
      </c>
      <c r="K199" s="4">
        <v>0.97540983606557297</v>
      </c>
      <c r="L199" s="4">
        <v>2.4590163934426201E-2</v>
      </c>
      <c r="M199" s="16">
        <v>5.4621848739495701E-2</v>
      </c>
      <c r="N199" s="4">
        <v>0.22689075630252101</v>
      </c>
      <c r="O199" s="4">
        <v>2.5210084033613401E-2</v>
      </c>
      <c r="P199" s="20">
        <v>529961</v>
      </c>
      <c r="Q199" s="13">
        <v>0.176191106282307</v>
      </c>
      <c r="R199" s="2">
        <v>0</v>
      </c>
      <c r="S199" s="2">
        <v>0</v>
      </c>
      <c r="T199" s="2">
        <v>1</v>
      </c>
      <c r="U199" s="2">
        <v>1</v>
      </c>
      <c r="V199" s="1" t="s">
        <v>776</v>
      </c>
      <c r="W199" s="5">
        <v>1</v>
      </c>
      <c r="X199" s="5">
        <v>0</v>
      </c>
      <c r="Y199" s="5">
        <v>0.974619289340102</v>
      </c>
      <c r="Z199" s="5">
        <v>2.5380710659898501E-2</v>
      </c>
      <c r="AA199" s="5">
        <v>0.96428571428571297</v>
      </c>
      <c r="AB199" s="5">
        <v>3.5714285714285601E-2</v>
      </c>
      <c r="AC199" s="5">
        <v>1</v>
      </c>
      <c r="AD199" s="5">
        <v>0</v>
      </c>
    </row>
    <row r="200" spans="1:30">
      <c r="A200" s="10" t="s">
        <v>607</v>
      </c>
      <c r="B200" s="1" t="s">
        <v>442</v>
      </c>
      <c r="C200" s="1" t="s">
        <v>608</v>
      </c>
      <c r="D200" s="1" t="s">
        <v>609</v>
      </c>
      <c r="E200" s="1" t="s">
        <v>608</v>
      </c>
      <c r="F200" s="18" t="s">
        <v>616</v>
      </c>
      <c r="G200" s="3">
        <v>42736.527650462966</v>
      </c>
      <c r="H200" s="3">
        <v>42736.599849537037</v>
      </c>
      <c r="I200" s="1">
        <v>4117</v>
      </c>
      <c r="J200" s="1">
        <v>260</v>
      </c>
      <c r="K200" s="4">
        <v>0.94059858350468295</v>
      </c>
      <c r="L200" s="4">
        <v>5.9401416495316398E-2</v>
      </c>
      <c r="M200" s="16">
        <v>0.164197230993441</v>
      </c>
      <c r="N200" s="4">
        <v>0.44376973524411001</v>
      </c>
      <c r="O200" s="4">
        <v>7.16541170755403E-2</v>
      </c>
      <c r="P200" s="20">
        <v>9649880</v>
      </c>
      <c r="Q200" s="13">
        <v>0.60525438844681101</v>
      </c>
      <c r="R200" s="2">
        <v>0</v>
      </c>
      <c r="S200" s="2">
        <v>1</v>
      </c>
      <c r="T200" s="2">
        <v>1</v>
      </c>
      <c r="U200" s="2">
        <v>1</v>
      </c>
      <c r="V200" s="1" t="s">
        <v>617</v>
      </c>
      <c r="W200" s="5">
        <v>0.98804780876494003</v>
      </c>
      <c r="X200" s="5">
        <v>1.1952191235059801E-2</v>
      </c>
      <c r="Y200" s="5">
        <v>0.94437380801017201</v>
      </c>
      <c r="Z200" s="5">
        <v>5.5626191989828301E-2</v>
      </c>
      <c r="AA200" s="5">
        <v>0.94664842681258499</v>
      </c>
      <c r="AB200" s="5">
        <v>5.33515731874145E-2</v>
      </c>
      <c r="AC200" s="5">
        <v>0.82730923694779102</v>
      </c>
      <c r="AD200" s="5">
        <v>0.17269076305220901</v>
      </c>
    </row>
    <row r="201" spans="1:30">
      <c r="A201" s="10" t="s">
        <v>607</v>
      </c>
      <c r="B201" s="1" t="s">
        <v>442</v>
      </c>
      <c r="C201" s="1" t="s">
        <v>721</v>
      </c>
      <c r="D201" s="1" t="s">
        <v>722</v>
      </c>
      <c r="E201" s="1" t="s">
        <v>721</v>
      </c>
      <c r="F201" s="18" t="s">
        <v>616</v>
      </c>
      <c r="G201" s="3">
        <v>42736.514166666668</v>
      </c>
      <c r="H201" s="3">
        <v>42736.516365740739</v>
      </c>
      <c r="I201" s="1">
        <v>185</v>
      </c>
      <c r="J201" s="1">
        <v>5</v>
      </c>
      <c r="K201" s="4">
        <v>0.97368421052631504</v>
      </c>
      <c r="L201" s="4">
        <v>2.6315789473684199E-2</v>
      </c>
      <c r="M201" s="16">
        <v>3.7837837837837701E-2</v>
      </c>
      <c r="N201" s="4">
        <v>0.22702702702702701</v>
      </c>
      <c r="O201" s="4">
        <v>2.7027027027027001E-2</v>
      </c>
      <c r="P201" s="20">
        <v>418889</v>
      </c>
      <c r="Q201" s="13">
        <v>0.13926405210852999</v>
      </c>
      <c r="R201" s="2">
        <v>0</v>
      </c>
      <c r="S201" s="2">
        <v>0</v>
      </c>
      <c r="T201" s="2">
        <v>1</v>
      </c>
      <c r="U201" s="2">
        <v>1</v>
      </c>
      <c r="V201" s="1" t="s">
        <v>723</v>
      </c>
      <c r="W201" s="5">
        <v>1</v>
      </c>
      <c r="X201" s="5">
        <v>0</v>
      </c>
      <c r="Y201" s="5">
        <v>0.97419354838709704</v>
      </c>
      <c r="Z201" s="5">
        <v>2.5806451612903201E-2</v>
      </c>
      <c r="AA201" s="5">
        <v>0.94999999999999896</v>
      </c>
      <c r="AB201" s="5">
        <v>0.05</v>
      </c>
      <c r="AC201" s="5">
        <v>1</v>
      </c>
      <c r="AD201" s="5">
        <v>0</v>
      </c>
    </row>
    <row r="202" spans="1:30">
      <c r="A202" s="10" t="s">
        <v>607</v>
      </c>
      <c r="B202" s="1" t="s">
        <v>442</v>
      </c>
      <c r="C202" s="1" t="s">
        <v>608</v>
      </c>
      <c r="D202" s="1" t="s">
        <v>609</v>
      </c>
      <c r="E202" s="1" t="s">
        <v>608</v>
      </c>
      <c r="F202" s="18" t="s">
        <v>681</v>
      </c>
      <c r="G202" s="3">
        <v>42752.528043981481</v>
      </c>
      <c r="H202" s="3">
        <v>42752.608136574076</v>
      </c>
      <c r="I202" s="1">
        <v>5800</v>
      </c>
      <c r="J202" s="1">
        <v>367</v>
      </c>
      <c r="K202" s="4">
        <v>0.94048970325928305</v>
      </c>
      <c r="L202" s="4">
        <v>5.9510296740716701E-2</v>
      </c>
      <c r="M202" s="16">
        <v>0.16500000000000001</v>
      </c>
      <c r="N202" s="4">
        <v>0.45482758620689701</v>
      </c>
      <c r="O202" s="4">
        <v>7.3103448275862001E-2</v>
      </c>
      <c r="P202" s="20">
        <v>16243435</v>
      </c>
      <c r="Q202" s="13">
        <v>1</v>
      </c>
      <c r="R202" s="2">
        <v>0</v>
      </c>
      <c r="S202" s="2">
        <v>0</v>
      </c>
      <c r="T202" s="2">
        <v>1</v>
      </c>
      <c r="U202" s="2">
        <v>1</v>
      </c>
      <c r="V202" s="1" t="s">
        <v>682</v>
      </c>
      <c r="W202" s="5">
        <v>0.98280802292263603</v>
      </c>
      <c r="X202" s="5">
        <v>1.7191977077363901E-2</v>
      </c>
      <c r="Y202" s="5">
        <v>0.94157608695652095</v>
      </c>
      <c r="Z202" s="5">
        <v>5.8423913043478201E-2</v>
      </c>
      <c r="AA202" s="5">
        <v>0.95618305744887899</v>
      </c>
      <c r="AB202" s="5">
        <v>4.38169425511198E-2</v>
      </c>
      <c r="AC202" s="5">
        <v>0.84533333333333305</v>
      </c>
      <c r="AD202" s="5">
        <v>0.15466666666666701</v>
      </c>
    </row>
    <row r="203" spans="1:30">
      <c r="A203" s="10" t="s">
        <v>607</v>
      </c>
      <c r="B203" s="1" t="s">
        <v>442</v>
      </c>
      <c r="C203" s="1" t="s">
        <v>721</v>
      </c>
      <c r="D203" s="1" t="s">
        <v>722</v>
      </c>
      <c r="E203" s="1" t="s">
        <v>721</v>
      </c>
      <c r="F203" s="18" t="s">
        <v>681</v>
      </c>
      <c r="G203" s="3">
        <v>42752.513402777775</v>
      </c>
      <c r="H203" s="3">
        <v>42752.518784722219</v>
      </c>
      <c r="I203" s="1">
        <v>250</v>
      </c>
      <c r="J203" s="1">
        <v>4</v>
      </c>
      <c r="K203" s="4">
        <v>0.98425196850393704</v>
      </c>
      <c r="L203" s="4">
        <v>1.5748031496062902E-2</v>
      </c>
      <c r="M203" s="16">
        <v>0.08</v>
      </c>
      <c r="N203" s="4">
        <v>0.22800000000000001</v>
      </c>
      <c r="O203" s="4">
        <v>3.2000000000000001E-2</v>
      </c>
      <c r="P203" s="20">
        <v>669017</v>
      </c>
      <c r="Q203" s="13">
        <v>0.222421735470478</v>
      </c>
      <c r="R203" s="2">
        <v>0</v>
      </c>
      <c r="S203" s="2">
        <v>0</v>
      </c>
      <c r="T203" s="2">
        <v>1</v>
      </c>
      <c r="U203" s="2">
        <v>1</v>
      </c>
      <c r="V203" s="1" t="s">
        <v>802</v>
      </c>
      <c r="W203" s="5">
        <v>1</v>
      </c>
      <c r="X203" s="5">
        <v>0</v>
      </c>
      <c r="Y203" s="5">
        <v>0.98514851485148502</v>
      </c>
      <c r="Z203" s="5">
        <v>1.48514851485148E-2</v>
      </c>
      <c r="AA203" s="5">
        <v>0.96875</v>
      </c>
      <c r="AB203" s="5">
        <v>3.125E-2</v>
      </c>
      <c r="AC203" s="5">
        <v>1</v>
      </c>
      <c r="AD203" s="5">
        <v>0</v>
      </c>
    </row>
    <row r="204" spans="1:30">
      <c r="A204" s="10" t="s">
        <v>607</v>
      </c>
      <c r="B204" s="1" t="s">
        <v>442</v>
      </c>
      <c r="C204" s="1" t="s">
        <v>608</v>
      </c>
      <c r="D204" s="1" t="s">
        <v>609</v>
      </c>
      <c r="E204" s="1" t="s">
        <v>608</v>
      </c>
      <c r="F204" s="18" t="s">
        <v>676</v>
      </c>
      <c r="G204" s="3">
        <v>42751.521018518521</v>
      </c>
      <c r="H204" s="3">
        <v>42751.574629629627</v>
      </c>
      <c r="I204" s="1">
        <v>3048</v>
      </c>
      <c r="J204" s="1">
        <v>183</v>
      </c>
      <c r="K204" s="4">
        <v>0.94336118848653605</v>
      </c>
      <c r="L204" s="4">
        <v>5.6638811513463297E-2</v>
      </c>
      <c r="M204" s="16">
        <v>0.13418635170603599</v>
      </c>
      <c r="N204" s="4">
        <v>0.46916010498687599</v>
      </c>
      <c r="O204" s="4">
        <v>6.2007874015747901E-2</v>
      </c>
      <c r="P204" s="20">
        <v>8540352</v>
      </c>
      <c r="Q204" s="13">
        <v>0.53566319237964499</v>
      </c>
      <c r="R204" s="2">
        <v>0</v>
      </c>
      <c r="S204" s="2">
        <v>0</v>
      </c>
      <c r="T204" s="2">
        <v>1</v>
      </c>
      <c r="U204" s="2">
        <v>1</v>
      </c>
      <c r="V204" s="1" t="s">
        <v>677</v>
      </c>
      <c r="W204" s="5">
        <v>0.99393939393939401</v>
      </c>
      <c r="X204" s="5">
        <v>6.0606060606060502E-3</v>
      </c>
      <c r="Y204" s="5">
        <v>0.945004198152813</v>
      </c>
      <c r="Z204" s="5">
        <v>5.4995801847187102E-2</v>
      </c>
      <c r="AA204" s="5">
        <v>0.95049504950495001</v>
      </c>
      <c r="AB204" s="5">
        <v>4.95049504950495E-2</v>
      </c>
      <c r="AC204" s="5">
        <v>0.85474860335195502</v>
      </c>
      <c r="AD204" s="5">
        <v>0.14525139664804501</v>
      </c>
    </row>
    <row r="205" spans="1:30">
      <c r="A205" s="10" t="s">
        <v>607</v>
      </c>
      <c r="B205" s="1" t="s">
        <v>442</v>
      </c>
      <c r="C205" s="1" t="s">
        <v>721</v>
      </c>
      <c r="D205" s="1" t="s">
        <v>722</v>
      </c>
      <c r="E205" s="1" t="s">
        <v>721</v>
      </c>
      <c r="F205" s="18" t="s">
        <v>676</v>
      </c>
      <c r="G205" s="3">
        <v>42751.513067129628</v>
      </c>
      <c r="H205" s="3">
        <v>42751.515925925924</v>
      </c>
      <c r="I205" s="1">
        <v>266</v>
      </c>
      <c r="J205" s="1">
        <v>5</v>
      </c>
      <c r="K205" s="4">
        <v>0.98154981549815501</v>
      </c>
      <c r="L205" s="4">
        <v>1.8450184501845001E-2</v>
      </c>
      <c r="M205" s="16">
        <v>7.5187969924811901E-2</v>
      </c>
      <c r="N205" s="4">
        <v>0.22932330827067701</v>
      </c>
      <c r="O205" s="4">
        <v>3.3834586466165301E-2</v>
      </c>
      <c r="P205" s="20">
        <v>716321</v>
      </c>
      <c r="Q205" s="13">
        <v>0.23814844760887599</v>
      </c>
      <c r="R205" s="2">
        <v>0</v>
      </c>
      <c r="S205" s="2">
        <v>0</v>
      </c>
      <c r="T205" s="2">
        <v>1</v>
      </c>
      <c r="U205" s="2">
        <v>1</v>
      </c>
      <c r="V205" s="1" t="s">
        <v>798</v>
      </c>
      <c r="W205" s="5">
        <v>1</v>
      </c>
      <c r="X205" s="5">
        <v>0</v>
      </c>
      <c r="Y205" s="5">
        <v>0.98165137614678799</v>
      </c>
      <c r="Z205" s="5">
        <v>1.8348623853211E-2</v>
      </c>
      <c r="AA205" s="5">
        <v>0.97058823529411697</v>
      </c>
      <c r="AB205" s="5">
        <v>2.9411764705882401E-2</v>
      </c>
      <c r="AC205" s="5">
        <v>1</v>
      </c>
      <c r="AD205" s="5">
        <v>0</v>
      </c>
    </row>
    <row r="206" spans="1:30">
      <c r="A206" s="10" t="s">
        <v>607</v>
      </c>
      <c r="B206" s="1" t="s">
        <v>442</v>
      </c>
      <c r="C206" s="1" t="s">
        <v>608</v>
      </c>
      <c r="D206" s="1" t="s">
        <v>609</v>
      </c>
      <c r="E206" s="1" t="s">
        <v>608</v>
      </c>
      <c r="F206" s="18" t="s">
        <v>702</v>
      </c>
      <c r="G206" s="3">
        <v>42764.528796296298</v>
      </c>
      <c r="H206" s="3">
        <v>42764.603194444448</v>
      </c>
      <c r="I206" s="1">
        <v>6939</v>
      </c>
      <c r="J206" s="1">
        <v>478</v>
      </c>
      <c r="K206" s="4">
        <v>0.93555345827153802</v>
      </c>
      <c r="L206" s="4">
        <v>6.4446541728461607E-2</v>
      </c>
      <c r="M206" s="16">
        <v>0.146707018302349</v>
      </c>
      <c r="N206" s="4">
        <v>0.45006485084306103</v>
      </c>
      <c r="O206" s="4">
        <v>6.8021328721717803E-2</v>
      </c>
      <c r="P206" s="20">
        <v>17334139</v>
      </c>
      <c r="Q206" s="13">
        <v>0.91885719550218403</v>
      </c>
      <c r="R206" s="2">
        <v>0</v>
      </c>
      <c r="S206" s="2">
        <v>0</v>
      </c>
      <c r="T206" s="2">
        <v>1</v>
      </c>
      <c r="U206" s="2">
        <v>1</v>
      </c>
      <c r="V206" s="1" t="s">
        <v>703</v>
      </c>
      <c r="W206" s="5">
        <v>0.975845410628018</v>
      </c>
      <c r="X206" s="5">
        <v>2.41545893719807E-2</v>
      </c>
      <c r="Y206" s="5">
        <v>0.93539165237278299</v>
      </c>
      <c r="Z206" s="5">
        <v>6.4608347627215498E-2</v>
      </c>
      <c r="AA206" s="5">
        <v>0.95553822152886103</v>
      </c>
      <c r="AB206" s="5">
        <v>4.4461778471138802E-2</v>
      </c>
      <c r="AC206" s="5">
        <v>0.848101265822785</v>
      </c>
      <c r="AD206" s="5">
        <v>0.151898734177215</v>
      </c>
    </row>
    <row r="207" spans="1:30">
      <c r="A207" s="10" t="s">
        <v>607</v>
      </c>
      <c r="B207" s="1" t="s">
        <v>442</v>
      </c>
      <c r="C207" s="1" t="s">
        <v>721</v>
      </c>
      <c r="D207" s="1" t="s">
        <v>722</v>
      </c>
      <c r="E207" s="1" t="s">
        <v>721</v>
      </c>
      <c r="F207" s="18" t="s">
        <v>702</v>
      </c>
      <c r="G207" s="3">
        <v>42764.514351851853</v>
      </c>
      <c r="H207" s="3">
        <v>42764.517511574071</v>
      </c>
      <c r="I207" s="1">
        <v>286</v>
      </c>
      <c r="J207" s="1">
        <v>2</v>
      </c>
      <c r="K207" s="4">
        <v>0.99305555555555503</v>
      </c>
      <c r="L207" s="4">
        <v>6.9444444444444397E-3</v>
      </c>
      <c r="M207" s="16">
        <v>6.6433566433566404E-2</v>
      </c>
      <c r="N207" s="4">
        <v>0.188811188811189</v>
      </c>
      <c r="O207" s="4">
        <v>2.7972027972028E-2</v>
      </c>
      <c r="P207" s="20">
        <v>673079</v>
      </c>
      <c r="Q207" s="13">
        <v>0.21352186613337901</v>
      </c>
      <c r="R207" s="2">
        <v>0</v>
      </c>
      <c r="S207" s="2">
        <v>0</v>
      </c>
      <c r="T207" s="2">
        <v>1</v>
      </c>
      <c r="U207" s="2">
        <v>1</v>
      </c>
      <c r="V207" s="1" t="s">
        <v>818</v>
      </c>
      <c r="W207" s="5">
        <v>0.90909090909090795</v>
      </c>
      <c r="X207" s="5">
        <v>9.0909090909090801E-2</v>
      </c>
      <c r="Y207" s="5">
        <v>1</v>
      </c>
      <c r="Z207" s="5">
        <v>0</v>
      </c>
      <c r="AA207" s="5">
        <v>0.97826086956521596</v>
      </c>
      <c r="AB207" s="5">
        <v>2.1739130434782601E-2</v>
      </c>
      <c r="AC207" s="5">
        <v>1</v>
      </c>
      <c r="AD207" s="5">
        <v>0</v>
      </c>
    </row>
    <row r="208" spans="1:30">
      <c r="A208" s="10" t="s">
        <v>607</v>
      </c>
      <c r="B208" s="1" t="s">
        <v>442</v>
      </c>
      <c r="C208" s="1" t="s">
        <v>608</v>
      </c>
      <c r="D208" s="1" t="s">
        <v>609</v>
      </c>
      <c r="E208" s="1" t="s">
        <v>608</v>
      </c>
      <c r="F208" s="18" t="s">
        <v>713</v>
      </c>
      <c r="G208" s="3">
        <v>42766.512939814813</v>
      </c>
      <c r="H208" s="3">
        <v>42766.519756944443</v>
      </c>
      <c r="I208" s="1">
        <v>349</v>
      </c>
      <c r="J208" s="1">
        <v>14</v>
      </c>
      <c r="K208" s="4">
        <v>0.96143250688705195</v>
      </c>
      <c r="L208" s="4">
        <v>3.8567493112947597E-2</v>
      </c>
      <c r="M208" s="16">
        <v>0.15472779369627501</v>
      </c>
      <c r="N208" s="4">
        <v>0.46991404011461302</v>
      </c>
      <c r="O208" s="4">
        <v>8.02292263610314E-2</v>
      </c>
      <c r="P208" s="20">
        <v>842617</v>
      </c>
      <c r="Q208" s="13">
        <v>4.4665886981895303E-2</v>
      </c>
      <c r="R208" s="2">
        <v>0</v>
      </c>
      <c r="S208" s="2">
        <v>0</v>
      </c>
      <c r="T208" s="2">
        <v>1</v>
      </c>
      <c r="U208" s="2">
        <v>1</v>
      </c>
      <c r="V208" s="1" t="s">
        <v>714</v>
      </c>
      <c r="W208" s="5">
        <v>1</v>
      </c>
      <c r="X208" s="5">
        <v>0</v>
      </c>
      <c r="Y208" s="5">
        <v>0.95967741935483797</v>
      </c>
      <c r="Z208" s="5">
        <v>4.0322580645161303E-2</v>
      </c>
      <c r="AA208" s="5">
        <v>0.96825396825396803</v>
      </c>
      <c r="AB208" s="5">
        <v>3.1746031746031703E-2</v>
      </c>
      <c r="AC208" s="5">
        <v>0.92592592592592604</v>
      </c>
      <c r="AD208" s="5">
        <v>7.4074074074074001E-2</v>
      </c>
    </row>
    <row r="209" spans="1:30">
      <c r="A209" s="10" t="s">
        <v>607</v>
      </c>
      <c r="B209" s="1" t="s">
        <v>442</v>
      </c>
      <c r="C209" s="1" t="s">
        <v>608</v>
      </c>
      <c r="D209" s="1" t="s">
        <v>609</v>
      </c>
      <c r="E209" s="1" t="s">
        <v>608</v>
      </c>
      <c r="F209" s="18" t="s">
        <v>668</v>
      </c>
      <c r="G209" s="3">
        <v>42750.520243055558</v>
      </c>
      <c r="H209" s="3">
        <v>42750.55537037037</v>
      </c>
      <c r="I209" s="1">
        <v>1689</v>
      </c>
      <c r="J209" s="1">
        <v>124</v>
      </c>
      <c r="K209" s="4">
        <v>0.93160507446221696</v>
      </c>
      <c r="L209" s="4">
        <v>6.8394925537782605E-2</v>
      </c>
      <c r="M209" s="16">
        <v>0.198342214328005</v>
      </c>
      <c r="N209" s="4">
        <v>0.43398460627590302</v>
      </c>
      <c r="O209" s="4">
        <v>9.2362344582593306E-2</v>
      </c>
      <c r="P209" s="20">
        <v>4802480</v>
      </c>
      <c r="Q209" s="13">
        <v>0.30121847063673701</v>
      </c>
      <c r="R209" s="2">
        <v>0</v>
      </c>
      <c r="S209" s="2">
        <v>0</v>
      </c>
      <c r="T209" s="2">
        <v>1</v>
      </c>
      <c r="U209" s="2">
        <v>1</v>
      </c>
      <c r="V209" s="1" t="s">
        <v>669</v>
      </c>
      <c r="W209" s="5">
        <v>1</v>
      </c>
      <c r="X209" s="5">
        <v>0</v>
      </c>
      <c r="Y209" s="5">
        <v>0.92502037489812505</v>
      </c>
      <c r="Z209" s="5">
        <v>7.4979625101874503E-2</v>
      </c>
      <c r="AA209" s="5">
        <v>0.95562130177514804</v>
      </c>
      <c r="AB209" s="5">
        <v>4.4378698224852103E-2</v>
      </c>
      <c r="AC209" s="5">
        <v>0.86821705426356499</v>
      </c>
      <c r="AD209" s="5">
        <v>0.13178294573643401</v>
      </c>
    </row>
    <row r="210" spans="1:30">
      <c r="A210" s="10" t="s">
        <v>607</v>
      </c>
      <c r="B210" s="1" t="s">
        <v>442</v>
      </c>
      <c r="C210" s="1" t="s">
        <v>608</v>
      </c>
      <c r="D210" s="1" t="s">
        <v>609</v>
      </c>
      <c r="E210" s="1" t="s">
        <v>608</v>
      </c>
      <c r="F210" s="18" t="s">
        <v>719</v>
      </c>
      <c r="G210" s="3">
        <v>42766.845763888887</v>
      </c>
      <c r="H210" s="3">
        <v>42766.889155092591</v>
      </c>
      <c r="I210" s="1">
        <v>2278</v>
      </c>
      <c r="J210" s="1">
        <v>174</v>
      </c>
      <c r="K210" s="4">
        <v>0.92903752039151699</v>
      </c>
      <c r="L210" s="4">
        <v>7.0962479608482801E-2</v>
      </c>
      <c r="M210" s="16">
        <v>0.192273924495171</v>
      </c>
      <c r="N210" s="4">
        <v>0.42976294995610098</v>
      </c>
      <c r="O210" s="4">
        <v>9.61369622475855E-2</v>
      </c>
      <c r="P210" s="20">
        <v>5691732</v>
      </c>
      <c r="Q210" s="13">
        <v>0.301710336063997</v>
      </c>
      <c r="R210" s="2">
        <v>0</v>
      </c>
      <c r="S210" s="2">
        <v>0</v>
      </c>
      <c r="T210" s="2">
        <v>1</v>
      </c>
      <c r="U210" s="2">
        <v>1</v>
      </c>
      <c r="V210" s="1" t="s">
        <v>720</v>
      </c>
      <c r="W210" s="5">
        <v>0.97159090909090795</v>
      </c>
      <c r="X210" s="5">
        <v>2.8409090909090901E-2</v>
      </c>
      <c r="Y210" s="5">
        <v>0.93058049072411597</v>
      </c>
      <c r="Z210" s="5">
        <v>6.9419509275882599E-2</v>
      </c>
      <c r="AA210" s="5">
        <v>0.94774346793349096</v>
      </c>
      <c r="AB210" s="5">
        <v>5.22565320665083E-2</v>
      </c>
      <c r="AC210" s="5">
        <v>0.83152173913043503</v>
      </c>
      <c r="AD210" s="5">
        <v>0.16847826086956399</v>
      </c>
    </row>
    <row r="211" spans="1:30">
      <c r="A211" s="10" t="s">
        <v>607</v>
      </c>
      <c r="B211" s="1" t="s">
        <v>442</v>
      </c>
      <c r="C211" s="1" t="s">
        <v>608</v>
      </c>
      <c r="D211" s="1" t="s">
        <v>609</v>
      </c>
      <c r="E211" s="1" t="s">
        <v>608</v>
      </c>
      <c r="F211" s="18" t="s">
        <v>626</v>
      </c>
      <c r="G211" s="3">
        <v>42738.52648148148</v>
      </c>
      <c r="H211" s="3">
        <v>42738.579756944448</v>
      </c>
      <c r="I211" s="1">
        <v>6186</v>
      </c>
      <c r="J211" s="1">
        <v>401</v>
      </c>
      <c r="K211" s="4">
        <v>0.939122514042811</v>
      </c>
      <c r="L211" s="4">
        <v>6.08774859571884E-2</v>
      </c>
      <c r="M211" s="16">
        <v>0.16682832201745901</v>
      </c>
      <c r="N211" s="4">
        <v>0.443258971871969</v>
      </c>
      <c r="O211" s="4">
        <v>7.0805043646944704E-2</v>
      </c>
      <c r="P211" s="20">
        <v>14465094</v>
      </c>
      <c r="Q211" s="13">
        <v>0.90727155392560499</v>
      </c>
      <c r="R211" s="2">
        <v>0</v>
      </c>
      <c r="S211" s="2">
        <v>1</v>
      </c>
      <c r="T211" s="2">
        <v>1</v>
      </c>
      <c r="U211" s="2">
        <v>1</v>
      </c>
      <c r="V211" s="1" t="s">
        <v>627</v>
      </c>
      <c r="W211" s="5">
        <v>0.97943444730077101</v>
      </c>
      <c r="X211" s="5">
        <v>2.0565552699228801E-2</v>
      </c>
      <c r="Y211" s="5">
        <v>0.94098984771573602</v>
      </c>
      <c r="Z211" s="5">
        <v>5.90101522842639E-2</v>
      </c>
      <c r="AA211" s="5">
        <v>0.95357474466109604</v>
      </c>
      <c r="AB211" s="5">
        <v>4.6425255338904403E-2</v>
      </c>
      <c r="AC211" s="5">
        <v>0.83715012722646198</v>
      </c>
      <c r="AD211" s="5">
        <v>0.16284987277353599</v>
      </c>
    </row>
    <row r="212" spans="1:30">
      <c r="A212" s="10" t="s">
        <v>607</v>
      </c>
      <c r="B212" s="1" t="s">
        <v>442</v>
      </c>
      <c r="C212" s="1" t="s">
        <v>721</v>
      </c>
      <c r="D212" s="1" t="s">
        <v>722</v>
      </c>
      <c r="E212" s="1" t="s">
        <v>721</v>
      </c>
      <c r="F212" s="18" t="s">
        <v>626</v>
      </c>
      <c r="G212" s="3">
        <v>42738.513148148151</v>
      </c>
      <c r="H212" s="3">
        <v>42738.514386574076</v>
      </c>
      <c r="I212" s="1">
        <v>46</v>
      </c>
      <c r="J212" s="1">
        <v>0</v>
      </c>
      <c r="K212" s="4">
        <v>1</v>
      </c>
      <c r="L212" s="4">
        <v>0</v>
      </c>
      <c r="M212" s="16">
        <v>8.6956521739130405E-2</v>
      </c>
      <c r="N212" s="4">
        <v>0.108695652173913</v>
      </c>
      <c r="O212" s="4">
        <v>6.5217391304347699E-2</v>
      </c>
      <c r="P212" s="20">
        <v>101016</v>
      </c>
      <c r="Q212" s="13">
        <v>3.3583831248362603E-2</v>
      </c>
      <c r="R212" s="2">
        <v>0</v>
      </c>
      <c r="S212" s="2">
        <v>0</v>
      </c>
      <c r="T212" s="2">
        <v>1</v>
      </c>
      <c r="U212" s="2">
        <v>1</v>
      </c>
      <c r="V212" s="1" t="s">
        <v>742</v>
      </c>
      <c r="W212" s="5">
        <v>1</v>
      </c>
      <c r="X212" s="5">
        <v>0</v>
      </c>
      <c r="Y212" s="5">
        <v>1</v>
      </c>
      <c r="Z212" s="5">
        <v>0</v>
      </c>
      <c r="AA212" s="5">
        <v>1</v>
      </c>
      <c r="AB212" s="5">
        <v>0</v>
      </c>
      <c r="AC212" s="5">
        <v>1</v>
      </c>
      <c r="AD212" s="5">
        <v>0</v>
      </c>
    </row>
    <row r="213" spans="1:30">
      <c r="A213" s="10" t="s">
        <v>607</v>
      </c>
      <c r="B213" s="1" t="s">
        <v>442</v>
      </c>
      <c r="C213" s="1" t="s">
        <v>608</v>
      </c>
      <c r="D213" s="1" t="s">
        <v>609</v>
      </c>
      <c r="E213" s="1" t="s">
        <v>608</v>
      </c>
      <c r="F213" s="18" t="s">
        <v>636</v>
      </c>
      <c r="G213" s="3">
        <v>42740.518888888888</v>
      </c>
      <c r="H213" s="3">
        <v>42740.541863425926</v>
      </c>
      <c r="I213" s="1">
        <v>1190</v>
      </c>
      <c r="J213" s="1">
        <v>97</v>
      </c>
      <c r="K213" s="4">
        <v>0.924630924630924</v>
      </c>
      <c r="L213" s="4">
        <v>7.5369075369075306E-2</v>
      </c>
      <c r="M213" s="16">
        <v>0.20168067226890801</v>
      </c>
      <c r="N213" s="4">
        <v>0.44369747899159701</v>
      </c>
      <c r="O213" s="4">
        <v>9.07563025210084E-2</v>
      </c>
      <c r="P213" s="20">
        <v>2807597</v>
      </c>
      <c r="Q213" s="13">
        <v>0.176096532313366</v>
      </c>
      <c r="R213" s="2">
        <v>0</v>
      </c>
      <c r="S213" s="2">
        <v>1</v>
      </c>
      <c r="T213" s="2">
        <v>1</v>
      </c>
      <c r="U213" s="2">
        <v>1</v>
      </c>
      <c r="V213" s="1" t="s">
        <v>637</v>
      </c>
      <c r="W213" s="5">
        <v>0.97802197802197699</v>
      </c>
      <c r="X213" s="5">
        <v>2.1978021978022001E-2</v>
      </c>
      <c r="Y213" s="5">
        <v>0.92824601366742499</v>
      </c>
      <c r="Z213" s="5">
        <v>7.1753986332574002E-2</v>
      </c>
      <c r="AA213" s="5">
        <v>0.93832599118942595</v>
      </c>
      <c r="AB213" s="5">
        <v>6.1674008810572702E-2</v>
      </c>
      <c r="AC213" s="5">
        <v>0.80219780219780201</v>
      </c>
      <c r="AD213" s="5">
        <v>0.19780219780219699</v>
      </c>
    </row>
    <row r="214" spans="1:30">
      <c r="A214" s="10" t="s">
        <v>607</v>
      </c>
      <c r="B214" s="1" t="s">
        <v>442</v>
      </c>
      <c r="C214" s="1" t="s">
        <v>608</v>
      </c>
      <c r="D214" s="1" t="s">
        <v>609</v>
      </c>
      <c r="E214" s="1" t="s">
        <v>608</v>
      </c>
      <c r="F214" s="18" t="s">
        <v>709</v>
      </c>
      <c r="G214" s="3">
        <v>42765.513819444444</v>
      </c>
      <c r="H214" s="3">
        <v>42765.572696759256</v>
      </c>
      <c r="I214" s="1">
        <v>4946</v>
      </c>
      <c r="J214" s="1">
        <v>301</v>
      </c>
      <c r="K214" s="4">
        <v>0.942633886030112</v>
      </c>
      <c r="L214" s="4">
        <v>5.73661139698875E-2</v>
      </c>
      <c r="M214" s="16">
        <v>0.14860493327941801</v>
      </c>
      <c r="N214" s="4">
        <v>0.448645369995956</v>
      </c>
      <c r="O214" s="4">
        <v>6.00485240598463E-2</v>
      </c>
      <c r="P214" s="20">
        <v>12229980</v>
      </c>
      <c r="Q214" s="13">
        <v>0.64829323936122696</v>
      </c>
      <c r="R214" s="2">
        <v>0</v>
      </c>
      <c r="S214" s="2">
        <v>0</v>
      </c>
      <c r="T214" s="2">
        <v>1</v>
      </c>
      <c r="U214" s="2">
        <v>1</v>
      </c>
      <c r="V214" s="1" t="s">
        <v>710</v>
      </c>
      <c r="W214" s="5">
        <v>0.97560975609755995</v>
      </c>
      <c r="X214" s="5">
        <v>2.4390243902439001E-2</v>
      </c>
      <c r="Y214" s="5">
        <v>0.94361001317522997</v>
      </c>
      <c r="Z214" s="5">
        <v>5.6389986824769402E-2</v>
      </c>
      <c r="AA214" s="5">
        <v>0.95838020247469102</v>
      </c>
      <c r="AB214" s="5">
        <v>4.1619797525309303E-2</v>
      </c>
      <c r="AC214" s="5">
        <v>0.86119873817034598</v>
      </c>
      <c r="AD214" s="5">
        <v>0.138801261829652</v>
      </c>
    </row>
    <row r="215" spans="1:30">
      <c r="A215" s="10" t="s">
        <v>607</v>
      </c>
      <c r="B215" s="1" t="s">
        <v>442</v>
      </c>
      <c r="C215" s="1" t="s">
        <v>721</v>
      </c>
      <c r="D215" s="1" t="s">
        <v>722</v>
      </c>
      <c r="E215" s="1" t="s">
        <v>721</v>
      </c>
      <c r="F215" s="18" t="s">
        <v>709</v>
      </c>
      <c r="G215" s="3">
        <v>42765.513483796298</v>
      </c>
      <c r="H215" s="3">
        <v>42765.530115740738</v>
      </c>
      <c r="I215" s="1">
        <v>334</v>
      </c>
      <c r="J215" s="1">
        <v>3</v>
      </c>
      <c r="K215" s="4">
        <v>0.99109792284866405</v>
      </c>
      <c r="L215" s="4">
        <v>8.9020771513353102E-3</v>
      </c>
      <c r="M215" s="16">
        <v>6.2874251497005901E-2</v>
      </c>
      <c r="N215" s="4">
        <v>0.20059880239521</v>
      </c>
      <c r="O215" s="4">
        <v>2.69461077844311E-2</v>
      </c>
      <c r="P215" s="20">
        <v>785497</v>
      </c>
      <c r="Q215" s="13">
        <v>0.24918439779308299</v>
      </c>
      <c r="R215" s="2">
        <v>0</v>
      </c>
      <c r="S215" s="2">
        <v>0</v>
      </c>
      <c r="T215" s="2">
        <v>1</v>
      </c>
      <c r="U215" s="2">
        <v>1</v>
      </c>
      <c r="V215" s="1" t="s">
        <v>823</v>
      </c>
      <c r="W215" s="5">
        <v>0.92857142857142905</v>
      </c>
      <c r="X215" s="5">
        <v>7.14285714285713E-2</v>
      </c>
      <c r="Y215" s="5">
        <v>0.99618320610686895</v>
      </c>
      <c r="Z215" s="5">
        <v>3.81679389312977E-3</v>
      </c>
      <c r="AA215" s="5">
        <v>0.98039215686274395</v>
      </c>
      <c r="AB215" s="5">
        <v>1.9607843137254902E-2</v>
      </c>
      <c r="AC215" s="5">
        <v>1</v>
      </c>
      <c r="AD215" s="5">
        <v>0</v>
      </c>
    </row>
    <row r="216" spans="1:30">
      <c r="A216" s="10" t="s">
        <v>607</v>
      </c>
      <c r="B216" s="1" t="s">
        <v>442</v>
      </c>
      <c r="C216" s="1" t="s">
        <v>608</v>
      </c>
      <c r="D216" s="1" t="s">
        <v>609</v>
      </c>
      <c r="E216" s="1" t="s">
        <v>608</v>
      </c>
      <c r="F216" s="18" t="s">
        <v>661</v>
      </c>
      <c r="G216" s="3">
        <v>42747.528935185182</v>
      </c>
      <c r="H216" s="3">
        <v>42747.584513888891</v>
      </c>
      <c r="I216" s="1">
        <v>5331</v>
      </c>
      <c r="J216" s="1">
        <v>309</v>
      </c>
      <c r="K216" s="4">
        <v>0.94521276595744597</v>
      </c>
      <c r="L216" s="4">
        <v>5.4787234042553097E-2</v>
      </c>
      <c r="M216" s="16">
        <v>0.16994935284186699</v>
      </c>
      <c r="N216" s="4">
        <v>0.45113487150628401</v>
      </c>
      <c r="O216" s="4">
        <v>7.0718439317201301E-2</v>
      </c>
      <c r="P216" s="20">
        <v>12235594</v>
      </c>
      <c r="Q216" s="13">
        <v>0.76743409905133098</v>
      </c>
      <c r="R216" s="2">
        <v>0</v>
      </c>
      <c r="S216" s="2">
        <v>0</v>
      </c>
      <c r="T216" s="2">
        <v>1</v>
      </c>
      <c r="U216" s="2">
        <v>1</v>
      </c>
      <c r="V216" s="1" t="s">
        <v>662</v>
      </c>
      <c r="W216" s="5">
        <v>0.97427652733118897</v>
      </c>
      <c r="X216" s="5">
        <v>2.57234726688103E-2</v>
      </c>
      <c r="Y216" s="5">
        <v>0.94785801713586304</v>
      </c>
      <c r="Z216" s="5">
        <v>5.2141982864137001E-2</v>
      </c>
      <c r="AA216" s="5">
        <v>0.96259625962596196</v>
      </c>
      <c r="AB216" s="5">
        <v>3.7403740374037403E-2</v>
      </c>
      <c r="AC216" s="5">
        <v>0.83880597014925296</v>
      </c>
      <c r="AD216" s="5">
        <v>0.16119402985074499</v>
      </c>
    </row>
    <row r="217" spans="1:30">
      <c r="A217" s="10" t="s">
        <v>607</v>
      </c>
      <c r="B217" s="1" t="s">
        <v>442</v>
      </c>
      <c r="C217" s="1" t="s">
        <v>721</v>
      </c>
      <c r="D217" s="1" t="s">
        <v>722</v>
      </c>
      <c r="E217" s="1" t="s">
        <v>721</v>
      </c>
      <c r="F217" s="18" t="s">
        <v>661</v>
      </c>
      <c r="G217" s="3">
        <v>42747.51326388889</v>
      </c>
      <c r="H217" s="3">
        <v>42747.516122685185</v>
      </c>
      <c r="I217" s="1">
        <v>257</v>
      </c>
      <c r="J217" s="1">
        <v>5</v>
      </c>
      <c r="K217" s="4">
        <v>0.98091603053435095</v>
      </c>
      <c r="L217" s="4">
        <v>1.90839694656488E-2</v>
      </c>
      <c r="M217" s="16">
        <v>7.7821011673151697E-2</v>
      </c>
      <c r="N217" s="4">
        <v>0.24513618677042801</v>
      </c>
      <c r="O217" s="4">
        <v>3.89105058365758E-2</v>
      </c>
      <c r="P217" s="20">
        <v>568391</v>
      </c>
      <c r="Q217" s="13">
        <v>0.18896756382244501</v>
      </c>
      <c r="R217" s="2">
        <v>0</v>
      </c>
      <c r="S217" s="2">
        <v>0</v>
      </c>
      <c r="T217" s="2">
        <v>1</v>
      </c>
      <c r="U217" s="2">
        <v>1</v>
      </c>
      <c r="V217" s="1" t="s">
        <v>782</v>
      </c>
      <c r="W217" s="5">
        <v>1</v>
      </c>
      <c r="X217" s="5">
        <v>0</v>
      </c>
      <c r="Y217" s="5">
        <v>0.97641509433962304</v>
      </c>
      <c r="Z217" s="5">
        <v>2.3584905660377301E-2</v>
      </c>
      <c r="AA217" s="5">
        <v>1</v>
      </c>
      <c r="AB217" s="5">
        <v>0</v>
      </c>
      <c r="AC217" s="5">
        <v>1</v>
      </c>
      <c r="AD217" s="5">
        <v>0</v>
      </c>
    </row>
    <row r="218" spans="1:30">
      <c r="A218" s="10" t="s">
        <v>607</v>
      </c>
      <c r="B218" s="1" t="s">
        <v>442</v>
      </c>
      <c r="C218" s="1" t="s">
        <v>608</v>
      </c>
      <c r="D218" s="1" t="s">
        <v>609</v>
      </c>
      <c r="E218" s="1" t="s">
        <v>608</v>
      </c>
      <c r="F218" s="18" t="s">
        <v>659</v>
      </c>
      <c r="G218" s="3">
        <v>42747.516631944447</v>
      </c>
      <c r="H218" s="3">
        <v>42747.526006944441</v>
      </c>
      <c r="I218" s="1">
        <v>1138</v>
      </c>
      <c r="J218" s="1">
        <v>77</v>
      </c>
      <c r="K218" s="4">
        <v>0.936625514403292</v>
      </c>
      <c r="L218" s="4">
        <v>6.3374485596707802E-2</v>
      </c>
      <c r="M218" s="16">
        <v>0.195957820738137</v>
      </c>
      <c r="N218" s="4">
        <v>0.42882249560632701</v>
      </c>
      <c r="O218" s="4">
        <v>8.87521968365554E-2</v>
      </c>
      <c r="P218" s="20">
        <v>2635859</v>
      </c>
      <c r="Q218" s="13">
        <v>0.16532487731215501</v>
      </c>
      <c r="R218" s="2">
        <v>0</v>
      </c>
      <c r="S218" s="2">
        <v>0</v>
      </c>
      <c r="T218" s="2">
        <v>1</v>
      </c>
      <c r="U218" s="2">
        <v>1</v>
      </c>
      <c r="V218" s="1" t="s">
        <v>660</v>
      </c>
      <c r="W218" s="5">
        <v>1</v>
      </c>
      <c r="X218" s="5">
        <v>0</v>
      </c>
      <c r="Y218" s="5">
        <v>0.93681652490887002</v>
      </c>
      <c r="Z218" s="5">
        <v>6.3183475091129898E-2</v>
      </c>
      <c r="AA218" s="5">
        <v>0.95067264573990895</v>
      </c>
      <c r="AB218" s="5">
        <v>4.93273542600896E-2</v>
      </c>
      <c r="AC218" s="5">
        <v>0.82926829268292701</v>
      </c>
      <c r="AD218" s="5">
        <v>0.17073170731707199</v>
      </c>
    </row>
    <row r="219" spans="1:30">
      <c r="A219" s="10" t="s">
        <v>607</v>
      </c>
      <c r="B219" s="1" t="s">
        <v>442</v>
      </c>
      <c r="C219" s="1" t="s">
        <v>608</v>
      </c>
      <c r="D219" s="1" t="s">
        <v>609</v>
      </c>
      <c r="E219" s="1" t="s">
        <v>608</v>
      </c>
      <c r="F219" s="18" t="s">
        <v>700</v>
      </c>
      <c r="G219" s="3">
        <v>42755.526898148149</v>
      </c>
      <c r="H219" s="3">
        <v>42755.61681712963</v>
      </c>
      <c r="I219" s="1">
        <v>5746</v>
      </c>
      <c r="J219" s="1">
        <v>364</v>
      </c>
      <c r="K219" s="4">
        <v>0.94042553191489298</v>
      </c>
      <c r="L219" s="4">
        <v>5.9574468085106302E-2</v>
      </c>
      <c r="M219" s="16">
        <v>0.15715280194918099</v>
      </c>
      <c r="N219" s="4">
        <v>0.456317438217891</v>
      </c>
      <c r="O219" s="4">
        <v>6.9439610163592E-2</v>
      </c>
      <c r="P219" s="20">
        <v>17402925</v>
      </c>
      <c r="Q219" s="13">
        <v>1</v>
      </c>
      <c r="R219" s="2">
        <v>0</v>
      </c>
      <c r="S219" s="2">
        <v>0</v>
      </c>
      <c r="T219" s="2">
        <v>1</v>
      </c>
      <c r="U219" s="2">
        <v>1</v>
      </c>
      <c r="V219" s="1" t="s">
        <v>701</v>
      </c>
      <c r="W219" s="5">
        <v>0.98550724637681097</v>
      </c>
      <c r="X219" s="5">
        <v>1.4492753623188401E-2</v>
      </c>
      <c r="Y219" s="5">
        <v>0.94288990825688102</v>
      </c>
      <c r="Z219" s="5">
        <v>5.71100917431192E-2</v>
      </c>
      <c r="AA219" s="5">
        <v>0.95307917888562999</v>
      </c>
      <c r="AB219" s="5">
        <v>4.6920821114369501E-2</v>
      </c>
      <c r="AC219" s="5">
        <v>0.83769633507853403</v>
      </c>
      <c r="AD219" s="5">
        <v>0.162303664921466</v>
      </c>
    </row>
    <row r="220" spans="1:30">
      <c r="A220" s="10" t="s">
        <v>607</v>
      </c>
      <c r="B220" s="1" t="s">
        <v>442</v>
      </c>
      <c r="C220" s="1" t="s">
        <v>721</v>
      </c>
      <c r="D220" s="1" t="s">
        <v>722</v>
      </c>
      <c r="E220" s="1" t="s">
        <v>721</v>
      </c>
      <c r="F220" s="18" t="s">
        <v>700</v>
      </c>
      <c r="G220" s="3">
        <v>42755.515057870369</v>
      </c>
      <c r="H220" s="3">
        <v>42755.519583333335</v>
      </c>
      <c r="I220" s="1">
        <v>260</v>
      </c>
      <c r="J220" s="1">
        <v>5</v>
      </c>
      <c r="K220" s="4">
        <v>0.98113207547169801</v>
      </c>
      <c r="L220" s="4">
        <v>1.8867924528301799E-2</v>
      </c>
      <c r="M220" s="16">
        <v>8.0769230769230801E-2</v>
      </c>
      <c r="N220" s="4">
        <v>0.20384615384615401</v>
      </c>
      <c r="O220" s="4">
        <v>3.8461538461538401E-2</v>
      </c>
      <c r="P220" s="20">
        <v>754791</v>
      </c>
      <c r="Q220" s="13">
        <v>0.25093820356956098</v>
      </c>
      <c r="R220" s="2">
        <v>0</v>
      </c>
      <c r="S220" s="2">
        <v>0</v>
      </c>
      <c r="T220" s="2">
        <v>1</v>
      </c>
      <c r="U220" s="2">
        <v>1</v>
      </c>
      <c r="V220" s="1" t="s">
        <v>814</v>
      </c>
      <c r="W220" s="5">
        <v>0.9</v>
      </c>
      <c r="X220" s="5">
        <v>0.1</v>
      </c>
      <c r="Y220" s="5">
        <v>0.99047619047618995</v>
      </c>
      <c r="Z220" s="5">
        <v>9.5238095238095108E-3</v>
      </c>
      <c r="AA220" s="5">
        <v>0.94285714285714195</v>
      </c>
      <c r="AB220" s="5">
        <v>5.7142857142857002E-2</v>
      </c>
      <c r="AC220" s="5">
        <v>1</v>
      </c>
      <c r="AD220" s="5">
        <v>0</v>
      </c>
    </row>
    <row r="221" spans="1:30">
      <c r="A221" s="10" t="s">
        <v>607</v>
      </c>
      <c r="B221" s="1" t="s">
        <v>442</v>
      </c>
      <c r="C221" s="1" t="s">
        <v>608</v>
      </c>
      <c r="D221" s="1" t="s">
        <v>609</v>
      </c>
      <c r="E221" s="1" t="s">
        <v>608</v>
      </c>
      <c r="F221" s="18" t="s">
        <v>674</v>
      </c>
      <c r="G221" s="3">
        <v>42751.519571759258</v>
      </c>
      <c r="H221" s="3">
        <v>42751.579826388886</v>
      </c>
      <c r="I221" s="1">
        <v>3107</v>
      </c>
      <c r="J221" s="1">
        <v>218</v>
      </c>
      <c r="K221" s="4">
        <v>0.93443609022556295</v>
      </c>
      <c r="L221" s="4">
        <v>6.5563909774436005E-2</v>
      </c>
      <c r="M221" s="16">
        <v>0.19214676536852199</v>
      </c>
      <c r="N221" s="4">
        <v>0.43482458963630399</v>
      </c>
      <c r="O221" s="4">
        <v>7.9819761828129901E-2</v>
      </c>
      <c r="P221" s="20">
        <v>8788817</v>
      </c>
      <c r="Q221" s="13">
        <v>0.55124727545896302</v>
      </c>
      <c r="R221" s="2">
        <v>0</v>
      </c>
      <c r="S221" s="2">
        <v>0</v>
      </c>
      <c r="T221" s="2">
        <v>1</v>
      </c>
      <c r="U221" s="2">
        <v>1</v>
      </c>
      <c r="V221" s="1" t="s">
        <v>675</v>
      </c>
      <c r="W221" s="5">
        <v>0.97549019607843102</v>
      </c>
      <c r="X221" s="5">
        <v>2.4509803921568499E-2</v>
      </c>
      <c r="Y221" s="5">
        <v>0.93524554541503702</v>
      </c>
      <c r="Z221" s="5">
        <v>6.4754454584962998E-2</v>
      </c>
      <c r="AA221" s="5">
        <v>0.95294117647058696</v>
      </c>
      <c r="AB221" s="5">
        <v>4.7058823529411702E-2</v>
      </c>
      <c r="AC221" s="5">
        <v>0.83999999999999897</v>
      </c>
      <c r="AD221" s="5">
        <v>0.16</v>
      </c>
    </row>
    <row r="222" spans="1:30">
      <c r="A222" s="10" t="s">
        <v>607</v>
      </c>
      <c r="B222" s="1" t="s">
        <v>442</v>
      </c>
      <c r="C222" s="1" t="s">
        <v>608</v>
      </c>
      <c r="D222" s="1" t="s">
        <v>609</v>
      </c>
      <c r="E222" s="1" t="s">
        <v>608</v>
      </c>
      <c r="F222" s="18" t="s">
        <v>715</v>
      </c>
      <c r="G222" s="3">
        <v>42766.514502314814</v>
      </c>
      <c r="H222" s="3">
        <v>42766.573796296296</v>
      </c>
      <c r="I222" s="1">
        <v>6693</v>
      </c>
      <c r="J222" s="1">
        <v>449</v>
      </c>
      <c r="K222" s="4">
        <v>0.93713245589470695</v>
      </c>
      <c r="L222" s="4">
        <v>6.2867544105292605E-2</v>
      </c>
      <c r="M222" s="16">
        <v>0.14985806066039101</v>
      </c>
      <c r="N222" s="4">
        <v>0.450918870461676</v>
      </c>
      <c r="O222" s="4">
        <v>6.8579112505602904E-2</v>
      </c>
      <c r="P222" s="20">
        <v>16578447</v>
      </c>
      <c r="Q222" s="13">
        <v>0.87879907483155495</v>
      </c>
      <c r="R222" s="2">
        <v>0</v>
      </c>
      <c r="S222" s="2">
        <v>0</v>
      </c>
      <c r="T222" s="2">
        <v>1</v>
      </c>
      <c r="U222" s="2">
        <v>1</v>
      </c>
      <c r="V222" s="1" t="s">
        <v>716</v>
      </c>
      <c r="W222" s="5">
        <v>0.97208121827411098</v>
      </c>
      <c r="X222" s="5">
        <v>2.7918781725888301E-2</v>
      </c>
      <c r="Y222" s="5">
        <v>0.93814026792750205</v>
      </c>
      <c r="Z222" s="5">
        <v>6.1859732072498001E-2</v>
      </c>
      <c r="AA222" s="5">
        <v>0.95183673469387697</v>
      </c>
      <c r="AB222" s="5">
        <v>4.8163265306122402E-2</v>
      </c>
      <c r="AC222" s="5">
        <v>0.85458612975391501</v>
      </c>
      <c r="AD222" s="5">
        <v>0.14541387024608399</v>
      </c>
    </row>
    <row r="223" spans="1:30">
      <c r="A223" s="10" t="s">
        <v>607</v>
      </c>
      <c r="B223" s="1" t="s">
        <v>442</v>
      </c>
      <c r="C223" s="1" t="s">
        <v>721</v>
      </c>
      <c r="D223" s="1" t="s">
        <v>722</v>
      </c>
      <c r="E223" s="1" t="s">
        <v>721</v>
      </c>
      <c r="F223" s="18" t="s">
        <v>715</v>
      </c>
      <c r="G223" s="3">
        <v>42766.513749999998</v>
      </c>
      <c r="H223" s="3">
        <v>42766.521921296298</v>
      </c>
      <c r="I223" s="1">
        <v>259</v>
      </c>
      <c r="J223" s="1">
        <v>1</v>
      </c>
      <c r="K223" s="4">
        <v>0.99615384615384595</v>
      </c>
      <c r="L223" s="4">
        <v>3.8461538461538399E-3</v>
      </c>
      <c r="M223" s="16">
        <v>6.9498069498069401E-2</v>
      </c>
      <c r="N223" s="4">
        <v>0.17374517374517401</v>
      </c>
      <c r="O223" s="4">
        <v>2.31660231660232E-2</v>
      </c>
      <c r="P223" s="20">
        <v>603527</v>
      </c>
      <c r="Q223" s="13">
        <v>0.19145778029307101</v>
      </c>
      <c r="R223" s="2">
        <v>0</v>
      </c>
      <c r="S223" s="2">
        <v>0</v>
      </c>
      <c r="T223" s="2">
        <v>1</v>
      </c>
      <c r="U223" s="2">
        <v>1</v>
      </c>
      <c r="V223" s="1" t="s">
        <v>827</v>
      </c>
      <c r="W223" s="5">
        <v>1</v>
      </c>
      <c r="X223" s="5">
        <v>0</v>
      </c>
      <c r="Y223" s="5">
        <v>1</v>
      </c>
      <c r="Z223" s="5">
        <v>0</v>
      </c>
      <c r="AA223" s="5">
        <v>0.97560975609755995</v>
      </c>
      <c r="AB223" s="5">
        <v>2.4390243902439001E-2</v>
      </c>
      <c r="AC223" s="5">
        <v>1</v>
      </c>
      <c r="AD223" s="5">
        <v>0</v>
      </c>
    </row>
    <row r="224" spans="1:30">
      <c r="A224" s="10" t="s">
        <v>607</v>
      </c>
      <c r="B224" s="1" t="s">
        <v>442</v>
      </c>
      <c r="C224" s="1" t="s">
        <v>608</v>
      </c>
      <c r="D224" s="1" t="s">
        <v>609</v>
      </c>
      <c r="E224" s="1" t="s">
        <v>608</v>
      </c>
      <c r="F224" s="18" t="s">
        <v>632</v>
      </c>
      <c r="G224" s="3">
        <v>42739.517152777778</v>
      </c>
      <c r="H224" s="3">
        <v>42739.56349537037</v>
      </c>
      <c r="I224" s="1">
        <v>5723</v>
      </c>
      <c r="J224" s="1">
        <v>364</v>
      </c>
      <c r="K224" s="4">
        <v>0.94020042713980601</v>
      </c>
      <c r="L224" s="4">
        <v>5.97995728601938E-2</v>
      </c>
      <c r="M224" s="16">
        <v>0.15988118119867201</v>
      </c>
      <c r="N224" s="4">
        <v>0.44749257382491597</v>
      </c>
      <c r="O224" s="4">
        <v>6.7621876638126799E-2</v>
      </c>
      <c r="P224" s="20">
        <v>13308233</v>
      </c>
      <c r="Q224" s="13">
        <v>0.83471156384562895</v>
      </c>
      <c r="R224" s="2">
        <v>0</v>
      </c>
      <c r="S224" s="2">
        <v>1</v>
      </c>
      <c r="T224" s="2">
        <v>1</v>
      </c>
      <c r="U224" s="2">
        <v>1</v>
      </c>
      <c r="V224" s="1" t="s">
        <v>633</v>
      </c>
      <c r="W224" s="5">
        <v>0.97464788732394403</v>
      </c>
      <c r="X224" s="5">
        <v>2.5352112676056301E-2</v>
      </c>
      <c r="Y224" s="5">
        <v>0.94380995888533603</v>
      </c>
      <c r="Z224" s="5">
        <v>5.6190041114664101E-2</v>
      </c>
      <c r="AA224" s="5">
        <v>0.95674044265593605</v>
      </c>
      <c r="AB224" s="5">
        <v>4.3259557344064302E-2</v>
      </c>
      <c r="AC224" s="5">
        <v>0.81666666666666599</v>
      </c>
      <c r="AD224" s="5">
        <v>0.18333333333333199</v>
      </c>
    </row>
    <row r="225" spans="1:30">
      <c r="A225" s="10" t="s">
        <v>607</v>
      </c>
      <c r="B225" s="1" t="s">
        <v>442</v>
      </c>
      <c r="C225" s="1" t="s">
        <v>721</v>
      </c>
      <c r="D225" s="1" t="s">
        <v>722</v>
      </c>
      <c r="E225" s="1" t="s">
        <v>721</v>
      </c>
      <c r="F225" s="18" t="s">
        <v>632</v>
      </c>
      <c r="G225" s="3">
        <v>42739.513437499998</v>
      </c>
      <c r="H225" s="3">
        <v>42739.515567129631</v>
      </c>
      <c r="I225" s="1">
        <v>185</v>
      </c>
      <c r="J225" s="1">
        <v>3</v>
      </c>
      <c r="K225" s="4">
        <v>0.98404255319148903</v>
      </c>
      <c r="L225" s="4">
        <v>1.5957446808510599E-2</v>
      </c>
      <c r="M225" s="16">
        <v>4.32432432432431E-2</v>
      </c>
      <c r="N225" s="4">
        <v>0.232432432432432</v>
      </c>
      <c r="O225" s="4">
        <v>2.7027027027027001E-2</v>
      </c>
      <c r="P225" s="20">
        <v>411031</v>
      </c>
      <c r="Q225" s="13">
        <v>0.136651577392153</v>
      </c>
      <c r="R225" s="2">
        <v>0</v>
      </c>
      <c r="S225" s="2">
        <v>0</v>
      </c>
      <c r="T225" s="2">
        <v>1</v>
      </c>
      <c r="U225" s="2">
        <v>1</v>
      </c>
      <c r="V225" s="1" t="s">
        <v>747</v>
      </c>
      <c r="W225" s="5">
        <v>1</v>
      </c>
      <c r="X225" s="5">
        <v>0</v>
      </c>
      <c r="Y225" s="5">
        <v>0.986928104575163</v>
      </c>
      <c r="Z225" s="5">
        <v>1.30718954248366E-2</v>
      </c>
      <c r="AA225" s="5">
        <v>0.94999999999999896</v>
      </c>
      <c r="AB225" s="5">
        <v>0.05</v>
      </c>
      <c r="AC225" s="5">
        <v>1</v>
      </c>
      <c r="AD225" s="5">
        <v>0</v>
      </c>
    </row>
    <row r="226" spans="1:30">
      <c r="A226" s="10" t="s">
        <v>108</v>
      </c>
      <c r="B226" s="1" t="s">
        <v>107</v>
      </c>
      <c r="C226" s="1" t="s">
        <v>145</v>
      </c>
      <c r="D226" s="1" t="s">
        <v>146</v>
      </c>
      <c r="E226" s="1" t="s">
        <v>145</v>
      </c>
      <c r="F226" s="18" t="s">
        <v>277</v>
      </c>
      <c r="G226" s="3">
        <v>42765.335173611114</v>
      </c>
      <c r="H226" s="3">
        <v>42765.877245370371</v>
      </c>
      <c r="I226" s="1">
        <v>725</v>
      </c>
      <c r="J226" s="1">
        <v>94</v>
      </c>
      <c r="K226" s="4">
        <v>0.88522588522588497</v>
      </c>
      <c r="L226" s="4">
        <v>0.11477411477411401</v>
      </c>
      <c r="M226" s="16">
        <v>0.17931034482758601</v>
      </c>
      <c r="N226" s="4">
        <v>0.46896551724137903</v>
      </c>
      <c r="O226" s="4">
        <v>7.4482758620689496E-2</v>
      </c>
      <c r="P226" s="20">
        <v>1908967</v>
      </c>
      <c r="Q226" s="13">
        <v>0.191118646083697</v>
      </c>
      <c r="R226" s="2">
        <v>0</v>
      </c>
      <c r="S226" s="2">
        <v>1</v>
      </c>
      <c r="T226" s="2">
        <v>1</v>
      </c>
      <c r="U226" s="2">
        <v>1</v>
      </c>
      <c r="V226" s="1" t="s">
        <v>278</v>
      </c>
      <c r="W226" s="5">
        <v>0.94444444444444298</v>
      </c>
      <c r="X226" s="5">
        <v>5.5555555555555601E-2</v>
      </c>
      <c r="Y226" s="5">
        <v>0.87813021702838101</v>
      </c>
      <c r="Z226" s="5">
        <v>0.121869782971619</v>
      </c>
      <c r="AA226" s="5">
        <v>0.94573643410852704</v>
      </c>
      <c r="AB226" s="5">
        <v>5.4263565891472902E-2</v>
      </c>
      <c r="AC226" s="5">
        <v>0.78181818181818097</v>
      </c>
      <c r="AD226" s="5">
        <v>0.218181818181818</v>
      </c>
    </row>
    <row r="227" spans="1:30">
      <c r="A227" s="10" t="s">
        <v>108</v>
      </c>
      <c r="B227" s="1" t="s">
        <v>107</v>
      </c>
      <c r="C227" s="1" t="s">
        <v>109</v>
      </c>
      <c r="D227" s="1" t="s">
        <v>110</v>
      </c>
      <c r="E227" s="1" t="s">
        <v>109</v>
      </c>
      <c r="F227" s="18" t="s">
        <v>123</v>
      </c>
      <c r="G227" s="3">
        <v>42750.402280092596</v>
      </c>
      <c r="H227" s="3">
        <v>42750.406134259261</v>
      </c>
      <c r="I227" s="1">
        <v>121</v>
      </c>
      <c r="J227" s="1">
        <v>143</v>
      </c>
      <c r="K227" s="4">
        <v>0.45833333333333298</v>
      </c>
      <c r="L227" s="4">
        <v>0.54166666666666596</v>
      </c>
      <c r="M227" s="16">
        <v>0.12121212121211999</v>
      </c>
      <c r="N227" s="4">
        <v>0.15151515151515099</v>
      </c>
      <c r="O227" s="4">
        <v>7.0707070707070704E-2</v>
      </c>
      <c r="P227" s="20">
        <v>699313</v>
      </c>
      <c r="Q227" s="13">
        <v>1</v>
      </c>
      <c r="R227" s="2">
        <v>0</v>
      </c>
      <c r="S227" s="2">
        <v>1</v>
      </c>
      <c r="T227" s="2">
        <v>1</v>
      </c>
      <c r="U227" s="2">
        <v>1</v>
      </c>
      <c r="V227" s="1" t="s">
        <v>124</v>
      </c>
      <c r="W227" s="5">
        <v>1</v>
      </c>
      <c r="X227" s="5">
        <v>0</v>
      </c>
      <c r="Y227" s="5">
        <v>0.27567567567567602</v>
      </c>
      <c r="Z227" s="5">
        <v>0.72432432432432403</v>
      </c>
      <c r="AA227" s="5">
        <v>0.90476190476190399</v>
      </c>
      <c r="AB227" s="5">
        <v>9.5238095238095205E-2</v>
      </c>
      <c r="AC227" s="5">
        <v>0.86111111111111105</v>
      </c>
      <c r="AD227" s="5">
        <v>0.13888888888888901</v>
      </c>
    </row>
    <row r="228" spans="1:30">
      <c r="A228" s="10" t="s">
        <v>108</v>
      </c>
      <c r="B228" s="1" t="s">
        <v>107</v>
      </c>
      <c r="C228" s="1" t="s">
        <v>109</v>
      </c>
      <c r="D228" s="1" t="s">
        <v>110</v>
      </c>
      <c r="E228" s="1" t="s">
        <v>109</v>
      </c>
      <c r="F228" s="18" t="s">
        <v>111</v>
      </c>
      <c r="G228" s="3">
        <v>42736.384583333333</v>
      </c>
      <c r="H228" s="3">
        <v>42736.435023148151</v>
      </c>
      <c r="I228" s="1">
        <v>198</v>
      </c>
      <c r="J228" s="1">
        <v>56</v>
      </c>
      <c r="K228" s="4">
        <v>0.77952755905511795</v>
      </c>
      <c r="L228" s="4">
        <v>0.220472440944881</v>
      </c>
      <c r="M228" s="16">
        <v>0.17676767676767599</v>
      </c>
      <c r="N228" s="4">
        <v>0.33838383838383801</v>
      </c>
      <c r="O228" s="4">
        <v>7.5757575757575801E-2</v>
      </c>
      <c r="P228" s="20">
        <v>559988</v>
      </c>
      <c r="Q228" s="13">
        <v>0.99976969097527801</v>
      </c>
      <c r="R228" s="2">
        <v>0</v>
      </c>
      <c r="S228" s="2">
        <v>1</v>
      </c>
      <c r="T228" s="2">
        <v>1</v>
      </c>
      <c r="U228" s="2">
        <v>1</v>
      </c>
      <c r="V228" s="1" t="s">
        <v>112</v>
      </c>
      <c r="W228" s="5">
        <v>1</v>
      </c>
      <c r="X228" s="5">
        <v>0</v>
      </c>
      <c r="Y228" s="5">
        <v>0.74594594594594499</v>
      </c>
      <c r="Z228" s="5">
        <v>0.25405405405405401</v>
      </c>
      <c r="AA228" s="5">
        <v>0.94736842105263097</v>
      </c>
      <c r="AB228" s="5">
        <v>5.26315789473683E-2</v>
      </c>
      <c r="AC228" s="5">
        <v>0.76666666666666705</v>
      </c>
      <c r="AD228" s="5">
        <v>0.233333333333333</v>
      </c>
    </row>
    <row r="229" spans="1:30">
      <c r="A229" s="10" t="s">
        <v>108</v>
      </c>
      <c r="B229" s="1" t="s">
        <v>107</v>
      </c>
      <c r="C229" s="1" t="s">
        <v>145</v>
      </c>
      <c r="D229" s="1" t="s">
        <v>146</v>
      </c>
      <c r="E229" s="1" t="s">
        <v>145</v>
      </c>
      <c r="F229" s="18" t="s">
        <v>165</v>
      </c>
      <c r="G229" s="3">
        <v>42755.753506944442</v>
      </c>
      <c r="H229" s="3">
        <v>42755.754201388889</v>
      </c>
      <c r="I229" s="1">
        <v>10</v>
      </c>
      <c r="J229" s="1">
        <v>1</v>
      </c>
      <c r="K229" s="4">
        <v>0.90909090909090895</v>
      </c>
      <c r="L229" s="4">
        <v>9.0909090909090898E-2</v>
      </c>
      <c r="M229" s="16">
        <v>0.45454545454545398</v>
      </c>
      <c r="N229" s="4">
        <v>0.2</v>
      </c>
      <c r="O229" s="4">
        <v>0.2</v>
      </c>
      <c r="P229" s="20">
        <v>31330</v>
      </c>
      <c r="Q229" s="13">
        <v>3.46353099744164E-3</v>
      </c>
      <c r="R229" s="2">
        <v>1</v>
      </c>
      <c r="S229" s="2">
        <v>1</v>
      </c>
      <c r="T229" s="2">
        <v>1</v>
      </c>
      <c r="U229" s="2">
        <v>1</v>
      </c>
      <c r="V229" s="1" t="s">
        <v>268</v>
      </c>
      <c r="W229" s="5">
        <v>1</v>
      </c>
      <c r="X229" s="5">
        <v>0</v>
      </c>
      <c r="Y229" s="5">
        <v>0.85714285714285599</v>
      </c>
      <c r="Z229" s="5">
        <v>0.14285714285714199</v>
      </c>
      <c r="AA229" s="5">
        <v>1</v>
      </c>
      <c r="AB229" s="5">
        <v>0</v>
      </c>
    </row>
    <row r="230" spans="1:30">
      <c r="A230" s="10" t="s">
        <v>108</v>
      </c>
      <c r="B230" s="1" t="s">
        <v>107</v>
      </c>
      <c r="C230" s="1" t="s">
        <v>145</v>
      </c>
      <c r="D230" s="1" t="s">
        <v>146</v>
      </c>
      <c r="E230" s="1" t="s">
        <v>145</v>
      </c>
      <c r="F230" s="18" t="s">
        <v>165</v>
      </c>
      <c r="G230" s="3">
        <v>42741.75335648148</v>
      </c>
      <c r="H230" s="3">
        <v>42741.753981481481</v>
      </c>
      <c r="I230" s="1">
        <v>10</v>
      </c>
      <c r="J230" s="1">
        <v>1</v>
      </c>
      <c r="K230" s="4">
        <v>0.90909090909090895</v>
      </c>
      <c r="L230" s="4">
        <v>9.0909090909090898E-2</v>
      </c>
      <c r="M230" s="16">
        <v>0.36363636363636298</v>
      </c>
      <c r="N230" s="4">
        <v>0.2</v>
      </c>
      <c r="O230" s="4">
        <v>0</v>
      </c>
      <c r="P230" s="20">
        <v>23959</v>
      </c>
      <c r="Q230" s="13">
        <v>2.6486670656784101E-3</v>
      </c>
      <c r="R230" s="2">
        <v>1</v>
      </c>
      <c r="S230" s="2">
        <v>1</v>
      </c>
      <c r="T230" s="2">
        <v>1</v>
      </c>
      <c r="U230" s="2">
        <v>1</v>
      </c>
      <c r="V230" s="1" t="s">
        <v>194</v>
      </c>
      <c r="Y230" s="5">
        <v>0.90909090909090795</v>
      </c>
      <c r="Z230" s="5">
        <v>9.0909090909090801E-2</v>
      </c>
    </row>
    <row r="231" spans="1:30">
      <c r="A231" s="10" t="s">
        <v>108</v>
      </c>
      <c r="B231" s="1" t="s">
        <v>107</v>
      </c>
      <c r="C231" s="1" t="s">
        <v>145</v>
      </c>
      <c r="D231" s="1" t="s">
        <v>146</v>
      </c>
      <c r="E231" s="1" t="s">
        <v>145</v>
      </c>
      <c r="F231" s="18" t="s">
        <v>165</v>
      </c>
      <c r="G231" s="3">
        <v>42738.755520833336</v>
      </c>
      <c r="H231" s="3">
        <v>42738.756331018521</v>
      </c>
      <c r="I231" s="1">
        <v>9</v>
      </c>
      <c r="J231" s="1">
        <v>1</v>
      </c>
      <c r="K231" s="4">
        <v>0.9</v>
      </c>
      <c r="L231" s="4">
        <v>0.1</v>
      </c>
      <c r="M231" s="16">
        <v>0.33333333333333198</v>
      </c>
      <c r="N231" s="4">
        <v>0.22222222222222099</v>
      </c>
      <c r="O231" s="4">
        <v>0</v>
      </c>
      <c r="P231" s="20">
        <v>21960</v>
      </c>
      <c r="Q231" s="13">
        <v>2.4276776477439701E-3</v>
      </c>
      <c r="R231" s="2">
        <v>1</v>
      </c>
      <c r="S231" s="2">
        <v>1</v>
      </c>
      <c r="T231" s="2">
        <v>1</v>
      </c>
      <c r="U231" s="2">
        <v>1</v>
      </c>
      <c r="V231" s="1" t="s">
        <v>166</v>
      </c>
      <c r="W231" s="5">
        <v>1</v>
      </c>
      <c r="X231" s="5">
        <v>0</v>
      </c>
      <c r="Y231" s="5">
        <v>0.875</v>
      </c>
      <c r="Z231" s="5">
        <v>0.125</v>
      </c>
      <c r="AA231" s="5">
        <v>1</v>
      </c>
      <c r="AB231" s="5">
        <v>0</v>
      </c>
    </row>
    <row r="232" spans="1:30">
      <c r="A232" s="10" t="s">
        <v>108</v>
      </c>
      <c r="B232" s="1" t="s">
        <v>107</v>
      </c>
      <c r="C232" s="1" t="s">
        <v>109</v>
      </c>
      <c r="D232" s="1" t="s">
        <v>110</v>
      </c>
      <c r="E232" s="1" t="s">
        <v>109</v>
      </c>
      <c r="F232" s="18" t="s">
        <v>121</v>
      </c>
      <c r="G232" s="3">
        <v>42741.167905092596</v>
      </c>
      <c r="H232" s="3">
        <v>42741.917858796296</v>
      </c>
      <c r="I232" s="1">
        <v>215</v>
      </c>
      <c r="J232" s="1">
        <v>35</v>
      </c>
      <c r="K232" s="4">
        <v>0.85999999999999899</v>
      </c>
      <c r="L232" s="4">
        <v>0.14000000000000001</v>
      </c>
      <c r="M232" s="16">
        <v>0.17674418604651099</v>
      </c>
      <c r="N232" s="4">
        <v>0.31627906976744202</v>
      </c>
      <c r="O232" s="4">
        <v>8.3720930232558E-2</v>
      </c>
      <c r="P232" s="20">
        <v>544530</v>
      </c>
      <c r="Q232" s="13">
        <v>0.97217188551677602</v>
      </c>
      <c r="R232" s="2">
        <v>0</v>
      </c>
      <c r="S232" s="2">
        <v>1</v>
      </c>
      <c r="T232" s="2">
        <v>1</v>
      </c>
      <c r="U232" s="2">
        <v>1</v>
      </c>
      <c r="V232" s="1" t="s">
        <v>122</v>
      </c>
      <c r="W232" s="5">
        <v>1</v>
      </c>
      <c r="X232" s="5">
        <v>0</v>
      </c>
      <c r="Y232" s="5">
        <v>0.85555555555555496</v>
      </c>
      <c r="Z232" s="5">
        <v>0.14444444444444299</v>
      </c>
      <c r="AA232" s="5">
        <v>0.92105263157894701</v>
      </c>
      <c r="AB232" s="5">
        <v>7.8947368421052502E-2</v>
      </c>
      <c r="AC232" s="5">
        <v>0.80645161290322498</v>
      </c>
      <c r="AD232" s="5">
        <v>0.19354838709677299</v>
      </c>
    </row>
    <row r="233" spans="1:30">
      <c r="A233" s="10" t="s">
        <v>108</v>
      </c>
      <c r="B233" s="1" t="s">
        <v>107</v>
      </c>
      <c r="C233" s="1" t="s">
        <v>145</v>
      </c>
      <c r="D233" s="1" t="s">
        <v>146</v>
      </c>
      <c r="E233" s="1" t="s">
        <v>145</v>
      </c>
      <c r="F233" s="18" t="s">
        <v>192</v>
      </c>
      <c r="G233" s="3">
        <v>42741.336539351854</v>
      </c>
      <c r="H233" s="3">
        <v>42741.87872685185</v>
      </c>
      <c r="I233" s="1">
        <v>921</v>
      </c>
      <c r="J233" s="1">
        <v>89</v>
      </c>
      <c r="K233" s="4">
        <v>0.91188118811881103</v>
      </c>
      <c r="L233" s="4">
        <v>8.81188118811881E-2</v>
      </c>
      <c r="M233" s="16">
        <v>0.20412595005428799</v>
      </c>
      <c r="N233" s="4">
        <v>0.47882736156351802</v>
      </c>
      <c r="O233" s="4">
        <v>8.7947882736156197E-2</v>
      </c>
      <c r="P233" s="20">
        <v>2199902</v>
      </c>
      <c r="Q233" s="13">
        <v>0.243199130811806</v>
      </c>
      <c r="R233" s="2">
        <v>0</v>
      </c>
      <c r="S233" s="2">
        <v>1</v>
      </c>
      <c r="T233" s="2">
        <v>1</v>
      </c>
      <c r="U233" s="2">
        <v>1</v>
      </c>
      <c r="V233" s="1" t="s">
        <v>193</v>
      </c>
      <c r="W233" s="5">
        <v>0.97826086956521596</v>
      </c>
      <c r="X233" s="5">
        <v>2.1739130434782601E-2</v>
      </c>
      <c r="Y233" s="5">
        <v>0.91356382978723405</v>
      </c>
      <c r="Z233" s="5">
        <v>8.6436170212766006E-2</v>
      </c>
      <c r="AA233" s="5">
        <v>0.92857142857142905</v>
      </c>
      <c r="AB233" s="5">
        <v>7.14285714285713E-2</v>
      </c>
      <c r="AC233" s="5">
        <v>0.81944444444444298</v>
      </c>
      <c r="AD233" s="5">
        <v>0.180555555555556</v>
      </c>
    </row>
    <row r="234" spans="1:30">
      <c r="A234" s="10" t="s">
        <v>108</v>
      </c>
      <c r="B234" s="1" t="s">
        <v>107</v>
      </c>
      <c r="C234" s="1" t="s">
        <v>145</v>
      </c>
      <c r="D234" s="1" t="s">
        <v>146</v>
      </c>
      <c r="E234" s="1" t="s">
        <v>145</v>
      </c>
      <c r="F234" s="18" t="s">
        <v>220</v>
      </c>
      <c r="G234" s="3">
        <v>42751.979560185187</v>
      </c>
      <c r="H234" s="3">
        <v>42751.995300925926</v>
      </c>
      <c r="I234" s="1">
        <v>984</v>
      </c>
      <c r="J234" s="1">
        <v>85</v>
      </c>
      <c r="K234" s="4">
        <v>0.92048643592142099</v>
      </c>
      <c r="L234" s="4">
        <v>7.9513564078578097E-2</v>
      </c>
      <c r="M234" s="16">
        <v>0.241869918699187</v>
      </c>
      <c r="N234" s="4">
        <v>0.46747967479674801</v>
      </c>
      <c r="O234" s="4">
        <v>0.109756097560976</v>
      </c>
      <c r="P234" s="20">
        <v>2825638</v>
      </c>
      <c r="Q234" s="13">
        <v>0.312374235574498</v>
      </c>
      <c r="R234" s="2">
        <v>0</v>
      </c>
      <c r="S234" s="2">
        <v>1</v>
      </c>
      <c r="T234" s="2">
        <v>1</v>
      </c>
      <c r="U234" s="2">
        <v>1</v>
      </c>
      <c r="V234" s="1" t="s">
        <v>221</v>
      </c>
      <c r="W234" s="5">
        <v>1</v>
      </c>
      <c r="X234" s="5">
        <v>0</v>
      </c>
      <c r="Y234" s="5">
        <v>0.91128010139417004</v>
      </c>
      <c r="Z234" s="5">
        <v>8.87198986058301E-2</v>
      </c>
      <c r="AA234" s="5">
        <v>0.95808383233532901</v>
      </c>
      <c r="AB234" s="5">
        <v>4.1916167664670601E-2</v>
      </c>
      <c r="AC234" s="5">
        <v>0.88571428571428601</v>
      </c>
      <c r="AD234" s="5">
        <v>0.114285714285714</v>
      </c>
    </row>
    <row r="235" spans="1:30">
      <c r="A235" s="10" t="s">
        <v>108</v>
      </c>
      <c r="B235" s="1" t="s">
        <v>107</v>
      </c>
      <c r="C235" s="1" t="s">
        <v>145</v>
      </c>
      <c r="D235" s="1" t="s">
        <v>146</v>
      </c>
      <c r="E235" s="1" t="s">
        <v>145</v>
      </c>
      <c r="F235" s="18" t="s">
        <v>169</v>
      </c>
      <c r="G235" s="3">
        <v>42739.337129629632</v>
      </c>
      <c r="H235" s="3">
        <v>42739.87835648148</v>
      </c>
      <c r="I235" s="1">
        <v>1353</v>
      </c>
      <c r="J235" s="1">
        <v>191</v>
      </c>
      <c r="K235" s="4">
        <v>0.87629533678756399</v>
      </c>
      <c r="L235" s="4">
        <v>0.12370466321243501</v>
      </c>
      <c r="M235" s="16">
        <v>0.17442719881744301</v>
      </c>
      <c r="N235" s="4">
        <v>0.46711012564671101</v>
      </c>
      <c r="O235" s="4">
        <v>6.7997043606799701E-2</v>
      </c>
      <c r="P235" s="20">
        <v>3375704</v>
      </c>
      <c r="Q235" s="13">
        <v>0.37318402305099801</v>
      </c>
      <c r="R235" s="2">
        <v>0</v>
      </c>
      <c r="S235" s="2">
        <v>1</v>
      </c>
      <c r="T235" s="2">
        <v>1</v>
      </c>
      <c r="U235" s="2">
        <v>1</v>
      </c>
      <c r="V235" s="1" t="s">
        <v>170</v>
      </c>
      <c r="W235" s="5">
        <v>0.98571428571428499</v>
      </c>
      <c r="X235" s="5">
        <v>1.42857142857142E-2</v>
      </c>
      <c r="Y235" s="5">
        <v>0.862794612794613</v>
      </c>
      <c r="Z235" s="5">
        <v>0.137205387205387</v>
      </c>
      <c r="AA235" s="5">
        <v>0.95336787564766801</v>
      </c>
      <c r="AB235" s="5">
        <v>4.6632124352331501E-2</v>
      </c>
      <c r="AC235" s="5">
        <v>0.80645161290322498</v>
      </c>
      <c r="AD235" s="5">
        <v>0.19354838709677299</v>
      </c>
    </row>
    <row r="236" spans="1:30">
      <c r="A236" s="10" t="s">
        <v>108</v>
      </c>
      <c r="B236" s="1" t="s">
        <v>107</v>
      </c>
      <c r="C236" s="1" t="s">
        <v>145</v>
      </c>
      <c r="D236" s="1" t="s">
        <v>146</v>
      </c>
      <c r="E236" s="1" t="s">
        <v>145</v>
      </c>
      <c r="F236" s="18" t="s">
        <v>218</v>
      </c>
      <c r="G236" s="3">
        <v>42751.646296296298</v>
      </c>
      <c r="H236" s="3">
        <v>42751.658472222225</v>
      </c>
      <c r="I236" s="1">
        <v>3207</v>
      </c>
      <c r="J236" s="1">
        <v>496</v>
      </c>
      <c r="K236" s="4">
        <v>0.86605455036456902</v>
      </c>
      <c r="L236" s="4">
        <v>0.13394544963543001</v>
      </c>
      <c r="M236" s="16">
        <v>0.17524165887121901</v>
      </c>
      <c r="N236" s="4">
        <v>0.47115684440286798</v>
      </c>
      <c r="O236" s="4">
        <v>8.3255378858746398E-2</v>
      </c>
      <c r="P236" s="20">
        <v>9787967</v>
      </c>
      <c r="Q236" s="13">
        <v>1</v>
      </c>
      <c r="R236" s="2">
        <v>0</v>
      </c>
      <c r="S236" s="2">
        <v>1</v>
      </c>
      <c r="T236" s="2">
        <v>1</v>
      </c>
      <c r="U236" s="2">
        <v>1</v>
      </c>
      <c r="V236" s="1" t="s">
        <v>219</v>
      </c>
      <c r="W236" s="5">
        <v>0.99319727891156395</v>
      </c>
      <c r="X236" s="5">
        <v>6.8027210884353704E-3</v>
      </c>
      <c r="Y236" s="5">
        <v>0.84631728045325805</v>
      </c>
      <c r="Z236" s="5">
        <v>0.15368271954674201</v>
      </c>
      <c r="AA236" s="5">
        <v>0.95463510848126099</v>
      </c>
      <c r="AB236" s="5">
        <v>4.5364891518737703E-2</v>
      </c>
      <c r="AC236" s="5">
        <v>0.83111111111111102</v>
      </c>
      <c r="AD236" s="5">
        <v>0.168888888888889</v>
      </c>
    </row>
    <row r="237" spans="1:30">
      <c r="A237" s="10" t="s">
        <v>108</v>
      </c>
      <c r="B237" s="1" t="s">
        <v>107</v>
      </c>
      <c r="C237" s="1" t="s">
        <v>145</v>
      </c>
      <c r="D237" s="1" t="s">
        <v>146</v>
      </c>
      <c r="E237" s="1" t="s">
        <v>145</v>
      </c>
      <c r="F237" s="18" t="s">
        <v>216</v>
      </c>
      <c r="G237" s="3">
        <v>42750.980543981481</v>
      </c>
      <c r="H237" s="3">
        <v>42750.981064814812</v>
      </c>
      <c r="I237" s="1">
        <v>9</v>
      </c>
      <c r="J237" s="1">
        <v>1</v>
      </c>
      <c r="K237" s="4">
        <v>0.9</v>
      </c>
      <c r="L237" s="4">
        <v>0.1</v>
      </c>
      <c r="M237" s="16">
        <v>0.22222222222222099</v>
      </c>
      <c r="N237" s="4">
        <v>0.44444444444444298</v>
      </c>
      <c r="O237" s="4">
        <v>0.11111111111110999</v>
      </c>
      <c r="P237" s="20">
        <v>26489</v>
      </c>
      <c r="Q237" s="13">
        <v>2.9283585250951699E-3</v>
      </c>
      <c r="R237" s="2">
        <v>0</v>
      </c>
      <c r="S237" s="2">
        <v>1</v>
      </c>
      <c r="T237" s="2">
        <v>1</v>
      </c>
      <c r="U237" s="2">
        <v>1</v>
      </c>
      <c r="V237" s="1" t="s">
        <v>217</v>
      </c>
      <c r="Y237" s="5">
        <v>0.875</v>
      </c>
      <c r="Z237" s="5">
        <v>0.125</v>
      </c>
      <c r="AA237" s="5">
        <v>1</v>
      </c>
      <c r="AB237" s="5">
        <v>0</v>
      </c>
      <c r="AC237" s="5">
        <v>1</v>
      </c>
      <c r="AD237" s="5">
        <v>0</v>
      </c>
    </row>
    <row r="238" spans="1:30">
      <c r="A238" s="10" t="s">
        <v>108</v>
      </c>
      <c r="B238" s="1" t="s">
        <v>107</v>
      </c>
      <c r="C238" s="1" t="s">
        <v>145</v>
      </c>
      <c r="D238" s="1" t="s">
        <v>146</v>
      </c>
      <c r="E238" s="1" t="s">
        <v>145</v>
      </c>
      <c r="F238" s="18" t="s">
        <v>234</v>
      </c>
      <c r="G238" s="3">
        <v>42752.334965277776</v>
      </c>
      <c r="H238" s="3">
        <v>42752.877337962964</v>
      </c>
      <c r="I238" s="1">
        <v>203</v>
      </c>
      <c r="J238" s="1">
        <v>22</v>
      </c>
      <c r="K238" s="4">
        <v>0.90222222222222204</v>
      </c>
      <c r="L238" s="4">
        <v>9.77777777777777E-2</v>
      </c>
      <c r="M238" s="16">
        <v>0.13793103448275901</v>
      </c>
      <c r="N238" s="4">
        <v>0.43842364532019701</v>
      </c>
      <c r="O238" s="4">
        <v>6.4039408866995107E-2</v>
      </c>
      <c r="P238" s="20">
        <v>592633</v>
      </c>
      <c r="Q238" s="13">
        <v>6.5515568643691E-2</v>
      </c>
      <c r="R238" s="2">
        <v>0</v>
      </c>
      <c r="S238" s="2">
        <v>1</v>
      </c>
      <c r="T238" s="2">
        <v>1</v>
      </c>
      <c r="U238" s="2">
        <v>1</v>
      </c>
      <c r="V238" s="1" t="s">
        <v>235</v>
      </c>
      <c r="W238" s="5">
        <v>1</v>
      </c>
      <c r="X238" s="5">
        <v>0</v>
      </c>
      <c r="Y238" s="5">
        <v>0.88700564971751406</v>
      </c>
      <c r="Z238" s="5">
        <v>0.112994350282486</v>
      </c>
      <c r="AA238" s="5">
        <v>0.96666666666666701</v>
      </c>
      <c r="AB238" s="5">
        <v>3.3333333333333201E-2</v>
      </c>
      <c r="AC238" s="5">
        <v>0.92307692307692302</v>
      </c>
      <c r="AD238" s="5">
        <v>7.69230769230769E-2</v>
      </c>
    </row>
    <row r="239" spans="1:30">
      <c r="A239" s="10" t="s">
        <v>108</v>
      </c>
      <c r="B239" s="1" t="s">
        <v>107</v>
      </c>
      <c r="C239" s="1" t="s">
        <v>145</v>
      </c>
      <c r="D239" s="1" t="s">
        <v>146</v>
      </c>
      <c r="E239" s="1" t="s">
        <v>145</v>
      </c>
      <c r="F239" s="18" t="s">
        <v>262</v>
      </c>
      <c r="G239" s="3">
        <v>42755.646423611113</v>
      </c>
      <c r="H239" s="3">
        <v>42755.649444444447</v>
      </c>
      <c r="I239" s="1">
        <v>228</v>
      </c>
      <c r="J239" s="1">
        <v>19</v>
      </c>
      <c r="K239" s="4">
        <v>0.92307692307692302</v>
      </c>
      <c r="L239" s="4">
        <v>7.69230769230769E-2</v>
      </c>
      <c r="M239" s="16">
        <v>0.23684210526315699</v>
      </c>
      <c r="N239" s="4">
        <v>0.52631578947368296</v>
      </c>
      <c r="O239" s="4">
        <v>0.118421052631579</v>
      </c>
      <c r="P239" s="20">
        <v>703522</v>
      </c>
      <c r="Q239" s="13">
        <v>7.77743458149424E-2</v>
      </c>
      <c r="R239" s="2">
        <v>0</v>
      </c>
      <c r="S239" s="2">
        <v>1</v>
      </c>
      <c r="T239" s="2">
        <v>1</v>
      </c>
      <c r="U239" s="2">
        <v>1</v>
      </c>
      <c r="V239" s="1" t="s">
        <v>263</v>
      </c>
      <c r="W239" s="5">
        <v>1</v>
      </c>
      <c r="X239" s="5">
        <v>0</v>
      </c>
      <c r="Y239" s="5">
        <v>0.91836734693877498</v>
      </c>
      <c r="Z239" s="5">
        <v>8.16326530612244E-2</v>
      </c>
      <c r="AA239" s="5">
        <v>0.931034482758621</v>
      </c>
      <c r="AB239" s="5">
        <v>6.8965517241379198E-2</v>
      </c>
      <c r="AC239" s="5">
        <v>0.92307692307692302</v>
      </c>
      <c r="AD239" s="5">
        <v>7.69230769230769E-2</v>
      </c>
    </row>
    <row r="240" spans="1:30">
      <c r="A240" s="10" t="s">
        <v>108</v>
      </c>
      <c r="B240" s="1" t="s">
        <v>107</v>
      </c>
      <c r="C240" s="1" t="s">
        <v>145</v>
      </c>
      <c r="D240" s="1" t="s">
        <v>146</v>
      </c>
      <c r="E240" s="1" t="s">
        <v>145</v>
      </c>
      <c r="F240" s="18" t="s">
        <v>185</v>
      </c>
      <c r="G240" s="3">
        <v>42740.959849537037</v>
      </c>
      <c r="H240" s="3">
        <v>42740.970648148148</v>
      </c>
      <c r="I240" s="1">
        <v>175</v>
      </c>
      <c r="J240" s="1">
        <v>22</v>
      </c>
      <c r="K240" s="4">
        <v>0.88832487309644603</v>
      </c>
      <c r="L240" s="4">
        <v>0.111675126903553</v>
      </c>
      <c r="M240" s="16">
        <v>0.245714285714286</v>
      </c>
      <c r="N240" s="4">
        <v>0.35428571428571298</v>
      </c>
      <c r="O240" s="4">
        <v>7.4285714285714302E-2</v>
      </c>
      <c r="P240" s="20">
        <v>429756</v>
      </c>
      <c r="Q240" s="13">
        <v>4.75095189063688E-2</v>
      </c>
      <c r="R240" s="2">
        <v>1</v>
      </c>
      <c r="S240" s="2">
        <v>1</v>
      </c>
      <c r="T240" s="2">
        <v>1</v>
      </c>
      <c r="U240" s="2">
        <v>1</v>
      </c>
      <c r="V240" s="1" t="s">
        <v>186</v>
      </c>
      <c r="W240" s="5">
        <v>1</v>
      </c>
      <c r="X240" s="5">
        <v>0</v>
      </c>
      <c r="Y240" s="5">
        <v>0.88732394366197098</v>
      </c>
      <c r="Z240" s="5">
        <v>0.11267605633802801</v>
      </c>
      <c r="AA240" s="5">
        <v>0.92592592592592604</v>
      </c>
      <c r="AB240" s="5">
        <v>7.4074074074074001E-2</v>
      </c>
      <c r="AC240" s="5">
        <v>0.66666666666666596</v>
      </c>
      <c r="AD240" s="5">
        <v>0.33333333333333198</v>
      </c>
    </row>
    <row r="241" spans="1:30">
      <c r="A241" s="10" t="s">
        <v>108</v>
      </c>
      <c r="B241" s="1" t="s">
        <v>107</v>
      </c>
      <c r="C241" s="1" t="s">
        <v>109</v>
      </c>
      <c r="D241" s="1" t="s">
        <v>110</v>
      </c>
      <c r="E241" s="1" t="s">
        <v>109</v>
      </c>
      <c r="F241" s="18" t="s">
        <v>139</v>
      </c>
      <c r="G241" s="3">
        <v>42764.400590277779</v>
      </c>
      <c r="H241" s="3">
        <v>42764.403599537036</v>
      </c>
      <c r="I241" s="1">
        <v>203</v>
      </c>
      <c r="J241" s="1">
        <v>49</v>
      </c>
      <c r="K241" s="4">
        <v>0.80555555555555503</v>
      </c>
      <c r="L241" s="4">
        <v>0.194444444444444</v>
      </c>
      <c r="M241" s="16">
        <v>0.13793103448275901</v>
      </c>
      <c r="N241" s="4">
        <v>0.30541871921182301</v>
      </c>
      <c r="O241" s="4">
        <v>6.8965517241379198E-2</v>
      </c>
      <c r="P241" s="20">
        <v>588944</v>
      </c>
      <c r="Q241" s="13">
        <v>0.93278406292218696</v>
      </c>
      <c r="R241" s="2">
        <v>0</v>
      </c>
      <c r="S241" s="2">
        <v>1</v>
      </c>
      <c r="T241" s="2">
        <v>1</v>
      </c>
      <c r="U241" s="2">
        <v>1</v>
      </c>
      <c r="V241" s="1" t="s">
        <v>140</v>
      </c>
      <c r="W241" s="5">
        <v>1</v>
      </c>
      <c r="X241" s="5">
        <v>0</v>
      </c>
      <c r="Y241" s="5">
        <v>0.77245508982035904</v>
      </c>
      <c r="Z241" s="5">
        <v>0.22754491017964101</v>
      </c>
      <c r="AA241" s="5">
        <v>0.91111111111110998</v>
      </c>
      <c r="AB241" s="5">
        <v>8.8888888888888906E-2</v>
      </c>
      <c r="AC241" s="5">
        <v>0.82051282051282004</v>
      </c>
      <c r="AD241" s="5">
        <v>0.17948717948717799</v>
      </c>
    </row>
    <row r="242" spans="1:30">
      <c r="A242" s="10" t="s">
        <v>108</v>
      </c>
      <c r="B242" s="1" t="s">
        <v>107</v>
      </c>
      <c r="C242" s="1" t="s">
        <v>145</v>
      </c>
      <c r="D242" s="1" t="s">
        <v>146</v>
      </c>
      <c r="E242" s="1" t="s">
        <v>145</v>
      </c>
      <c r="F242" s="18" t="s">
        <v>177</v>
      </c>
      <c r="G242" s="3">
        <v>42740.334513888891</v>
      </c>
      <c r="H242" s="3">
        <v>42740.877337962964</v>
      </c>
      <c r="I242" s="1">
        <v>2534</v>
      </c>
      <c r="J242" s="1">
        <v>301</v>
      </c>
      <c r="K242" s="4">
        <v>0.89382716049382704</v>
      </c>
      <c r="L242" s="4">
        <v>0.106172839506172</v>
      </c>
      <c r="M242" s="16">
        <v>0.15943172849250201</v>
      </c>
      <c r="N242" s="4">
        <v>0.46842936069455299</v>
      </c>
      <c r="O242" s="4">
        <v>7.18232044198895E-2</v>
      </c>
      <c r="P242" s="20">
        <v>6184567</v>
      </c>
      <c r="Q242" s="13">
        <v>0.68370378264457998</v>
      </c>
      <c r="R242" s="2">
        <v>0</v>
      </c>
      <c r="S242" s="2">
        <v>1</v>
      </c>
      <c r="T242" s="2">
        <v>1</v>
      </c>
      <c r="U242" s="2">
        <v>1</v>
      </c>
      <c r="V242" s="1" t="s">
        <v>178</v>
      </c>
      <c r="W242" s="5">
        <v>0.98333333333333195</v>
      </c>
      <c r="X242" s="5">
        <v>1.6666666666666701E-2</v>
      </c>
      <c r="Y242" s="5">
        <v>0.886458818054909</v>
      </c>
      <c r="Z242" s="5">
        <v>0.113541181945091</v>
      </c>
      <c r="AA242" s="5">
        <v>0.946015424164524</v>
      </c>
      <c r="AB242" s="5">
        <v>5.3984575835475501E-2</v>
      </c>
      <c r="AC242" s="5">
        <v>0.80790960451977401</v>
      </c>
      <c r="AD242" s="5">
        <v>0.192090395480225</v>
      </c>
    </row>
    <row r="243" spans="1:30">
      <c r="A243" s="10" t="s">
        <v>108</v>
      </c>
      <c r="B243" s="1" t="s">
        <v>107</v>
      </c>
      <c r="C243" s="1" t="s">
        <v>145</v>
      </c>
      <c r="D243" s="1" t="s">
        <v>146</v>
      </c>
      <c r="E243" s="1" t="s">
        <v>145</v>
      </c>
      <c r="F243" s="18" t="s">
        <v>188</v>
      </c>
      <c r="G243" s="3">
        <v>42741.336493055554</v>
      </c>
      <c r="H243" s="3">
        <v>42741.878692129627</v>
      </c>
      <c r="I243" s="1">
        <v>954</v>
      </c>
      <c r="J243" s="1">
        <v>92</v>
      </c>
      <c r="K243" s="4">
        <v>0.91204588910133799</v>
      </c>
      <c r="L243" s="4">
        <v>8.7954110898661494E-2</v>
      </c>
      <c r="M243" s="16">
        <v>0.208595387840671</v>
      </c>
      <c r="N243" s="4">
        <v>0.48742138364779902</v>
      </c>
      <c r="O243" s="4">
        <v>9.5387840670859397E-2</v>
      </c>
      <c r="P243" s="20">
        <v>2278314</v>
      </c>
      <c r="Q243" s="13">
        <v>0.251867576154015</v>
      </c>
      <c r="R243" s="2">
        <v>0</v>
      </c>
      <c r="S243" s="2">
        <v>1</v>
      </c>
      <c r="T243" s="2">
        <v>1</v>
      </c>
      <c r="U243" s="2">
        <v>1</v>
      </c>
      <c r="V243" s="1" t="s">
        <v>189</v>
      </c>
      <c r="W243" s="5">
        <v>0.96296296296296302</v>
      </c>
      <c r="X243" s="5">
        <v>3.7037037037037E-2</v>
      </c>
      <c r="Y243" s="5">
        <v>0.901935483870968</v>
      </c>
      <c r="Z243" s="5">
        <v>9.8064516129032303E-2</v>
      </c>
      <c r="AA243" s="5">
        <v>0.96710526315789502</v>
      </c>
      <c r="AB243" s="5">
        <v>3.2894736842105303E-2</v>
      </c>
      <c r="AC243" s="5">
        <v>0.86153846153846203</v>
      </c>
      <c r="AD243" s="5">
        <v>0.138461538461538</v>
      </c>
    </row>
    <row r="244" spans="1:30">
      <c r="A244" s="10" t="s">
        <v>108</v>
      </c>
      <c r="B244" s="1" t="s">
        <v>107</v>
      </c>
      <c r="C244" s="1" t="s">
        <v>145</v>
      </c>
      <c r="D244" s="1" t="s">
        <v>146</v>
      </c>
      <c r="E244" s="1" t="s">
        <v>145</v>
      </c>
      <c r="F244" s="18" t="s">
        <v>150</v>
      </c>
      <c r="G244" s="3">
        <v>42735.683032407411</v>
      </c>
      <c r="H244" s="3">
        <v>42739.864976851852</v>
      </c>
      <c r="I244" s="1">
        <v>18</v>
      </c>
      <c r="J244" s="1">
        <v>2</v>
      </c>
      <c r="K244" s="4">
        <v>0.9</v>
      </c>
      <c r="L244" s="4">
        <v>0.1</v>
      </c>
      <c r="M244" s="16">
        <v>0.33333333333333198</v>
      </c>
      <c r="N244" s="4">
        <v>0.61111111111111105</v>
      </c>
      <c r="O244" s="4">
        <v>0.11111111111110999</v>
      </c>
      <c r="P244" s="20">
        <v>43726</v>
      </c>
      <c r="Q244" s="13">
        <v>4.8339085985998603E-3</v>
      </c>
      <c r="R244" s="2">
        <v>0</v>
      </c>
      <c r="S244" s="2">
        <v>1</v>
      </c>
      <c r="T244" s="2">
        <v>0</v>
      </c>
      <c r="U244" s="2">
        <v>1</v>
      </c>
      <c r="W244" s="5">
        <v>1</v>
      </c>
      <c r="X244" s="5">
        <v>0</v>
      </c>
      <c r="Y244" s="5">
        <v>0.86666666666666703</v>
      </c>
      <c r="Z244" s="5">
        <v>0.133333333333333</v>
      </c>
      <c r="AA244" s="5">
        <v>1</v>
      </c>
      <c r="AB244" s="5">
        <v>0</v>
      </c>
      <c r="AC244" s="5">
        <v>1</v>
      </c>
      <c r="AD244" s="5">
        <v>0</v>
      </c>
    </row>
    <row r="245" spans="1:30">
      <c r="A245" s="10" t="s">
        <v>108</v>
      </c>
      <c r="B245" s="1" t="s">
        <v>107</v>
      </c>
      <c r="C245" s="1" t="s">
        <v>145</v>
      </c>
      <c r="D245" s="1" t="s">
        <v>146</v>
      </c>
      <c r="E245" s="1" t="s">
        <v>145</v>
      </c>
      <c r="F245" s="18" t="s">
        <v>150</v>
      </c>
      <c r="G245" s="3">
        <v>42740.732395833336</v>
      </c>
      <c r="H245" s="3">
        <v>42742.737615740742</v>
      </c>
      <c r="I245" s="1">
        <v>12</v>
      </c>
      <c r="J245" s="1">
        <v>0</v>
      </c>
      <c r="K245" s="4">
        <v>1</v>
      </c>
      <c r="L245" s="4">
        <v>0</v>
      </c>
      <c r="M245" s="16">
        <v>0.41666666666666702</v>
      </c>
      <c r="N245" s="4">
        <v>0.33333333333333198</v>
      </c>
      <c r="O245" s="4">
        <v>8.3333333333333301E-2</v>
      </c>
      <c r="P245" s="20">
        <v>26170</v>
      </c>
      <c r="Q245" s="13">
        <v>2.89309308021219E-3</v>
      </c>
      <c r="R245" s="2">
        <v>0</v>
      </c>
      <c r="S245" s="2">
        <v>1</v>
      </c>
      <c r="T245" s="2">
        <v>0</v>
      </c>
      <c r="U245" s="2">
        <v>1</v>
      </c>
      <c r="Y245" s="5">
        <v>1</v>
      </c>
      <c r="Z245" s="5">
        <v>0</v>
      </c>
      <c r="AC245" s="5">
        <v>1</v>
      </c>
      <c r="AD245" s="5">
        <v>0</v>
      </c>
    </row>
    <row r="246" spans="1:30">
      <c r="A246" s="10" t="s">
        <v>108</v>
      </c>
      <c r="B246" s="1" t="s">
        <v>107</v>
      </c>
      <c r="C246" s="1" t="s">
        <v>145</v>
      </c>
      <c r="D246" s="1" t="s">
        <v>146</v>
      </c>
      <c r="E246" s="1" t="s">
        <v>145</v>
      </c>
      <c r="F246" s="18" t="s">
        <v>254</v>
      </c>
      <c r="G246" s="3">
        <v>42754.980243055557</v>
      </c>
      <c r="H246" s="3">
        <v>42754.990868055553</v>
      </c>
      <c r="I246" s="1">
        <v>138</v>
      </c>
      <c r="J246" s="1">
        <v>15</v>
      </c>
      <c r="K246" s="4">
        <v>0.90196078431372495</v>
      </c>
      <c r="L246" s="4">
        <v>9.8039215686274495E-2</v>
      </c>
      <c r="M246" s="16">
        <v>0.231884057971014</v>
      </c>
      <c r="N246" s="4">
        <v>0.471014492753623</v>
      </c>
      <c r="O246" s="4">
        <v>8.6956521739130405E-2</v>
      </c>
      <c r="P246" s="20">
        <v>400312</v>
      </c>
      <c r="Q246" s="13">
        <v>4.4254485178674099E-2</v>
      </c>
      <c r="R246" s="2">
        <v>0</v>
      </c>
      <c r="S246" s="2">
        <v>1</v>
      </c>
      <c r="T246" s="2">
        <v>1</v>
      </c>
      <c r="U246" s="2">
        <v>1</v>
      </c>
      <c r="V246" s="1" t="s">
        <v>255</v>
      </c>
      <c r="W246" s="5">
        <v>1</v>
      </c>
      <c r="X246" s="5">
        <v>0</v>
      </c>
      <c r="Y246" s="5">
        <v>0.90677966101694796</v>
      </c>
      <c r="Z246" s="5">
        <v>9.3220338983050696E-2</v>
      </c>
      <c r="AA246" s="5">
        <v>0.88235294117647101</v>
      </c>
      <c r="AB246" s="5">
        <v>0.11764705882352799</v>
      </c>
      <c r="AC246" s="5">
        <v>0.8</v>
      </c>
      <c r="AD246" s="5">
        <v>0.2</v>
      </c>
    </row>
    <row r="247" spans="1:30">
      <c r="A247" s="10" t="s">
        <v>108</v>
      </c>
      <c r="B247" s="1" t="s">
        <v>107</v>
      </c>
      <c r="C247" s="1" t="s">
        <v>145</v>
      </c>
      <c r="D247" s="1" t="s">
        <v>146</v>
      </c>
      <c r="E247" s="1" t="s">
        <v>145</v>
      </c>
      <c r="F247" s="18" t="s">
        <v>208</v>
      </c>
      <c r="G247" s="3">
        <v>42750.979791666665</v>
      </c>
      <c r="H247" s="3">
        <v>42750.989861111113</v>
      </c>
      <c r="I247" s="1">
        <v>125</v>
      </c>
      <c r="J247" s="1">
        <v>21</v>
      </c>
      <c r="K247" s="4">
        <v>0.85616438356164304</v>
      </c>
      <c r="L247" s="4">
        <v>0.14383561643835599</v>
      </c>
      <c r="M247" s="16">
        <v>0.27200000000000002</v>
      </c>
      <c r="N247" s="4">
        <v>0.504</v>
      </c>
      <c r="O247" s="4">
        <v>0.12</v>
      </c>
      <c r="P247" s="20">
        <v>386741</v>
      </c>
      <c r="Q247" s="13">
        <v>4.2754211346363903E-2</v>
      </c>
      <c r="R247" s="2">
        <v>0</v>
      </c>
      <c r="S247" s="2">
        <v>1</v>
      </c>
      <c r="T247" s="2">
        <v>1</v>
      </c>
      <c r="U247" s="2">
        <v>1</v>
      </c>
      <c r="V247" s="1" t="s">
        <v>209</v>
      </c>
      <c r="W247" s="5">
        <v>1</v>
      </c>
      <c r="X247" s="5">
        <v>0</v>
      </c>
      <c r="Y247" s="5">
        <v>0.84684684684684597</v>
      </c>
      <c r="Z247" s="5">
        <v>0.153153153153153</v>
      </c>
      <c r="AA247" s="5">
        <v>1</v>
      </c>
      <c r="AB247" s="5">
        <v>0</v>
      </c>
      <c r="AC247" s="5">
        <v>0.71428571428571297</v>
      </c>
      <c r="AD247" s="5">
        <v>0.28571428571428498</v>
      </c>
    </row>
    <row r="248" spans="1:30">
      <c r="A248" s="10" t="s">
        <v>108</v>
      </c>
      <c r="B248" s="1" t="s">
        <v>107</v>
      </c>
      <c r="C248" s="1" t="s">
        <v>145</v>
      </c>
      <c r="D248" s="1" t="s">
        <v>146</v>
      </c>
      <c r="E248" s="1" t="s">
        <v>145</v>
      </c>
      <c r="F248" s="18" t="s">
        <v>196</v>
      </c>
      <c r="G248" s="3">
        <v>42749.743946759256</v>
      </c>
      <c r="H248" s="3">
        <v>42751.057858796295</v>
      </c>
      <c r="I248" s="1">
        <v>11</v>
      </c>
      <c r="J248" s="1">
        <v>0</v>
      </c>
      <c r="K248" s="4">
        <v>1</v>
      </c>
      <c r="L248" s="4">
        <v>0</v>
      </c>
      <c r="M248" s="16">
        <v>0.54545454545454397</v>
      </c>
      <c r="N248" s="4">
        <v>0</v>
      </c>
      <c r="O248" s="4">
        <v>9.0909090909090801E-2</v>
      </c>
      <c r="P248" s="20">
        <v>29075</v>
      </c>
      <c r="Q248" s="13">
        <v>3.2142407836136498E-3</v>
      </c>
      <c r="R248" s="2">
        <v>1</v>
      </c>
      <c r="S248" s="2">
        <v>1</v>
      </c>
      <c r="T248" s="2">
        <v>1</v>
      </c>
      <c r="U248" s="2">
        <v>1</v>
      </c>
      <c r="V248" s="1" t="s">
        <v>197</v>
      </c>
      <c r="Y248" s="5">
        <v>1</v>
      </c>
      <c r="Z248" s="5">
        <v>0</v>
      </c>
      <c r="AC248" s="5">
        <v>1</v>
      </c>
      <c r="AD248" s="5">
        <v>0</v>
      </c>
    </row>
    <row r="249" spans="1:30">
      <c r="A249" s="10" t="s">
        <v>108</v>
      </c>
      <c r="B249" s="1" t="s">
        <v>107</v>
      </c>
      <c r="C249" s="1" t="s">
        <v>109</v>
      </c>
      <c r="D249" s="1" t="s">
        <v>110</v>
      </c>
      <c r="E249" s="1" t="s">
        <v>109</v>
      </c>
      <c r="F249" s="18" t="s">
        <v>113</v>
      </c>
      <c r="G249" s="3">
        <v>42737.382002314815</v>
      </c>
      <c r="H249" s="3">
        <v>42737.385775462964</v>
      </c>
      <c r="I249" s="1">
        <v>129</v>
      </c>
      <c r="J249" s="1">
        <v>126</v>
      </c>
      <c r="K249" s="4">
        <v>0.50588235294117601</v>
      </c>
      <c r="L249" s="4">
        <v>0.494117647058823</v>
      </c>
      <c r="M249" s="16">
        <v>0.186046511627907</v>
      </c>
      <c r="N249" s="4">
        <v>0.27906976744186002</v>
      </c>
      <c r="O249" s="4">
        <v>9.3023255813953501E-2</v>
      </c>
      <c r="P249" s="20">
        <v>561689</v>
      </c>
      <c r="Q249" s="13">
        <v>1</v>
      </c>
      <c r="R249" s="2">
        <v>0</v>
      </c>
      <c r="S249" s="2">
        <v>1</v>
      </c>
      <c r="T249" s="2">
        <v>1</v>
      </c>
      <c r="U249" s="2">
        <v>1</v>
      </c>
      <c r="V249" s="1" t="s">
        <v>114</v>
      </c>
      <c r="W249" s="5">
        <v>1</v>
      </c>
      <c r="X249" s="5">
        <v>0</v>
      </c>
      <c r="Y249" s="5">
        <v>0.37297297297297199</v>
      </c>
      <c r="Z249" s="5">
        <v>0.62702702702702595</v>
      </c>
      <c r="AA249" s="5">
        <v>0.92105263157894701</v>
      </c>
      <c r="AB249" s="5">
        <v>7.8947368421052502E-2</v>
      </c>
      <c r="AC249" s="5">
        <v>0.77419354838709598</v>
      </c>
      <c r="AD249" s="5">
        <v>0.225806451612903</v>
      </c>
    </row>
    <row r="250" spans="1:30">
      <c r="A250" s="10" t="s">
        <v>108</v>
      </c>
      <c r="B250" s="1" t="s">
        <v>107</v>
      </c>
      <c r="C250" s="1" t="s">
        <v>145</v>
      </c>
      <c r="D250" s="1" t="s">
        <v>146</v>
      </c>
      <c r="E250" s="1" t="s">
        <v>145</v>
      </c>
      <c r="F250" s="18" t="s">
        <v>240</v>
      </c>
      <c r="G250" s="3">
        <v>42752.648159722223</v>
      </c>
      <c r="H250" s="3">
        <v>42752.649317129632</v>
      </c>
      <c r="I250" s="1">
        <v>10</v>
      </c>
      <c r="J250" s="1">
        <v>3</v>
      </c>
      <c r="K250" s="4">
        <v>0.76923076923076905</v>
      </c>
      <c r="L250" s="4">
        <v>0.23076923076923</v>
      </c>
      <c r="M250" s="16">
        <v>0.1</v>
      </c>
      <c r="N250" s="4">
        <v>0.59999999999999898</v>
      </c>
      <c r="O250" s="4">
        <v>0.1</v>
      </c>
      <c r="P250" s="20">
        <v>34241</v>
      </c>
      <c r="Q250" s="13">
        <v>3.7853420007468801E-3</v>
      </c>
      <c r="R250" s="2">
        <v>0</v>
      </c>
      <c r="S250" s="2">
        <v>1</v>
      </c>
      <c r="T250" s="2">
        <v>1</v>
      </c>
      <c r="U250" s="2">
        <v>1</v>
      </c>
      <c r="V250" s="1" t="s">
        <v>241</v>
      </c>
      <c r="Y250" s="5">
        <v>0.71428571428571297</v>
      </c>
      <c r="Z250" s="5">
        <v>0.28571428571428498</v>
      </c>
      <c r="AA250" s="5">
        <v>0.75</v>
      </c>
      <c r="AB250" s="5">
        <v>0.25</v>
      </c>
      <c r="AC250" s="5">
        <v>1</v>
      </c>
      <c r="AD250" s="5">
        <v>0</v>
      </c>
    </row>
    <row r="251" spans="1:30">
      <c r="A251" s="10" t="s">
        <v>108</v>
      </c>
      <c r="B251" s="1" t="s">
        <v>107</v>
      </c>
      <c r="C251" s="1" t="s">
        <v>145</v>
      </c>
      <c r="D251" s="1" t="s">
        <v>146</v>
      </c>
      <c r="E251" s="1" t="s">
        <v>145</v>
      </c>
      <c r="F251" s="18" t="s">
        <v>260</v>
      </c>
      <c r="G251" s="3">
        <v>42755.646412037036</v>
      </c>
      <c r="H251" s="3">
        <v>42755.648611111108</v>
      </c>
      <c r="I251" s="1">
        <v>54</v>
      </c>
      <c r="J251" s="1">
        <v>11</v>
      </c>
      <c r="K251" s="4">
        <v>0.83076923076923004</v>
      </c>
      <c r="L251" s="4">
        <v>0.16923076923076899</v>
      </c>
      <c r="M251" s="16">
        <v>0.203703703703704</v>
      </c>
      <c r="N251" s="4">
        <v>0.407407407407407</v>
      </c>
      <c r="O251" s="4">
        <v>0.11111111111110999</v>
      </c>
      <c r="P251" s="20">
        <v>185137</v>
      </c>
      <c r="Q251" s="13">
        <v>2.0466892380253902E-2</v>
      </c>
      <c r="R251" s="2">
        <v>0</v>
      </c>
      <c r="S251" s="2">
        <v>1</v>
      </c>
      <c r="T251" s="2">
        <v>1</v>
      </c>
      <c r="U251" s="2">
        <v>1</v>
      </c>
      <c r="V251" s="1" t="s">
        <v>261</v>
      </c>
      <c r="W251" s="5">
        <v>1</v>
      </c>
      <c r="X251" s="5">
        <v>0</v>
      </c>
      <c r="Y251" s="5">
        <v>0.82222222222222097</v>
      </c>
      <c r="Z251" s="5">
        <v>0.17777777777777801</v>
      </c>
      <c r="AA251" s="5">
        <v>0.9</v>
      </c>
      <c r="AB251" s="5">
        <v>0.1</v>
      </c>
      <c r="AC251" s="5">
        <v>0.5</v>
      </c>
      <c r="AD251" s="5">
        <v>0.5</v>
      </c>
    </row>
    <row r="252" spans="1:30">
      <c r="A252" s="10" t="s">
        <v>108</v>
      </c>
      <c r="B252" s="1" t="s">
        <v>107</v>
      </c>
      <c r="C252" s="1" t="s">
        <v>109</v>
      </c>
      <c r="D252" s="1" t="s">
        <v>110</v>
      </c>
      <c r="E252" s="1" t="s">
        <v>109</v>
      </c>
      <c r="F252" s="18" t="s">
        <v>129</v>
      </c>
      <c r="G252" s="3">
        <v>42752.400821759256</v>
      </c>
      <c r="H252" s="3">
        <v>42752.403425925928</v>
      </c>
      <c r="I252" s="1">
        <v>64</v>
      </c>
      <c r="J252" s="1">
        <v>22</v>
      </c>
      <c r="K252" s="4">
        <v>0.74418604651162701</v>
      </c>
      <c r="L252" s="4">
        <v>0.25581395348837199</v>
      </c>
      <c r="M252" s="16">
        <v>0.109375</v>
      </c>
      <c r="N252" s="4">
        <v>0.390625</v>
      </c>
      <c r="O252" s="4">
        <v>3.125E-2</v>
      </c>
      <c r="P252" s="20">
        <v>226517</v>
      </c>
      <c r="Q252" s="13">
        <v>0.40441015002222802</v>
      </c>
      <c r="R252" s="2">
        <v>0</v>
      </c>
      <c r="S252" s="2">
        <v>1</v>
      </c>
      <c r="T252" s="2">
        <v>1</v>
      </c>
      <c r="U252" s="2">
        <v>1</v>
      </c>
      <c r="V252" s="1" t="s">
        <v>130</v>
      </c>
      <c r="Y252" s="5">
        <v>0.73333333333333195</v>
      </c>
      <c r="Z252" s="5">
        <v>0.266666666666667</v>
      </c>
      <c r="AA252" s="5">
        <v>0.789473684210525</v>
      </c>
      <c r="AB252" s="5">
        <v>0.21052631578947401</v>
      </c>
      <c r="AC252" s="5">
        <v>0.71428571428571297</v>
      </c>
      <c r="AD252" s="5">
        <v>0.28571428571428498</v>
      </c>
    </row>
    <row r="253" spans="1:30">
      <c r="A253" s="10" t="s">
        <v>108</v>
      </c>
      <c r="B253" s="1" t="s">
        <v>107</v>
      </c>
      <c r="C253" s="1" t="s">
        <v>145</v>
      </c>
      <c r="D253" s="1" t="s">
        <v>146</v>
      </c>
      <c r="E253" s="1" t="s">
        <v>145</v>
      </c>
      <c r="F253" s="18" t="s">
        <v>163</v>
      </c>
      <c r="G253" s="3">
        <v>42738.335104166668</v>
      </c>
      <c r="H253" s="3">
        <v>42738.877187500002</v>
      </c>
      <c r="I253" s="1">
        <v>292</v>
      </c>
      <c r="J253" s="1">
        <v>49</v>
      </c>
      <c r="K253" s="4">
        <v>0.85630498533724297</v>
      </c>
      <c r="L253" s="4">
        <v>0.143695014662756</v>
      </c>
      <c r="M253" s="16">
        <v>0.18835616438356201</v>
      </c>
      <c r="N253" s="4">
        <v>0.47945205479452102</v>
      </c>
      <c r="O253" s="4">
        <v>8.5616438356164407E-2</v>
      </c>
      <c r="P253" s="20">
        <v>748838</v>
      </c>
      <c r="Q253" s="13">
        <v>8.2784028888037403E-2</v>
      </c>
      <c r="R253" s="2">
        <v>0</v>
      </c>
      <c r="S253" s="2">
        <v>1</v>
      </c>
      <c r="T253" s="2">
        <v>1</v>
      </c>
      <c r="U253" s="2">
        <v>1</v>
      </c>
      <c r="V253" s="1" t="s">
        <v>164</v>
      </c>
      <c r="W253" s="5">
        <v>1</v>
      </c>
      <c r="X253" s="5">
        <v>0</v>
      </c>
      <c r="Y253" s="5">
        <v>0.83018867924528195</v>
      </c>
      <c r="Z253" s="5">
        <v>0.169811320754717</v>
      </c>
      <c r="AA253" s="5">
        <v>1</v>
      </c>
      <c r="AB253" s="5">
        <v>0</v>
      </c>
      <c r="AC253" s="5">
        <v>0.8</v>
      </c>
      <c r="AD253" s="5">
        <v>0.2</v>
      </c>
    </row>
    <row r="254" spans="1:30">
      <c r="A254" s="10" t="s">
        <v>108</v>
      </c>
      <c r="B254" s="1" t="s">
        <v>107</v>
      </c>
      <c r="C254" s="1" t="s">
        <v>145</v>
      </c>
      <c r="D254" s="1" t="s">
        <v>146</v>
      </c>
      <c r="E254" s="1" t="s">
        <v>145</v>
      </c>
      <c r="F254" s="18" t="s">
        <v>167</v>
      </c>
      <c r="G254" s="3">
        <v>42739.337118055555</v>
      </c>
      <c r="H254" s="3">
        <v>42739.87835648148</v>
      </c>
      <c r="I254" s="1">
        <v>1397</v>
      </c>
      <c r="J254" s="1">
        <v>173</v>
      </c>
      <c r="K254" s="4">
        <v>0.88980891719745203</v>
      </c>
      <c r="L254" s="4">
        <v>0.110191082802547</v>
      </c>
      <c r="M254" s="16">
        <v>0.16535433070866101</v>
      </c>
      <c r="N254" s="4">
        <v>0.485325697924123</v>
      </c>
      <c r="O254" s="4">
        <v>7.4445239799570503E-2</v>
      </c>
      <c r="P254" s="20">
        <v>3432549</v>
      </c>
      <c r="Q254" s="13">
        <v>0.37946823688915798</v>
      </c>
      <c r="R254" s="2">
        <v>0</v>
      </c>
      <c r="S254" s="2">
        <v>1</v>
      </c>
      <c r="T254" s="2">
        <v>1</v>
      </c>
      <c r="U254" s="2">
        <v>1</v>
      </c>
      <c r="V254" s="1" t="s">
        <v>168</v>
      </c>
      <c r="W254" s="5">
        <v>0.98333333333333195</v>
      </c>
      <c r="X254" s="5">
        <v>1.6666666666666701E-2</v>
      </c>
      <c r="Y254" s="5">
        <v>0.87352445193929096</v>
      </c>
      <c r="Z254" s="5">
        <v>0.12647554806070699</v>
      </c>
      <c r="AA254" s="5">
        <v>0.96875</v>
      </c>
      <c r="AB254" s="5">
        <v>3.125E-2</v>
      </c>
      <c r="AC254" s="5">
        <v>0.84999999999999898</v>
      </c>
      <c r="AD254" s="5">
        <v>0.149999999999999</v>
      </c>
    </row>
    <row r="255" spans="1:30">
      <c r="A255" s="10" t="s">
        <v>108</v>
      </c>
      <c r="B255" s="1" t="s">
        <v>107</v>
      </c>
      <c r="C255" s="1" t="s">
        <v>145</v>
      </c>
      <c r="D255" s="1" t="s">
        <v>146</v>
      </c>
      <c r="E255" s="1" t="s">
        <v>145</v>
      </c>
      <c r="F255" s="18" t="s">
        <v>298</v>
      </c>
      <c r="G255" s="3">
        <v>42766.334699074076</v>
      </c>
      <c r="H255" s="3">
        <v>42766.876956018517</v>
      </c>
      <c r="I255" s="1">
        <v>215</v>
      </c>
      <c r="J255" s="1">
        <v>26</v>
      </c>
      <c r="K255" s="4">
        <v>0.89211618257261405</v>
      </c>
      <c r="L255" s="4">
        <v>0.107883817427385</v>
      </c>
      <c r="M255" s="16">
        <v>0.15348837209302199</v>
      </c>
      <c r="N255" s="4">
        <v>0.42325581395348699</v>
      </c>
      <c r="O255" s="4">
        <v>6.5116279069767302E-2</v>
      </c>
      <c r="P255" s="20">
        <v>559423</v>
      </c>
      <c r="Q255" s="13">
        <v>5.60073413254812E-2</v>
      </c>
      <c r="R255" s="2">
        <v>0</v>
      </c>
      <c r="S255" s="2">
        <v>1</v>
      </c>
      <c r="T255" s="2">
        <v>1</v>
      </c>
      <c r="U255" s="2">
        <v>1</v>
      </c>
      <c r="V255" s="1" t="s">
        <v>299</v>
      </c>
      <c r="W255" s="5">
        <v>1</v>
      </c>
      <c r="X255" s="5">
        <v>0</v>
      </c>
      <c r="Y255" s="5">
        <v>0.87150837988826801</v>
      </c>
      <c r="Z255" s="5">
        <v>0.12849162011173201</v>
      </c>
      <c r="AA255" s="5">
        <v>0.94117647058823395</v>
      </c>
      <c r="AB255" s="5">
        <v>5.8823529411764601E-2</v>
      </c>
      <c r="AC255" s="5">
        <v>0.94117647058823395</v>
      </c>
      <c r="AD255" s="5">
        <v>5.8823529411764601E-2</v>
      </c>
    </row>
    <row r="256" spans="1:30">
      <c r="A256" s="10" t="s">
        <v>108</v>
      </c>
      <c r="B256" s="1" t="s">
        <v>107</v>
      </c>
      <c r="C256" s="1" t="s">
        <v>145</v>
      </c>
      <c r="D256" s="1" t="s">
        <v>146</v>
      </c>
      <c r="E256" s="1" t="s">
        <v>145</v>
      </c>
      <c r="F256" s="18" t="s">
        <v>266</v>
      </c>
      <c r="G256" s="3">
        <v>42755.647650462961</v>
      </c>
      <c r="H256" s="3">
        <v>42755.654097222221</v>
      </c>
      <c r="I256" s="1">
        <v>525</v>
      </c>
      <c r="J256" s="1">
        <v>58</v>
      </c>
      <c r="K256" s="4">
        <v>0.90051457975986204</v>
      </c>
      <c r="L256" s="4">
        <v>9.9485420240137207E-2</v>
      </c>
      <c r="M256" s="16">
        <v>0.24761904761904699</v>
      </c>
      <c r="N256" s="4">
        <v>0.460952380952381</v>
      </c>
      <c r="O256" s="4">
        <v>0.118095238095238</v>
      </c>
      <c r="P256" s="20">
        <v>1660540</v>
      </c>
      <c r="Q256" s="13">
        <v>0.183572670363606</v>
      </c>
      <c r="R256" s="2">
        <v>0</v>
      </c>
      <c r="S256" s="2">
        <v>1</v>
      </c>
      <c r="T256" s="2">
        <v>1</v>
      </c>
      <c r="U256" s="2">
        <v>1</v>
      </c>
      <c r="V256" s="1" t="s">
        <v>267</v>
      </c>
      <c r="W256" s="5">
        <v>1</v>
      </c>
      <c r="X256" s="5">
        <v>0</v>
      </c>
      <c r="Y256" s="5">
        <v>0.88785046728971895</v>
      </c>
      <c r="Z256" s="5">
        <v>0.11214953271028</v>
      </c>
      <c r="AA256" s="5">
        <v>0.93333333333333302</v>
      </c>
      <c r="AB256" s="5">
        <v>6.6666666666666596E-2</v>
      </c>
      <c r="AC256" s="5">
        <v>0.88636363636363602</v>
      </c>
      <c r="AD256" s="5">
        <v>0.11363636363636299</v>
      </c>
    </row>
    <row r="257" spans="1:30">
      <c r="A257" s="10" t="s">
        <v>108</v>
      </c>
      <c r="B257" s="1" t="s">
        <v>107</v>
      </c>
      <c r="C257" s="1" t="s">
        <v>145</v>
      </c>
      <c r="D257" s="1" t="s">
        <v>146</v>
      </c>
      <c r="E257" s="1" t="s">
        <v>145</v>
      </c>
      <c r="F257" s="18" t="s">
        <v>175</v>
      </c>
      <c r="G257" s="3">
        <v>42740.334305555552</v>
      </c>
      <c r="H257" s="3">
        <v>42740.835405092592</v>
      </c>
      <c r="I257" s="1">
        <v>76</v>
      </c>
      <c r="J257" s="1">
        <v>7</v>
      </c>
      <c r="K257" s="4">
        <v>0.91566265060240903</v>
      </c>
      <c r="L257" s="4">
        <v>8.43373493975903E-2</v>
      </c>
      <c r="M257" s="16">
        <v>0.18421052631578799</v>
      </c>
      <c r="N257" s="4">
        <v>0.394736842105263</v>
      </c>
      <c r="O257" s="4">
        <v>0.118421052631579</v>
      </c>
      <c r="P257" s="20">
        <v>181064</v>
      </c>
      <c r="Q257" s="13">
        <v>2.00166222955881E-2</v>
      </c>
      <c r="R257" s="2">
        <v>0</v>
      </c>
      <c r="S257" s="2">
        <v>1</v>
      </c>
      <c r="T257" s="2">
        <v>1</v>
      </c>
      <c r="U257" s="2">
        <v>1</v>
      </c>
      <c r="V257" s="1" t="s">
        <v>176</v>
      </c>
      <c r="W257" s="5">
        <v>1</v>
      </c>
      <c r="X257" s="5">
        <v>0</v>
      </c>
      <c r="Y257" s="5">
        <v>0.90476190476190399</v>
      </c>
      <c r="Z257" s="5">
        <v>9.5238095238095205E-2</v>
      </c>
      <c r="AA257" s="5">
        <v>1</v>
      </c>
      <c r="AB257" s="5">
        <v>0</v>
      </c>
      <c r="AC257" s="5">
        <v>0.8</v>
      </c>
      <c r="AD257" s="5">
        <v>0.2</v>
      </c>
    </row>
    <row r="258" spans="1:30">
      <c r="A258" s="10" t="s">
        <v>108</v>
      </c>
      <c r="B258" s="1" t="s">
        <v>107</v>
      </c>
      <c r="C258" s="1" t="s">
        <v>145</v>
      </c>
      <c r="D258" s="1" t="s">
        <v>146</v>
      </c>
      <c r="E258" s="1" t="s">
        <v>145</v>
      </c>
      <c r="F258" s="18" t="s">
        <v>228</v>
      </c>
      <c r="G258" s="3">
        <v>42752.334409722222</v>
      </c>
      <c r="H258" s="3">
        <v>42752.877800925926</v>
      </c>
      <c r="I258" s="1">
        <v>601</v>
      </c>
      <c r="J258" s="1">
        <v>42</v>
      </c>
      <c r="K258" s="4">
        <v>0.93468118195956396</v>
      </c>
      <c r="L258" s="4">
        <v>6.5318818040435406E-2</v>
      </c>
      <c r="M258" s="16">
        <v>0.178036605657238</v>
      </c>
      <c r="N258" s="4">
        <v>0.51247920133111502</v>
      </c>
      <c r="O258" s="4">
        <v>8.6522462562395902E-2</v>
      </c>
      <c r="P258" s="20">
        <v>1693615</v>
      </c>
      <c r="Q258" s="13">
        <v>0.18722911108305601</v>
      </c>
      <c r="R258" s="2">
        <v>0</v>
      </c>
      <c r="S258" s="2">
        <v>1</v>
      </c>
      <c r="T258" s="2">
        <v>1</v>
      </c>
      <c r="U258" s="2">
        <v>1</v>
      </c>
      <c r="V258" s="1" t="s">
        <v>229</v>
      </c>
      <c r="W258" s="5">
        <v>1</v>
      </c>
      <c r="X258" s="5">
        <v>0</v>
      </c>
      <c r="Y258" s="5">
        <v>0.93137254901960698</v>
      </c>
      <c r="Z258" s="5">
        <v>6.8627450980392204E-2</v>
      </c>
      <c r="AA258" s="5">
        <v>0.95121951219512202</v>
      </c>
      <c r="AB258" s="5">
        <v>4.8780487804878002E-2</v>
      </c>
      <c r="AC258" s="5">
        <v>0.90322580645161199</v>
      </c>
      <c r="AD258" s="5">
        <v>9.6774193548386997E-2</v>
      </c>
    </row>
    <row r="259" spans="1:30">
      <c r="A259" s="10" t="s">
        <v>108</v>
      </c>
      <c r="B259" s="1" t="s">
        <v>107</v>
      </c>
      <c r="C259" s="1" t="s">
        <v>145</v>
      </c>
      <c r="D259" s="1" t="s">
        <v>146</v>
      </c>
      <c r="E259" s="1" t="s">
        <v>145</v>
      </c>
      <c r="F259" s="18" t="s">
        <v>256</v>
      </c>
      <c r="G259" s="3">
        <v>42754.980254629627</v>
      </c>
      <c r="H259" s="3">
        <v>42754.990810185183</v>
      </c>
      <c r="I259" s="1">
        <v>513</v>
      </c>
      <c r="J259" s="1">
        <v>46</v>
      </c>
      <c r="K259" s="4">
        <v>0.91771019677996402</v>
      </c>
      <c r="L259" s="4">
        <v>8.2289803220035707E-2</v>
      </c>
      <c r="M259" s="16">
        <v>0.226120857699805</v>
      </c>
      <c r="N259" s="4">
        <v>0.44639376218323601</v>
      </c>
      <c r="O259" s="4">
        <v>0.105263157894737</v>
      </c>
      <c r="P259" s="20">
        <v>1462580</v>
      </c>
      <c r="Q259" s="13">
        <v>0.16168819553904301</v>
      </c>
      <c r="R259" s="2">
        <v>0</v>
      </c>
      <c r="S259" s="2">
        <v>1</v>
      </c>
      <c r="T259" s="2">
        <v>1</v>
      </c>
      <c r="U259" s="2">
        <v>1</v>
      </c>
      <c r="V259" s="1" t="s">
        <v>257</v>
      </c>
      <c r="W259" s="5">
        <v>1</v>
      </c>
      <c r="X259" s="5">
        <v>0</v>
      </c>
      <c r="Y259" s="5">
        <v>0.91066997518610404</v>
      </c>
      <c r="Z259" s="5">
        <v>8.9330024813895806E-2</v>
      </c>
      <c r="AA259" s="5">
        <v>0.94047619047619002</v>
      </c>
      <c r="AB259" s="5">
        <v>5.95238095238095E-2</v>
      </c>
      <c r="AC259" s="5">
        <v>0.89130434782608703</v>
      </c>
      <c r="AD259" s="5">
        <v>0.108695652173913</v>
      </c>
    </row>
    <row r="260" spans="1:30">
      <c r="A260" s="10" t="s">
        <v>108</v>
      </c>
      <c r="B260" s="1" t="s">
        <v>107</v>
      </c>
      <c r="C260" s="1" t="s">
        <v>109</v>
      </c>
      <c r="D260" s="1" t="s">
        <v>110</v>
      </c>
      <c r="E260" s="1" t="s">
        <v>109</v>
      </c>
      <c r="F260" s="18" t="s">
        <v>119</v>
      </c>
      <c r="G260" s="3">
        <v>42740.167546296296</v>
      </c>
      <c r="H260" s="3">
        <v>42740.918333333335</v>
      </c>
      <c r="I260" s="1">
        <v>212</v>
      </c>
      <c r="J260" s="1">
        <v>40</v>
      </c>
      <c r="K260" s="4">
        <v>0.84126984126984095</v>
      </c>
      <c r="L260" s="4">
        <v>0.158730158730158</v>
      </c>
      <c r="M260" s="16">
        <v>0.14150943396226401</v>
      </c>
      <c r="N260" s="4">
        <v>0.349056603773584</v>
      </c>
      <c r="O260" s="4">
        <v>5.1886792452830101E-2</v>
      </c>
      <c r="P260" s="20">
        <v>549739</v>
      </c>
      <c r="Q260" s="13">
        <v>0.98147172822820905</v>
      </c>
      <c r="R260" s="2">
        <v>0</v>
      </c>
      <c r="S260" s="2">
        <v>1</v>
      </c>
      <c r="T260" s="2">
        <v>1</v>
      </c>
      <c r="U260" s="2">
        <v>1</v>
      </c>
      <c r="V260" s="1" t="s">
        <v>120</v>
      </c>
      <c r="W260" s="5">
        <v>1</v>
      </c>
      <c r="X260" s="5">
        <v>0</v>
      </c>
      <c r="Y260" s="5">
        <v>0.84153005464480901</v>
      </c>
      <c r="Z260" s="5">
        <v>0.15846994535518999</v>
      </c>
      <c r="AA260" s="5">
        <v>0.891891891891892</v>
      </c>
      <c r="AB260" s="5">
        <v>0.108108108108108</v>
      </c>
      <c r="AC260" s="5">
        <v>0.77419354838709598</v>
      </c>
      <c r="AD260" s="5">
        <v>0.225806451612903</v>
      </c>
    </row>
    <row r="261" spans="1:30">
      <c r="A261" s="10" t="s">
        <v>108</v>
      </c>
      <c r="B261" s="1" t="s">
        <v>107</v>
      </c>
      <c r="C261" s="1" t="s">
        <v>109</v>
      </c>
      <c r="D261" s="1" t="s">
        <v>110</v>
      </c>
      <c r="E261" s="1" t="s">
        <v>109</v>
      </c>
      <c r="F261" s="18" t="s">
        <v>115</v>
      </c>
      <c r="G261" s="3">
        <v>42738.383761574078</v>
      </c>
      <c r="H261" s="3">
        <v>42738.388611111113</v>
      </c>
      <c r="I261" s="1">
        <v>119</v>
      </c>
      <c r="J261" s="1">
        <v>133</v>
      </c>
      <c r="K261" s="4">
        <v>0.47222222222222199</v>
      </c>
      <c r="L261" s="4">
        <v>0.52777777777777701</v>
      </c>
      <c r="M261" s="16">
        <v>0.105820105820105</v>
      </c>
      <c r="N261" s="4">
        <v>0.16402116402116401</v>
      </c>
      <c r="O261" s="4">
        <v>5.29100529100529E-2</v>
      </c>
      <c r="P261" s="20">
        <v>553393</v>
      </c>
      <c r="Q261" s="13">
        <v>0.98799536525404397</v>
      </c>
      <c r="R261" s="2">
        <v>0</v>
      </c>
      <c r="S261" s="2">
        <v>1</v>
      </c>
      <c r="T261" s="2">
        <v>1</v>
      </c>
      <c r="U261" s="2">
        <v>1</v>
      </c>
      <c r="V261" s="1" t="s">
        <v>116</v>
      </c>
      <c r="W261" s="5">
        <v>1</v>
      </c>
      <c r="X261" s="5">
        <v>0</v>
      </c>
      <c r="Y261" s="5">
        <v>0.31693989071038198</v>
      </c>
      <c r="Z261" s="5">
        <v>0.68306010928961702</v>
      </c>
      <c r="AA261" s="5">
        <v>0.92105263157894701</v>
      </c>
      <c r="AB261" s="5">
        <v>7.8947368421052502E-2</v>
      </c>
      <c r="AC261" s="5">
        <v>0.83333333333333304</v>
      </c>
      <c r="AD261" s="5">
        <v>0.16666666666666599</v>
      </c>
    </row>
    <row r="262" spans="1:30">
      <c r="A262" s="10" t="s">
        <v>108</v>
      </c>
      <c r="B262" s="1" t="s">
        <v>107</v>
      </c>
      <c r="C262" s="1" t="s">
        <v>145</v>
      </c>
      <c r="D262" s="1" t="s">
        <v>146</v>
      </c>
      <c r="E262" s="1" t="s">
        <v>145</v>
      </c>
      <c r="F262" s="18" t="s">
        <v>151</v>
      </c>
      <c r="G262" s="3">
        <v>42736.646192129629</v>
      </c>
      <c r="H262" s="3">
        <v>42736.661435185182</v>
      </c>
      <c r="I262" s="1">
        <v>3125</v>
      </c>
      <c r="J262" s="1">
        <v>416</v>
      </c>
      <c r="K262" s="4">
        <v>0.88251906241174805</v>
      </c>
      <c r="L262" s="4">
        <v>0.117480937588251</v>
      </c>
      <c r="M262" s="16">
        <v>0.16128000000000001</v>
      </c>
      <c r="N262" s="4">
        <v>0.48608000000000001</v>
      </c>
      <c r="O262" s="4">
        <v>7.4880000000000002E-2</v>
      </c>
      <c r="P262" s="20">
        <v>7806768</v>
      </c>
      <c r="Q262" s="13">
        <v>0.86303807717317504</v>
      </c>
      <c r="R262" s="2">
        <v>0</v>
      </c>
      <c r="S262" s="2">
        <v>1</v>
      </c>
      <c r="T262" s="2">
        <v>1</v>
      </c>
      <c r="U262" s="2">
        <v>1</v>
      </c>
      <c r="V262" s="1" t="s">
        <v>152</v>
      </c>
      <c r="W262" s="5">
        <v>0.98581560283687797</v>
      </c>
      <c r="X262" s="5">
        <v>1.41843971631206E-2</v>
      </c>
      <c r="Y262" s="5">
        <v>0.867945407598672</v>
      </c>
      <c r="Z262" s="5">
        <v>0.132054592401328</v>
      </c>
      <c r="AA262" s="5">
        <v>0.95137420718816101</v>
      </c>
      <c r="AB262" s="5">
        <v>4.8625792811839201E-2</v>
      </c>
      <c r="AC262" s="5">
        <v>0.84722222222222099</v>
      </c>
      <c r="AD262" s="5">
        <v>0.15277777777777801</v>
      </c>
    </row>
    <row r="263" spans="1:30">
      <c r="A263" s="10" t="s">
        <v>108</v>
      </c>
      <c r="B263" s="1" t="s">
        <v>107</v>
      </c>
      <c r="C263" s="1" t="s">
        <v>145</v>
      </c>
      <c r="D263" s="1" t="s">
        <v>146</v>
      </c>
      <c r="E263" s="1" t="s">
        <v>145</v>
      </c>
      <c r="F263" s="18" t="s">
        <v>153</v>
      </c>
      <c r="G263" s="3">
        <v>42736.959594907406</v>
      </c>
      <c r="H263" s="3">
        <v>42736.968506944446</v>
      </c>
      <c r="I263" s="1">
        <v>1197</v>
      </c>
      <c r="J263" s="1">
        <v>143</v>
      </c>
      <c r="K263" s="4">
        <v>0.89328358208955205</v>
      </c>
      <c r="L263" s="4">
        <v>0.106716417910447</v>
      </c>
      <c r="M263" s="16">
        <v>0.22138680033416799</v>
      </c>
      <c r="N263" s="4">
        <v>0.46282372598162103</v>
      </c>
      <c r="O263" s="4">
        <v>0.107769423558897</v>
      </c>
      <c r="P263" s="20">
        <v>2954270</v>
      </c>
      <c r="Q263" s="13">
        <v>0.32659450111113802</v>
      </c>
      <c r="R263" s="2">
        <v>0</v>
      </c>
      <c r="S263" s="2">
        <v>1</v>
      </c>
      <c r="T263" s="2">
        <v>1</v>
      </c>
      <c r="U263" s="2">
        <v>1</v>
      </c>
      <c r="V263" s="1" t="s">
        <v>154</v>
      </c>
      <c r="W263" s="5">
        <v>1</v>
      </c>
      <c r="X263" s="5">
        <v>0</v>
      </c>
      <c r="Y263" s="5">
        <v>0.88147410358565703</v>
      </c>
      <c r="Z263" s="5">
        <v>0.118525896414343</v>
      </c>
      <c r="AA263" s="5">
        <v>0.93641618497109802</v>
      </c>
      <c r="AB263" s="5">
        <v>6.3583815028901702E-2</v>
      </c>
      <c r="AC263" s="5">
        <v>0.85227272727272596</v>
      </c>
      <c r="AD263" s="5">
        <v>0.14772727272727301</v>
      </c>
    </row>
    <row r="264" spans="1:30">
      <c r="A264" s="10" t="s">
        <v>108</v>
      </c>
      <c r="B264" s="1" t="s">
        <v>107</v>
      </c>
      <c r="C264" s="1" t="s">
        <v>109</v>
      </c>
      <c r="D264" s="1" t="s">
        <v>110</v>
      </c>
      <c r="E264" s="1" t="s">
        <v>109</v>
      </c>
      <c r="F264" s="18" t="s">
        <v>141</v>
      </c>
      <c r="G264" s="3">
        <v>42765.400671296295</v>
      </c>
      <c r="H264" s="3">
        <v>42765.406724537039</v>
      </c>
      <c r="I264" s="1">
        <v>141</v>
      </c>
      <c r="J264" s="1">
        <v>136</v>
      </c>
      <c r="K264" s="4">
        <v>0.50902527075812198</v>
      </c>
      <c r="L264" s="4">
        <v>0.49097472924187702</v>
      </c>
      <c r="M264" s="16">
        <v>0.156028368794325</v>
      </c>
      <c r="N264" s="4">
        <v>0.26241134751772899</v>
      </c>
      <c r="O264" s="4">
        <v>9.9290780141844004E-2</v>
      </c>
      <c r="P264" s="20">
        <v>645646</v>
      </c>
      <c r="Q264" s="13">
        <v>1</v>
      </c>
      <c r="R264" s="2">
        <v>0</v>
      </c>
      <c r="S264" s="2">
        <v>1</v>
      </c>
      <c r="T264" s="2">
        <v>1</v>
      </c>
      <c r="U264" s="2">
        <v>1</v>
      </c>
      <c r="V264" s="1" t="s">
        <v>142</v>
      </c>
      <c r="W264" s="5">
        <v>1</v>
      </c>
      <c r="X264" s="5">
        <v>0</v>
      </c>
      <c r="Y264" s="5">
        <v>0.33870967741935398</v>
      </c>
      <c r="Z264" s="5">
        <v>0.66129032258064502</v>
      </c>
      <c r="AA264" s="5">
        <v>0.89361702127659604</v>
      </c>
      <c r="AB264" s="5">
        <v>0.10638297872340401</v>
      </c>
      <c r="AC264" s="5">
        <v>0.81395348837209303</v>
      </c>
      <c r="AD264" s="5">
        <v>0.186046511627907</v>
      </c>
    </row>
    <row r="265" spans="1:30">
      <c r="A265" s="10" t="s">
        <v>108</v>
      </c>
      <c r="B265" s="1" t="s">
        <v>107</v>
      </c>
      <c r="C265" s="1" t="s">
        <v>145</v>
      </c>
      <c r="D265" s="1" t="s">
        <v>146</v>
      </c>
      <c r="E265" s="1" t="s">
        <v>145</v>
      </c>
      <c r="F265" s="18" t="s">
        <v>290</v>
      </c>
      <c r="G265" s="3">
        <v>42766.334374999999</v>
      </c>
      <c r="H265" s="3">
        <v>42766.876793981479</v>
      </c>
      <c r="I265" s="1">
        <v>788</v>
      </c>
      <c r="J265" s="1">
        <v>95</v>
      </c>
      <c r="K265" s="4">
        <v>0.89241223103057699</v>
      </c>
      <c r="L265" s="4">
        <v>0.107587768969422</v>
      </c>
      <c r="M265" s="16">
        <v>0.17005076142132</v>
      </c>
      <c r="N265" s="4">
        <v>0.45939086294416098</v>
      </c>
      <c r="O265" s="4">
        <v>6.3451776649746203E-2</v>
      </c>
      <c r="P265" s="20">
        <v>2049673</v>
      </c>
      <c r="Q265" s="13">
        <v>0.20520560526939799</v>
      </c>
      <c r="R265" s="2">
        <v>0</v>
      </c>
      <c r="S265" s="2">
        <v>1</v>
      </c>
      <c r="T265" s="2">
        <v>1</v>
      </c>
      <c r="U265" s="2">
        <v>1</v>
      </c>
      <c r="V265" s="1" t="s">
        <v>291</v>
      </c>
      <c r="W265" s="5">
        <v>0.952380952380952</v>
      </c>
      <c r="X265" s="5">
        <v>4.7619047619047603E-2</v>
      </c>
      <c r="Y265" s="5">
        <v>0.887692307692308</v>
      </c>
      <c r="Z265" s="5">
        <v>0.112307692307692</v>
      </c>
      <c r="AA265" s="5">
        <v>0.94117647058823395</v>
      </c>
      <c r="AB265" s="5">
        <v>5.8823529411764601E-2</v>
      </c>
      <c r="AC265" s="5">
        <v>0.78181818181818097</v>
      </c>
      <c r="AD265" s="5">
        <v>0.218181818181818</v>
      </c>
    </row>
    <row r="266" spans="1:30">
      <c r="A266" s="10" t="s">
        <v>108</v>
      </c>
      <c r="B266" s="1" t="s">
        <v>107</v>
      </c>
      <c r="C266" s="1" t="s">
        <v>145</v>
      </c>
      <c r="D266" s="1" t="s">
        <v>146</v>
      </c>
      <c r="E266" s="1" t="s">
        <v>145</v>
      </c>
      <c r="F266" s="18" t="s">
        <v>224</v>
      </c>
      <c r="G266" s="3">
        <v>42751.979664351849</v>
      </c>
      <c r="H266" s="3">
        <v>42751.995312500003</v>
      </c>
      <c r="I266" s="1">
        <v>226</v>
      </c>
      <c r="J266" s="1">
        <v>34</v>
      </c>
      <c r="K266" s="4">
        <v>0.86923076923076903</v>
      </c>
      <c r="L266" s="4">
        <v>0.13076923076923</v>
      </c>
      <c r="M266" s="16">
        <v>0.247787610619469</v>
      </c>
      <c r="N266" s="4">
        <v>0.49115044247787498</v>
      </c>
      <c r="O266" s="4">
        <v>9.7345132743362803E-2</v>
      </c>
      <c r="P266" s="20">
        <v>687245</v>
      </c>
      <c r="Q266" s="13">
        <v>7.5974923726038604E-2</v>
      </c>
      <c r="R266" s="2">
        <v>0</v>
      </c>
      <c r="S266" s="2">
        <v>1</v>
      </c>
      <c r="T266" s="2">
        <v>1</v>
      </c>
      <c r="U266" s="2">
        <v>1</v>
      </c>
      <c r="V266" s="1" t="s">
        <v>225</v>
      </c>
      <c r="W266" s="5">
        <v>0.9375</v>
      </c>
      <c r="X266" s="5">
        <v>6.25E-2</v>
      </c>
      <c r="Y266" s="5">
        <v>0.84210526315789502</v>
      </c>
      <c r="Z266" s="5">
        <v>0.157894736842105</v>
      </c>
      <c r="AA266" s="5">
        <v>0.97222222222222099</v>
      </c>
      <c r="AB266" s="5">
        <v>2.7777777777777801E-2</v>
      </c>
      <c r="AC266" s="5">
        <v>0.88888888888888795</v>
      </c>
      <c r="AD266" s="5">
        <v>0.11111111111110999</v>
      </c>
    </row>
    <row r="267" spans="1:30">
      <c r="A267" s="10" t="s">
        <v>108</v>
      </c>
      <c r="B267" s="1" t="s">
        <v>107</v>
      </c>
      <c r="C267" s="1" t="s">
        <v>145</v>
      </c>
      <c r="D267" s="1" t="s">
        <v>146</v>
      </c>
      <c r="E267" s="1" t="s">
        <v>145</v>
      </c>
      <c r="F267" s="18" t="s">
        <v>147</v>
      </c>
      <c r="G267" s="3">
        <v>42732.814212962963</v>
      </c>
      <c r="H267" s="3">
        <v>42738.963229166664</v>
      </c>
      <c r="I267" s="1">
        <v>65</v>
      </c>
      <c r="J267" s="1">
        <v>10</v>
      </c>
      <c r="K267" s="4">
        <v>0.86666666666666603</v>
      </c>
      <c r="L267" s="4">
        <v>0.133333333333333</v>
      </c>
      <c r="M267" s="16">
        <v>0.18461538461538399</v>
      </c>
      <c r="N267" s="4">
        <v>0.36923076923076797</v>
      </c>
      <c r="O267" s="4">
        <v>0.123076923076923</v>
      </c>
      <c r="P267" s="20">
        <v>164700</v>
      </c>
      <c r="Q267" s="13">
        <v>1.8207582358079701E-2</v>
      </c>
      <c r="R267" s="2">
        <v>0</v>
      </c>
      <c r="S267" s="2">
        <v>1</v>
      </c>
      <c r="T267" s="2">
        <v>1</v>
      </c>
      <c r="U267" s="2">
        <v>1</v>
      </c>
      <c r="V267" s="1" t="s">
        <v>148</v>
      </c>
      <c r="W267" s="5">
        <v>1</v>
      </c>
      <c r="X267" s="5">
        <v>0</v>
      </c>
      <c r="Y267" s="5">
        <v>0.81481481481481399</v>
      </c>
      <c r="Z267" s="5">
        <v>0.18518518518518501</v>
      </c>
      <c r="AA267" s="5">
        <v>1</v>
      </c>
      <c r="AB267" s="5">
        <v>0</v>
      </c>
      <c r="AC267" s="5">
        <v>1</v>
      </c>
      <c r="AD267" s="5">
        <v>0</v>
      </c>
    </row>
    <row r="268" spans="1:30">
      <c r="A268" s="10" t="s">
        <v>108</v>
      </c>
      <c r="B268" s="1" t="s">
        <v>107</v>
      </c>
      <c r="C268" s="1" t="s">
        <v>145</v>
      </c>
      <c r="D268" s="1" t="s">
        <v>146</v>
      </c>
      <c r="E268" s="1" t="s">
        <v>145</v>
      </c>
      <c r="F268" s="18" t="s">
        <v>147</v>
      </c>
      <c r="G268" s="3">
        <v>42740.963761574072</v>
      </c>
      <c r="H268" s="3">
        <v>42742.066388888888</v>
      </c>
      <c r="I268" s="1">
        <v>14</v>
      </c>
      <c r="J268" s="1">
        <v>2</v>
      </c>
      <c r="K268" s="4">
        <v>0.875</v>
      </c>
      <c r="L268" s="4">
        <v>0.125</v>
      </c>
      <c r="M268" s="16">
        <v>0.214285714285714</v>
      </c>
      <c r="N268" s="4">
        <v>0.35714285714285599</v>
      </c>
      <c r="O268" s="4">
        <v>0</v>
      </c>
      <c r="P268" s="20">
        <v>34893</v>
      </c>
      <c r="Q268" s="13">
        <v>3.85742059028826E-3</v>
      </c>
      <c r="R268" s="2">
        <v>0</v>
      </c>
      <c r="S268" s="2">
        <v>1</v>
      </c>
      <c r="T268" s="2">
        <v>1</v>
      </c>
      <c r="U268" s="2">
        <v>1</v>
      </c>
      <c r="V268" s="1" t="s">
        <v>187</v>
      </c>
      <c r="Y268" s="5">
        <v>0.81818181818181801</v>
      </c>
      <c r="Z268" s="5">
        <v>0.18181818181818099</v>
      </c>
      <c r="AA268" s="5">
        <v>1</v>
      </c>
      <c r="AB268" s="5">
        <v>0</v>
      </c>
      <c r="AC268" s="5">
        <v>1</v>
      </c>
      <c r="AD268" s="5">
        <v>0</v>
      </c>
    </row>
    <row r="269" spans="1:30">
      <c r="A269" s="10" t="s">
        <v>108</v>
      </c>
      <c r="B269" s="1" t="s">
        <v>107</v>
      </c>
      <c r="C269" s="1" t="s">
        <v>145</v>
      </c>
      <c r="D269" s="1" t="s">
        <v>146</v>
      </c>
      <c r="E269" s="1" t="s">
        <v>145</v>
      </c>
      <c r="F269" s="18" t="s">
        <v>198</v>
      </c>
      <c r="G269" s="3">
        <v>42749.814305555556</v>
      </c>
      <c r="H269" s="3">
        <v>42752.814849537041</v>
      </c>
      <c r="I269" s="1">
        <v>20</v>
      </c>
      <c r="J269" s="1">
        <v>2</v>
      </c>
      <c r="K269" s="4">
        <v>0.90909090909090895</v>
      </c>
      <c r="L269" s="4">
        <v>9.0909090909090898E-2</v>
      </c>
      <c r="M269" s="16">
        <v>0.29999999999999899</v>
      </c>
      <c r="N269" s="4">
        <v>0.4</v>
      </c>
      <c r="O269" s="4">
        <v>0.2</v>
      </c>
      <c r="P269" s="20">
        <v>57946</v>
      </c>
      <c r="Q269" s="13">
        <v>6.4059293704996504E-3</v>
      </c>
      <c r="R269" s="2">
        <v>0</v>
      </c>
      <c r="S269" s="2">
        <v>1</v>
      </c>
      <c r="T269" s="2">
        <v>1</v>
      </c>
      <c r="U269" s="2">
        <v>1</v>
      </c>
      <c r="V269" s="1" t="s">
        <v>199</v>
      </c>
      <c r="W269" s="5">
        <v>1</v>
      </c>
      <c r="X269" s="5">
        <v>0</v>
      </c>
      <c r="Y269" s="5">
        <v>0.81818181818181801</v>
      </c>
      <c r="Z269" s="5">
        <v>0.18181818181818099</v>
      </c>
      <c r="AA269" s="5">
        <v>1</v>
      </c>
      <c r="AB269" s="5">
        <v>0</v>
      </c>
      <c r="AC269" s="5">
        <v>1</v>
      </c>
      <c r="AD269" s="5">
        <v>0</v>
      </c>
    </row>
    <row r="270" spans="1:30">
      <c r="A270" s="10" t="s">
        <v>108</v>
      </c>
      <c r="B270" s="1" t="s">
        <v>107</v>
      </c>
      <c r="C270" s="1" t="s">
        <v>145</v>
      </c>
      <c r="D270" s="1" t="s">
        <v>146</v>
      </c>
      <c r="E270" s="1" t="s">
        <v>145</v>
      </c>
      <c r="F270" s="18" t="s">
        <v>198</v>
      </c>
      <c r="G270" s="3">
        <v>42760.815648148149</v>
      </c>
      <c r="H270" s="3">
        <v>42765.816238425927</v>
      </c>
      <c r="I270" s="1">
        <v>19</v>
      </c>
      <c r="J270" s="1">
        <v>2</v>
      </c>
      <c r="K270" s="4">
        <v>0.90476190476190399</v>
      </c>
      <c r="L270" s="4">
        <v>9.5238095238095205E-2</v>
      </c>
      <c r="M270" s="16">
        <v>0.157894736842105</v>
      </c>
      <c r="N270" s="4">
        <v>0.63157894736842102</v>
      </c>
      <c r="O270" s="4">
        <v>0.105263157894737</v>
      </c>
      <c r="P270" s="20">
        <v>48947</v>
      </c>
      <c r="Q270" s="13">
        <v>4.9003908238637404E-3</v>
      </c>
      <c r="R270" s="2">
        <v>0</v>
      </c>
      <c r="S270" s="2">
        <v>1</v>
      </c>
      <c r="T270" s="2">
        <v>0</v>
      </c>
      <c r="U270" s="2">
        <v>1</v>
      </c>
      <c r="W270" s="5">
        <v>1</v>
      </c>
      <c r="X270" s="5">
        <v>0</v>
      </c>
      <c r="Y270" s="5">
        <v>0.875</v>
      </c>
      <c r="Z270" s="5">
        <v>0.125</v>
      </c>
      <c r="AA270" s="5">
        <v>1</v>
      </c>
      <c r="AB270" s="5">
        <v>0</v>
      </c>
      <c r="AC270" s="5">
        <v>1</v>
      </c>
      <c r="AD270" s="5">
        <v>0</v>
      </c>
    </row>
    <row r="271" spans="1:30">
      <c r="A271" s="10" t="s">
        <v>108</v>
      </c>
      <c r="B271" s="1" t="s">
        <v>107</v>
      </c>
      <c r="C271" s="1" t="s">
        <v>145</v>
      </c>
      <c r="D271" s="1" t="s">
        <v>146</v>
      </c>
      <c r="E271" s="1" t="s">
        <v>145</v>
      </c>
      <c r="F271" s="18" t="s">
        <v>198</v>
      </c>
      <c r="G271" s="3">
        <v>42753.813738425924</v>
      </c>
      <c r="H271" s="3">
        <v>42755.814652777779</v>
      </c>
      <c r="I271" s="1">
        <v>12</v>
      </c>
      <c r="J271" s="1">
        <v>4</v>
      </c>
      <c r="K271" s="4">
        <v>0.75</v>
      </c>
      <c r="L271" s="4">
        <v>0.25</v>
      </c>
      <c r="M271" s="16">
        <v>0.25</v>
      </c>
      <c r="N271" s="4">
        <v>0.5</v>
      </c>
      <c r="O271" s="4">
        <v>0.25</v>
      </c>
      <c r="P271" s="20">
        <v>45572</v>
      </c>
      <c r="Q271" s="13">
        <v>5.0379838689885402E-3</v>
      </c>
      <c r="R271" s="2">
        <v>0</v>
      </c>
      <c r="S271" s="2">
        <v>1</v>
      </c>
      <c r="T271" s="2">
        <v>1</v>
      </c>
      <c r="U271" s="2">
        <v>1</v>
      </c>
      <c r="V271" s="1" t="s">
        <v>250</v>
      </c>
      <c r="W271" s="5">
        <v>1</v>
      </c>
      <c r="X271" s="5">
        <v>0</v>
      </c>
      <c r="Y271" s="5">
        <v>0.69230769230769096</v>
      </c>
      <c r="Z271" s="5">
        <v>0.30769230769230699</v>
      </c>
      <c r="AA271" s="5">
        <v>1</v>
      </c>
      <c r="AB271" s="5">
        <v>0</v>
      </c>
      <c r="AC271" s="5">
        <v>1</v>
      </c>
      <c r="AD271" s="5">
        <v>0</v>
      </c>
    </row>
    <row r="272" spans="1:30">
      <c r="A272" s="10" t="s">
        <v>108</v>
      </c>
      <c r="B272" s="1" t="s">
        <v>107</v>
      </c>
      <c r="C272" s="1" t="s">
        <v>109</v>
      </c>
      <c r="D272" s="1" t="s">
        <v>110</v>
      </c>
      <c r="E272" s="1" t="s">
        <v>109</v>
      </c>
      <c r="F272" s="18" t="s">
        <v>135</v>
      </c>
      <c r="G272" s="3">
        <v>42754.856157407405</v>
      </c>
      <c r="H272" s="3">
        <v>42754.861527777779</v>
      </c>
      <c r="I272" s="1">
        <v>132</v>
      </c>
      <c r="J272" s="1">
        <v>132</v>
      </c>
      <c r="K272" s="4">
        <v>0.5</v>
      </c>
      <c r="L272" s="4">
        <v>0.5</v>
      </c>
      <c r="M272" s="16">
        <v>0.15151515151515099</v>
      </c>
      <c r="N272" s="4">
        <v>0.26515151515151503</v>
      </c>
      <c r="O272" s="4">
        <v>8.3333333333333301E-2</v>
      </c>
      <c r="P272" s="20">
        <v>690735</v>
      </c>
      <c r="Q272" s="13">
        <v>1</v>
      </c>
      <c r="R272" s="2">
        <v>0</v>
      </c>
      <c r="S272" s="2">
        <v>1</v>
      </c>
      <c r="T272" s="2">
        <v>1</v>
      </c>
      <c r="U272" s="2">
        <v>1</v>
      </c>
      <c r="V272" s="1" t="s">
        <v>136</v>
      </c>
      <c r="W272" s="5">
        <v>1</v>
      </c>
      <c r="X272" s="5">
        <v>0</v>
      </c>
      <c r="Y272" s="5">
        <v>0.33870967741935398</v>
      </c>
      <c r="Z272" s="5">
        <v>0.66129032258064502</v>
      </c>
      <c r="AA272" s="5">
        <v>0.90697674418604601</v>
      </c>
      <c r="AB272" s="5">
        <v>9.3023255813953501E-2</v>
      </c>
      <c r="AC272" s="5">
        <v>0.85294117647058698</v>
      </c>
      <c r="AD272" s="5">
        <v>0.14705882352941099</v>
      </c>
    </row>
    <row r="273" spans="1:30">
      <c r="A273" s="10" t="s">
        <v>108</v>
      </c>
      <c r="B273" s="1" t="s">
        <v>107</v>
      </c>
      <c r="C273" s="1" t="s">
        <v>109</v>
      </c>
      <c r="D273" s="1" t="s">
        <v>110</v>
      </c>
      <c r="E273" s="1" t="s">
        <v>109</v>
      </c>
      <c r="F273" s="18" t="s">
        <v>143</v>
      </c>
      <c r="G273" s="3">
        <v>42766.400370370371</v>
      </c>
      <c r="H273" s="3">
        <v>42766.402939814812</v>
      </c>
      <c r="I273" s="1">
        <v>101</v>
      </c>
      <c r="J273" s="1">
        <v>144</v>
      </c>
      <c r="K273" s="4">
        <v>0.41224489795918301</v>
      </c>
      <c r="L273" s="4">
        <v>0.58775510204081605</v>
      </c>
      <c r="M273" s="16">
        <v>9.18918918918918E-2</v>
      </c>
      <c r="N273" s="4">
        <v>0.11351351351351401</v>
      </c>
      <c r="O273" s="4">
        <v>5.4054054054054002E-2</v>
      </c>
      <c r="P273" s="20">
        <v>568709</v>
      </c>
      <c r="Q273" s="13">
        <v>0.90073536981515201</v>
      </c>
      <c r="R273" s="2">
        <v>0</v>
      </c>
      <c r="S273" s="2">
        <v>1</v>
      </c>
      <c r="T273" s="2">
        <v>1</v>
      </c>
      <c r="U273" s="2">
        <v>1</v>
      </c>
      <c r="V273" s="1" t="s">
        <v>144</v>
      </c>
      <c r="W273" s="5">
        <v>1</v>
      </c>
      <c r="X273" s="5">
        <v>0</v>
      </c>
      <c r="Y273" s="5">
        <v>0.202380952380952</v>
      </c>
      <c r="Z273" s="5">
        <v>0.797619047619048</v>
      </c>
      <c r="AA273" s="5">
        <v>0.90697674418604601</v>
      </c>
      <c r="AB273" s="5">
        <v>9.3023255813953501E-2</v>
      </c>
      <c r="AC273" s="5">
        <v>0.81818181818181801</v>
      </c>
      <c r="AD273" s="5">
        <v>0.18181818181818099</v>
      </c>
    </row>
    <row r="274" spans="1:30">
      <c r="A274" s="10" t="s">
        <v>108</v>
      </c>
      <c r="B274" s="1" t="s">
        <v>107</v>
      </c>
      <c r="C274" s="1" t="s">
        <v>145</v>
      </c>
      <c r="D274" s="1" t="s">
        <v>146</v>
      </c>
      <c r="E274" s="1" t="s">
        <v>145</v>
      </c>
      <c r="F274" s="18" t="s">
        <v>206</v>
      </c>
      <c r="G274" s="3">
        <v>42750.9609375</v>
      </c>
      <c r="H274" s="3">
        <v>42750.96234953704</v>
      </c>
      <c r="I274" s="1">
        <v>12</v>
      </c>
      <c r="J274" s="1">
        <v>0</v>
      </c>
      <c r="K274" s="4">
        <v>1</v>
      </c>
      <c r="L274" s="4">
        <v>0</v>
      </c>
      <c r="M274" s="16">
        <v>8.3333333333333301E-2</v>
      </c>
      <c r="N274" s="4">
        <v>0.25</v>
      </c>
      <c r="O274" s="4">
        <v>0</v>
      </c>
      <c r="P274" s="20">
        <v>31786</v>
      </c>
      <c r="Q274" s="13">
        <v>3.5139417901270502E-3</v>
      </c>
      <c r="R274" s="2">
        <v>0</v>
      </c>
      <c r="S274" s="2">
        <v>1</v>
      </c>
      <c r="T274" s="2">
        <v>1</v>
      </c>
      <c r="U274" s="2">
        <v>1</v>
      </c>
      <c r="V274" s="1" t="s">
        <v>207</v>
      </c>
      <c r="W274" s="5">
        <v>1</v>
      </c>
      <c r="X274" s="5">
        <v>0</v>
      </c>
      <c r="Y274" s="5">
        <v>1</v>
      </c>
      <c r="Z274" s="5">
        <v>0</v>
      </c>
      <c r="AA274" s="5">
        <v>1</v>
      </c>
      <c r="AB274" s="5">
        <v>0</v>
      </c>
    </row>
    <row r="275" spans="1:30">
      <c r="A275" s="10" t="s">
        <v>108</v>
      </c>
      <c r="B275" s="1" t="s">
        <v>107</v>
      </c>
      <c r="C275" s="1" t="s">
        <v>145</v>
      </c>
      <c r="D275" s="1" t="s">
        <v>146</v>
      </c>
      <c r="E275" s="1" t="s">
        <v>145</v>
      </c>
      <c r="F275" s="18" t="s">
        <v>302</v>
      </c>
      <c r="G275" s="3">
        <v>42766.647256944445</v>
      </c>
      <c r="H275" s="3">
        <v>42766.648090277777</v>
      </c>
      <c r="I275" s="1">
        <v>12</v>
      </c>
      <c r="J275" s="1">
        <v>2</v>
      </c>
      <c r="K275" s="4">
        <v>0.85714285714285698</v>
      </c>
      <c r="L275" s="4">
        <v>0.14285714285714199</v>
      </c>
      <c r="M275" s="16">
        <v>0.16666666666666599</v>
      </c>
      <c r="N275" s="4">
        <v>0.5</v>
      </c>
      <c r="O275" s="4">
        <v>0</v>
      </c>
      <c r="P275" s="20">
        <v>32497</v>
      </c>
      <c r="Q275" s="13">
        <v>3.2534782643083402E-3</v>
      </c>
      <c r="R275" s="2">
        <v>0</v>
      </c>
      <c r="S275" s="2">
        <v>1</v>
      </c>
      <c r="T275" s="2">
        <v>0</v>
      </c>
      <c r="U275" s="2">
        <v>1</v>
      </c>
      <c r="W275" s="5">
        <v>1</v>
      </c>
      <c r="X275" s="5">
        <v>0</v>
      </c>
      <c r="Y275" s="5">
        <v>0.83333333333333304</v>
      </c>
      <c r="Z275" s="5">
        <v>0.16666666666666599</v>
      </c>
      <c r="AA275" s="5">
        <v>1</v>
      </c>
      <c r="AB275" s="5">
        <v>0</v>
      </c>
    </row>
    <row r="276" spans="1:30">
      <c r="A276" s="10" t="s">
        <v>108</v>
      </c>
      <c r="B276" s="1" t="s">
        <v>107</v>
      </c>
      <c r="C276" s="1" t="s">
        <v>145</v>
      </c>
      <c r="D276" s="1" t="s">
        <v>146</v>
      </c>
      <c r="E276" s="1" t="s">
        <v>145</v>
      </c>
      <c r="F276" s="18" t="s">
        <v>149</v>
      </c>
      <c r="G276" s="3">
        <v>42734.213055555556</v>
      </c>
      <c r="H276" s="3">
        <v>42738.042604166665</v>
      </c>
      <c r="I276" s="1">
        <v>14</v>
      </c>
      <c r="J276" s="1">
        <v>0</v>
      </c>
      <c r="K276" s="4">
        <v>1</v>
      </c>
      <c r="L276" s="4">
        <v>0</v>
      </c>
      <c r="M276" s="16">
        <v>0.35714285714285599</v>
      </c>
      <c r="N276" s="4">
        <v>0</v>
      </c>
      <c r="O276" s="4">
        <v>7.14285714285713E-2</v>
      </c>
      <c r="P276" s="20">
        <v>30744</v>
      </c>
      <c r="Q276" s="13">
        <v>3.3987487068415602E-3</v>
      </c>
      <c r="R276" s="2">
        <v>0</v>
      </c>
      <c r="S276" s="2">
        <v>1</v>
      </c>
      <c r="T276" s="2">
        <v>0</v>
      </c>
      <c r="U276" s="2">
        <v>1</v>
      </c>
      <c r="Y276" s="5">
        <v>1</v>
      </c>
      <c r="Z276" s="5">
        <v>0</v>
      </c>
      <c r="AA276" s="5">
        <v>1</v>
      </c>
      <c r="AB276" s="5">
        <v>0</v>
      </c>
      <c r="AC276" s="5">
        <v>1</v>
      </c>
      <c r="AD276" s="5">
        <v>0</v>
      </c>
    </row>
    <row r="277" spans="1:30">
      <c r="A277" s="10" t="s">
        <v>108</v>
      </c>
      <c r="B277" s="1" t="s">
        <v>107</v>
      </c>
      <c r="C277" s="1" t="s">
        <v>145</v>
      </c>
      <c r="D277" s="1" t="s">
        <v>146</v>
      </c>
      <c r="E277" s="1" t="s">
        <v>145</v>
      </c>
      <c r="F277" s="18" t="s">
        <v>171</v>
      </c>
      <c r="G277" s="3">
        <v>42739.337222222224</v>
      </c>
      <c r="H277" s="3">
        <v>42739.878182870372</v>
      </c>
      <c r="I277" s="1">
        <v>366</v>
      </c>
      <c r="J277" s="1">
        <v>49</v>
      </c>
      <c r="K277" s="4">
        <v>0.88192771084337296</v>
      </c>
      <c r="L277" s="4">
        <v>0.118072289156626</v>
      </c>
      <c r="M277" s="16">
        <v>0.185792349726776</v>
      </c>
      <c r="N277" s="4">
        <v>0.48087431693989102</v>
      </c>
      <c r="O277" s="4">
        <v>7.9234972677595605E-2</v>
      </c>
      <c r="P277" s="20">
        <v>907329</v>
      </c>
      <c r="Q277" s="13">
        <v>0.100305206395715</v>
      </c>
      <c r="R277" s="2">
        <v>0</v>
      </c>
      <c r="S277" s="2">
        <v>1</v>
      </c>
      <c r="T277" s="2">
        <v>1</v>
      </c>
      <c r="U277" s="2">
        <v>1</v>
      </c>
      <c r="V277" s="1" t="s">
        <v>172</v>
      </c>
      <c r="W277" s="5">
        <v>0.92307692307692302</v>
      </c>
      <c r="X277" s="5">
        <v>7.69230769230769E-2</v>
      </c>
      <c r="Y277" s="5">
        <v>0.87537993920972601</v>
      </c>
      <c r="Z277" s="5">
        <v>0.124620060790274</v>
      </c>
      <c r="AA277" s="5">
        <v>0.92592592592592604</v>
      </c>
      <c r="AB277" s="5">
        <v>7.4074074074074001E-2</v>
      </c>
      <c r="AC277" s="5">
        <v>0.84210526315789502</v>
      </c>
      <c r="AD277" s="5">
        <v>0.157894736842105</v>
      </c>
    </row>
    <row r="278" spans="1:30">
      <c r="A278" s="10" t="s">
        <v>108</v>
      </c>
      <c r="B278" s="1" t="s">
        <v>107</v>
      </c>
      <c r="C278" s="1" t="s">
        <v>109</v>
      </c>
      <c r="D278" s="1" t="s">
        <v>110</v>
      </c>
      <c r="E278" s="1" t="s">
        <v>109</v>
      </c>
      <c r="F278" s="18" t="s">
        <v>117</v>
      </c>
      <c r="G278" s="3">
        <v>42739.167557870373</v>
      </c>
      <c r="H278" s="3">
        <v>42739.877083333333</v>
      </c>
      <c r="I278" s="1">
        <v>216</v>
      </c>
      <c r="J278" s="1">
        <v>37</v>
      </c>
      <c r="K278" s="4">
        <v>0.85375494071146196</v>
      </c>
      <c r="L278" s="4">
        <v>0.14624505928853701</v>
      </c>
      <c r="M278" s="16">
        <v>0.157407407407407</v>
      </c>
      <c r="N278" s="4">
        <v>0.328703703703704</v>
      </c>
      <c r="O278" s="4">
        <v>5.5555555555555601E-2</v>
      </c>
      <c r="P278" s="20">
        <v>553143</v>
      </c>
      <c r="Q278" s="13">
        <v>0.98754902993481597</v>
      </c>
      <c r="R278" s="2">
        <v>0</v>
      </c>
      <c r="S278" s="2">
        <v>1</v>
      </c>
      <c r="T278" s="2">
        <v>1</v>
      </c>
      <c r="U278" s="2">
        <v>1</v>
      </c>
      <c r="V278" s="1" t="s">
        <v>118</v>
      </c>
      <c r="W278" s="5">
        <v>1</v>
      </c>
      <c r="X278" s="5">
        <v>0</v>
      </c>
      <c r="Y278" s="5">
        <v>0.85405405405405299</v>
      </c>
      <c r="Z278" s="5">
        <v>0.14594594594594601</v>
      </c>
      <c r="AA278" s="5">
        <v>0.891891891891892</v>
      </c>
      <c r="AB278" s="5">
        <v>0.108108108108108</v>
      </c>
      <c r="AC278" s="5">
        <v>0.8</v>
      </c>
      <c r="AD278" s="5">
        <v>0.2</v>
      </c>
    </row>
    <row r="279" spans="1:30">
      <c r="A279" s="10" t="s">
        <v>108</v>
      </c>
      <c r="B279" s="1" t="s">
        <v>107</v>
      </c>
      <c r="C279" s="1" t="s">
        <v>145</v>
      </c>
      <c r="D279" s="1" t="s">
        <v>146</v>
      </c>
      <c r="E279" s="1" t="s">
        <v>145</v>
      </c>
      <c r="F279" s="18" t="s">
        <v>252</v>
      </c>
      <c r="G279" s="3">
        <v>42754.335312499999</v>
      </c>
      <c r="H279" s="3">
        <v>42754.878576388888</v>
      </c>
      <c r="I279" s="1">
        <v>3215</v>
      </c>
      <c r="J279" s="1">
        <v>432</v>
      </c>
      <c r="K279" s="4">
        <v>0.88154647655607299</v>
      </c>
      <c r="L279" s="4">
        <v>0.118453523443926</v>
      </c>
      <c r="M279" s="16">
        <v>0.17542768273716899</v>
      </c>
      <c r="N279" s="4">
        <v>0.48118195956454102</v>
      </c>
      <c r="O279" s="4">
        <v>7.7760497667185E-2</v>
      </c>
      <c r="P279" s="20">
        <v>9542094</v>
      </c>
      <c r="Q279" s="13">
        <v>1</v>
      </c>
      <c r="R279" s="2">
        <v>0</v>
      </c>
      <c r="S279" s="2">
        <v>1</v>
      </c>
      <c r="T279" s="2">
        <v>1</v>
      </c>
      <c r="U279" s="2">
        <v>1</v>
      </c>
      <c r="V279" s="1" t="s">
        <v>253</v>
      </c>
      <c r="W279" s="5">
        <v>0.99324324324324198</v>
      </c>
      <c r="X279" s="5">
        <v>6.7567567567567502E-3</v>
      </c>
      <c r="Y279" s="5">
        <v>0.868581687612208</v>
      </c>
      <c r="Z279" s="5">
        <v>0.131418312387792</v>
      </c>
      <c r="AA279" s="5">
        <v>0.95582329317268999</v>
      </c>
      <c r="AB279" s="5">
        <v>4.4176706827309203E-2</v>
      </c>
      <c r="AC279" s="5">
        <v>0.80092592592592604</v>
      </c>
      <c r="AD279" s="5">
        <v>0.19907407407407299</v>
      </c>
    </row>
    <row r="280" spans="1:30">
      <c r="A280" s="10" t="s">
        <v>108</v>
      </c>
      <c r="B280" s="1" t="s">
        <v>107</v>
      </c>
      <c r="C280" s="1" t="s">
        <v>145</v>
      </c>
      <c r="D280" s="1" t="s">
        <v>146</v>
      </c>
      <c r="E280" s="1" t="s">
        <v>145</v>
      </c>
      <c r="F280" s="18" t="s">
        <v>226</v>
      </c>
      <c r="G280" s="3">
        <v>42752.334409722222</v>
      </c>
      <c r="H280" s="3">
        <v>42752.877881944441</v>
      </c>
      <c r="I280" s="1">
        <v>759</v>
      </c>
      <c r="J280" s="1">
        <v>97</v>
      </c>
      <c r="K280" s="4">
        <v>0.88668224299065401</v>
      </c>
      <c r="L280" s="4">
        <v>0.113317757009345</v>
      </c>
      <c r="M280" s="16">
        <v>0.19104084321475601</v>
      </c>
      <c r="N280" s="4">
        <v>0.467720685111989</v>
      </c>
      <c r="O280" s="4">
        <v>8.8274044795783796E-2</v>
      </c>
      <c r="P280" s="20">
        <v>2254642</v>
      </c>
      <c r="Q280" s="13">
        <v>0.24925063693373301</v>
      </c>
      <c r="R280" s="2">
        <v>0</v>
      </c>
      <c r="S280" s="2">
        <v>1</v>
      </c>
      <c r="T280" s="2">
        <v>1</v>
      </c>
      <c r="U280" s="2">
        <v>1</v>
      </c>
      <c r="V280" s="1" t="s">
        <v>227</v>
      </c>
      <c r="W280" s="5">
        <v>0.96153846153846201</v>
      </c>
      <c r="X280" s="5">
        <v>3.8461538461538401E-2</v>
      </c>
      <c r="Y280" s="5">
        <v>0.877388535031846</v>
      </c>
      <c r="Z280" s="5">
        <v>0.12261146496815301</v>
      </c>
      <c r="AA280" s="5">
        <v>0.94214876033057804</v>
      </c>
      <c r="AB280" s="5">
        <v>5.7851239669421503E-2</v>
      </c>
      <c r="AC280" s="5">
        <v>0.8</v>
      </c>
      <c r="AD280" s="5">
        <v>0.2</v>
      </c>
    </row>
    <row r="281" spans="1:30">
      <c r="A281" s="10" t="s">
        <v>108</v>
      </c>
      <c r="B281" s="1" t="s">
        <v>107</v>
      </c>
      <c r="C281" s="1" t="s">
        <v>145</v>
      </c>
      <c r="D281" s="1" t="s">
        <v>146</v>
      </c>
      <c r="E281" s="1" t="s">
        <v>145</v>
      </c>
      <c r="F281" s="18" t="s">
        <v>200</v>
      </c>
      <c r="G281" s="3">
        <v>42750.334768518522</v>
      </c>
      <c r="H281" s="3">
        <v>42750.878136574072</v>
      </c>
      <c r="I281" s="1">
        <v>2639</v>
      </c>
      <c r="J281" s="1">
        <v>413</v>
      </c>
      <c r="K281" s="4">
        <v>0.86467889908256801</v>
      </c>
      <c r="L281" s="4">
        <v>0.13532110091743099</v>
      </c>
      <c r="M281" s="16">
        <v>0.161803713527851</v>
      </c>
      <c r="N281" s="4">
        <v>0.46570670708601702</v>
      </c>
      <c r="O281" s="4">
        <v>7.31337627889352E-2</v>
      </c>
      <c r="P281" s="20">
        <v>8084485</v>
      </c>
      <c r="Q281" s="13">
        <v>0.89373968706837104</v>
      </c>
      <c r="R281" s="2">
        <v>0</v>
      </c>
      <c r="S281" s="2">
        <v>1</v>
      </c>
      <c r="T281" s="2">
        <v>1</v>
      </c>
      <c r="U281" s="2">
        <v>1</v>
      </c>
      <c r="V281" s="1" t="s">
        <v>201</v>
      </c>
      <c r="W281" s="5">
        <v>0.99224806201550297</v>
      </c>
      <c r="X281" s="5">
        <v>7.75193798449611E-3</v>
      </c>
      <c r="Y281" s="5">
        <v>0.84347826086956501</v>
      </c>
      <c r="Z281" s="5">
        <v>0.15652173913043399</v>
      </c>
      <c r="AA281" s="5">
        <v>0.95581395348837095</v>
      </c>
      <c r="AB281" s="5">
        <v>4.4186046511627802E-2</v>
      </c>
      <c r="AC281" s="5">
        <v>0.82901554404144995</v>
      </c>
      <c r="AD281" s="5">
        <v>0.170984455958549</v>
      </c>
    </row>
    <row r="282" spans="1:30">
      <c r="A282" s="10" t="s">
        <v>108</v>
      </c>
      <c r="B282" s="1" t="s">
        <v>107</v>
      </c>
      <c r="C282" s="1" t="s">
        <v>109</v>
      </c>
      <c r="D282" s="1" t="s">
        <v>110</v>
      </c>
      <c r="E282" s="1" t="s">
        <v>109</v>
      </c>
      <c r="F282" s="18" t="s">
        <v>131</v>
      </c>
      <c r="G282" s="3">
        <v>42753.399826388886</v>
      </c>
      <c r="H282" s="3">
        <v>42753.403055555558</v>
      </c>
      <c r="I282" s="1">
        <v>123</v>
      </c>
      <c r="J282" s="1">
        <v>103</v>
      </c>
      <c r="K282" s="4">
        <v>0.54424778761061898</v>
      </c>
      <c r="L282" s="4">
        <v>0.45575221238938002</v>
      </c>
      <c r="M282" s="16">
        <v>0.154471544715447</v>
      </c>
      <c r="N282" s="4">
        <v>0.30081300813008</v>
      </c>
      <c r="O282" s="4">
        <v>8.9430894308943104E-2</v>
      </c>
      <c r="P282" s="20">
        <v>592401</v>
      </c>
      <c r="Q282" s="13">
        <v>1</v>
      </c>
      <c r="R282" s="2">
        <v>0</v>
      </c>
      <c r="S282" s="2">
        <v>1</v>
      </c>
      <c r="T282" s="2">
        <v>1</v>
      </c>
      <c r="U282" s="2">
        <v>1</v>
      </c>
      <c r="V282" s="1" t="s">
        <v>132</v>
      </c>
      <c r="Y282" s="5">
        <v>0.441717791411043</v>
      </c>
      <c r="Z282" s="5">
        <v>0.55828220858895705</v>
      </c>
      <c r="AA282" s="5">
        <v>0.88235294117647101</v>
      </c>
      <c r="AB282" s="5">
        <v>0.11764705882352799</v>
      </c>
      <c r="AC282" s="5">
        <v>0.72413793103448199</v>
      </c>
      <c r="AD282" s="5">
        <v>0.27586206896551702</v>
      </c>
    </row>
    <row r="283" spans="1:30">
      <c r="A283" s="10" t="s">
        <v>108</v>
      </c>
      <c r="B283" s="1" t="s">
        <v>107</v>
      </c>
      <c r="C283" s="1" t="s">
        <v>145</v>
      </c>
      <c r="D283" s="1" t="s">
        <v>146</v>
      </c>
      <c r="E283" s="1" t="s">
        <v>145</v>
      </c>
      <c r="F283" s="18" t="s">
        <v>286</v>
      </c>
      <c r="G283" s="3">
        <v>42765.979687500003</v>
      </c>
      <c r="H283" s="3">
        <v>42765.988819444443</v>
      </c>
      <c r="I283" s="1">
        <v>591</v>
      </c>
      <c r="J283" s="1">
        <v>49</v>
      </c>
      <c r="K283" s="4">
        <v>0.92343750000000002</v>
      </c>
      <c r="L283" s="4">
        <v>7.6562500000000006E-2</v>
      </c>
      <c r="M283" s="16">
        <v>0.252115059221658</v>
      </c>
      <c r="N283" s="4">
        <v>0.44670050761421198</v>
      </c>
      <c r="O283" s="4">
        <v>0.109983079526227</v>
      </c>
      <c r="P283" s="20">
        <v>1491745</v>
      </c>
      <c r="Q283" s="13">
        <v>0.14934793776012101</v>
      </c>
      <c r="R283" s="2">
        <v>0</v>
      </c>
      <c r="S283" s="2">
        <v>1</v>
      </c>
      <c r="T283" s="2">
        <v>1</v>
      </c>
      <c r="U283" s="2">
        <v>1</v>
      </c>
      <c r="V283" s="1" t="s">
        <v>287</v>
      </c>
      <c r="W283" s="5">
        <v>1</v>
      </c>
      <c r="X283" s="5">
        <v>0</v>
      </c>
      <c r="Y283" s="5">
        <v>0.92600422832981</v>
      </c>
      <c r="Z283" s="5">
        <v>7.3995771670190197E-2</v>
      </c>
      <c r="AA283" s="5">
        <v>0.92079207920792105</v>
      </c>
      <c r="AB283" s="5">
        <v>7.9207920792079098E-2</v>
      </c>
      <c r="AC283" s="5">
        <v>0.82352941176470495</v>
      </c>
      <c r="AD283" s="5">
        <v>0.17647058823529299</v>
      </c>
    </row>
    <row r="284" spans="1:30">
      <c r="A284" s="10" t="s">
        <v>108</v>
      </c>
      <c r="B284" s="1" t="s">
        <v>107</v>
      </c>
      <c r="C284" s="1" t="s">
        <v>145</v>
      </c>
      <c r="D284" s="1" t="s">
        <v>146</v>
      </c>
      <c r="E284" s="1" t="s">
        <v>145</v>
      </c>
      <c r="F284" s="18" t="s">
        <v>284</v>
      </c>
      <c r="G284" s="3">
        <v>42765.979664351849</v>
      </c>
      <c r="H284" s="3">
        <v>42765.988807870373</v>
      </c>
      <c r="I284" s="1">
        <v>546</v>
      </c>
      <c r="J284" s="1">
        <v>70</v>
      </c>
      <c r="K284" s="4">
        <v>0.88636363636363602</v>
      </c>
      <c r="L284" s="4">
        <v>0.11363636363636299</v>
      </c>
      <c r="M284" s="16">
        <v>0.21611721611721499</v>
      </c>
      <c r="N284" s="4">
        <v>0.47435897435897401</v>
      </c>
      <c r="O284" s="4">
        <v>0.104395604395604</v>
      </c>
      <c r="P284" s="20">
        <v>1435804</v>
      </c>
      <c r="Q284" s="13">
        <v>0.14374733377871701</v>
      </c>
      <c r="R284" s="2">
        <v>0</v>
      </c>
      <c r="S284" s="2">
        <v>1</v>
      </c>
      <c r="T284" s="2">
        <v>1</v>
      </c>
      <c r="U284" s="2">
        <v>1</v>
      </c>
      <c r="V284" s="1" t="s">
        <v>285</v>
      </c>
      <c r="W284" s="5">
        <v>1</v>
      </c>
      <c r="X284" s="5">
        <v>0</v>
      </c>
      <c r="Y284" s="5">
        <v>0.889867841409692</v>
      </c>
      <c r="Z284" s="5">
        <v>0.110132158590308</v>
      </c>
      <c r="AA284" s="5">
        <v>0.88095238095238104</v>
      </c>
      <c r="AB284" s="5">
        <v>0.119047619047619</v>
      </c>
      <c r="AC284" s="5">
        <v>0.79166666666666596</v>
      </c>
      <c r="AD284" s="5">
        <v>0.20833333333333301</v>
      </c>
    </row>
    <row r="285" spans="1:30">
      <c r="A285" s="10" t="s">
        <v>108</v>
      </c>
      <c r="B285" s="1" t="s">
        <v>107</v>
      </c>
      <c r="C285" s="1" t="s">
        <v>145</v>
      </c>
      <c r="D285" s="1" t="s">
        <v>146</v>
      </c>
      <c r="E285" s="1" t="s">
        <v>145</v>
      </c>
      <c r="F285" s="18" t="s">
        <v>292</v>
      </c>
      <c r="G285" s="3">
        <v>42766.334386574075</v>
      </c>
      <c r="H285" s="3">
        <v>42766.876354166663</v>
      </c>
      <c r="I285" s="1">
        <v>612</v>
      </c>
      <c r="J285" s="1">
        <v>54</v>
      </c>
      <c r="K285" s="4">
        <v>0.91891891891891797</v>
      </c>
      <c r="L285" s="4">
        <v>8.1081081081081002E-2</v>
      </c>
      <c r="M285" s="16">
        <v>0.17483660130719</v>
      </c>
      <c r="N285" s="4">
        <v>0.51797385620915004</v>
      </c>
      <c r="O285" s="4">
        <v>7.6797385620914899E-2</v>
      </c>
      <c r="P285" s="20">
        <v>1545959</v>
      </c>
      <c r="Q285" s="13">
        <v>0.15477564095183599</v>
      </c>
      <c r="R285" s="2">
        <v>0</v>
      </c>
      <c r="S285" s="2">
        <v>1</v>
      </c>
      <c r="T285" s="2">
        <v>1</v>
      </c>
      <c r="U285" s="2">
        <v>1</v>
      </c>
      <c r="V285" s="1" t="s">
        <v>293</v>
      </c>
      <c r="W285" s="5">
        <v>1</v>
      </c>
      <c r="X285" s="5">
        <v>0</v>
      </c>
      <c r="Y285" s="5">
        <v>0.90806754221388297</v>
      </c>
      <c r="Z285" s="5">
        <v>9.1932457786116306E-2</v>
      </c>
      <c r="AA285" s="5">
        <v>0.97647058823529298</v>
      </c>
      <c r="AB285" s="5">
        <v>2.3529411764705799E-2</v>
      </c>
      <c r="AC285" s="5">
        <v>0.9</v>
      </c>
      <c r="AD285" s="5">
        <v>0.1</v>
      </c>
    </row>
    <row r="286" spans="1:30">
      <c r="A286" s="10" t="s">
        <v>108</v>
      </c>
      <c r="B286" s="1" t="s">
        <v>107</v>
      </c>
      <c r="C286" s="1" t="s">
        <v>145</v>
      </c>
      <c r="D286" s="1" t="s">
        <v>146</v>
      </c>
      <c r="E286" s="1" t="s">
        <v>145</v>
      </c>
      <c r="F286" s="18" t="s">
        <v>288</v>
      </c>
      <c r="G286" s="3">
        <v>42765.979745370372</v>
      </c>
      <c r="H286" s="3">
        <v>42765.988749999997</v>
      </c>
      <c r="I286" s="1">
        <v>133</v>
      </c>
      <c r="J286" s="1">
        <v>18</v>
      </c>
      <c r="K286" s="4">
        <v>0.88079470198675403</v>
      </c>
      <c r="L286" s="4">
        <v>0.119205298013245</v>
      </c>
      <c r="M286" s="16">
        <v>0.29323308270676701</v>
      </c>
      <c r="N286" s="4">
        <v>0.42105263157894701</v>
      </c>
      <c r="O286" s="4">
        <v>0.12781954887218</v>
      </c>
      <c r="P286" s="20">
        <v>351958</v>
      </c>
      <c r="Q286" s="13">
        <v>3.5236720403404503E-2</v>
      </c>
      <c r="R286" s="2">
        <v>0</v>
      </c>
      <c r="S286" s="2">
        <v>1</v>
      </c>
      <c r="T286" s="2">
        <v>1</v>
      </c>
      <c r="U286" s="2">
        <v>1</v>
      </c>
      <c r="V286" s="1" t="s">
        <v>289</v>
      </c>
      <c r="W286" s="5">
        <v>1</v>
      </c>
      <c r="X286" s="5">
        <v>0</v>
      </c>
      <c r="Y286" s="5">
        <v>0.85714285714285599</v>
      </c>
      <c r="Z286" s="5">
        <v>0.14285714285714199</v>
      </c>
      <c r="AA286" s="5">
        <v>0.95454545454545503</v>
      </c>
      <c r="AB286" s="5">
        <v>4.54545454545454E-2</v>
      </c>
      <c r="AC286" s="5">
        <v>0.86666666666666703</v>
      </c>
      <c r="AD286" s="5">
        <v>0.133333333333333</v>
      </c>
    </row>
    <row r="287" spans="1:30">
      <c r="A287" s="10" t="s">
        <v>108</v>
      </c>
      <c r="B287" s="1" t="s">
        <v>107</v>
      </c>
      <c r="C287" s="1" t="s">
        <v>109</v>
      </c>
      <c r="D287" s="1" t="s">
        <v>110</v>
      </c>
      <c r="E287" s="1" t="s">
        <v>109</v>
      </c>
      <c r="F287" s="18" t="s">
        <v>137</v>
      </c>
      <c r="G287" s="3">
        <v>42755.399930555555</v>
      </c>
      <c r="H287" s="3">
        <v>42755.404050925928</v>
      </c>
      <c r="I287" s="1">
        <v>175</v>
      </c>
      <c r="J287" s="1">
        <v>82</v>
      </c>
      <c r="K287" s="4">
        <v>0.68093385214007696</v>
      </c>
      <c r="L287" s="4">
        <v>0.31906614785992199</v>
      </c>
      <c r="M287" s="16">
        <v>0.14857142857142799</v>
      </c>
      <c r="N287" s="4">
        <v>0.35999999999999899</v>
      </c>
      <c r="O287" s="4">
        <v>5.7142857142857002E-2</v>
      </c>
      <c r="P287" s="20">
        <v>732005</v>
      </c>
      <c r="Q287" s="13">
        <v>1</v>
      </c>
      <c r="R287" s="2">
        <v>0</v>
      </c>
      <c r="S287" s="2">
        <v>1</v>
      </c>
      <c r="T287" s="2">
        <v>1</v>
      </c>
      <c r="U287" s="2">
        <v>1</v>
      </c>
      <c r="V287" s="1" t="s">
        <v>138</v>
      </c>
      <c r="W287" s="5">
        <v>1</v>
      </c>
      <c r="X287" s="5">
        <v>0</v>
      </c>
      <c r="Y287" s="5">
        <v>0.61081081081081101</v>
      </c>
      <c r="Z287" s="5">
        <v>0.38918918918918799</v>
      </c>
      <c r="AA287" s="5">
        <v>0.84999999999999898</v>
      </c>
      <c r="AB287" s="5">
        <v>0.149999999999999</v>
      </c>
      <c r="AC287" s="5">
        <v>0.87096774193548299</v>
      </c>
      <c r="AD287" s="5">
        <v>0.12903225806451499</v>
      </c>
    </row>
    <row r="288" spans="1:30">
      <c r="A288" s="10" t="s">
        <v>108</v>
      </c>
      <c r="B288" s="1" t="s">
        <v>107</v>
      </c>
      <c r="C288" s="1" t="s">
        <v>145</v>
      </c>
      <c r="D288" s="1" t="s">
        <v>146</v>
      </c>
      <c r="E288" s="1" t="s">
        <v>145</v>
      </c>
      <c r="F288" s="18" t="s">
        <v>258</v>
      </c>
      <c r="G288" s="3">
        <v>42754.980266203704</v>
      </c>
      <c r="H288" s="3">
        <v>42754.990833333337</v>
      </c>
      <c r="I288" s="1">
        <v>483</v>
      </c>
      <c r="J288" s="1">
        <v>67</v>
      </c>
      <c r="K288" s="4">
        <v>0.87818181818181795</v>
      </c>
      <c r="L288" s="4">
        <v>0.12181818181818101</v>
      </c>
      <c r="M288" s="16">
        <v>0.23602484472049701</v>
      </c>
      <c r="N288" s="4">
        <v>0.51345755693581696</v>
      </c>
      <c r="O288" s="4">
        <v>0.11387163561076601</v>
      </c>
      <c r="P288" s="20">
        <v>1439032</v>
      </c>
      <c r="Q288" s="13">
        <v>0.15908496451677201</v>
      </c>
      <c r="R288" s="2">
        <v>0</v>
      </c>
      <c r="S288" s="2">
        <v>1</v>
      </c>
      <c r="T288" s="2">
        <v>1</v>
      </c>
      <c r="U288" s="2">
        <v>1</v>
      </c>
      <c r="V288" s="1" t="s">
        <v>259</v>
      </c>
      <c r="W288" s="5">
        <v>1</v>
      </c>
      <c r="X288" s="5">
        <v>0</v>
      </c>
      <c r="Y288" s="5">
        <v>0.87198067632850096</v>
      </c>
      <c r="Z288" s="5">
        <v>0.12801932367149699</v>
      </c>
      <c r="AA288" s="5">
        <v>0.92647058823529405</v>
      </c>
      <c r="AB288" s="5">
        <v>7.3529411764705802E-2</v>
      </c>
      <c r="AC288" s="5">
        <v>0.74285714285714199</v>
      </c>
      <c r="AD288" s="5">
        <v>0.25714285714285701</v>
      </c>
    </row>
    <row r="289" spans="1:30">
      <c r="A289" s="10" t="s">
        <v>108</v>
      </c>
      <c r="B289" s="1" t="s">
        <v>107</v>
      </c>
      <c r="C289" s="1" t="s">
        <v>145</v>
      </c>
      <c r="D289" s="1" t="s">
        <v>146</v>
      </c>
      <c r="E289" s="1" t="s">
        <v>145</v>
      </c>
      <c r="F289" s="18" t="s">
        <v>248</v>
      </c>
      <c r="G289" s="3">
        <v>42753.335324074076</v>
      </c>
      <c r="H289" s="3">
        <v>42753.877615740741</v>
      </c>
      <c r="I289" s="1">
        <v>361</v>
      </c>
      <c r="J289" s="1">
        <v>35</v>
      </c>
      <c r="K289" s="4">
        <v>0.91161616161616099</v>
      </c>
      <c r="L289" s="4">
        <v>8.8383838383838301E-2</v>
      </c>
      <c r="M289" s="16">
        <v>0.168975069252078</v>
      </c>
      <c r="N289" s="4">
        <v>0.490304709141274</v>
      </c>
      <c r="O289" s="4">
        <v>7.2022160664820006E-2</v>
      </c>
      <c r="P289" s="20">
        <v>1038013</v>
      </c>
      <c r="Q289" s="13">
        <v>0.114752320499438</v>
      </c>
      <c r="R289" s="2">
        <v>0</v>
      </c>
      <c r="S289" s="2">
        <v>1</v>
      </c>
      <c r="T289" s="2">
        <v>1</v>
      </c>
      <c r="U289" s="2">
        <v>1</v>
      </c>
      <c r="V289" s="1" t="s">
        <v>249</v>
      </c>
      <c r="W289" s="5">
        <v>1</v>
      </c>
      <c r="X289" s="5">
        <v>0</v>
      </c>
      <c r="Y289" s="5">
        <v>0.896321070234114</v>
      </c>
      <c r="Z289" s="5">
        <v>0.103678929765886</v>
      </c>
      <c r="AA289" s="5">
        <v>1</v>
      </c>
      <c r="AB289" s="5">
        <v>0</v>
      </c>
      <c r="AC289" s="5">
        <v>0.875</v>
      </c>
      <c r="AD289" s="5">
        <v>0.125</v>
      </c>
    </row>
    <row r="290" spans="1:30">
      <c r="A290" s="10" t="s">
        <v>108</v>
      </c>
      <c r="B290" s="1" t="s">
        <v>107</v>
      </c>
      <c r="C290" s="1" t="s">
        <v>145</v>
      </c>
      <c r="D290" s="1" t="s">
        <v>146</v>
      </c>
      <c r="E290" s="1" t="s">
        <v>145</v>
      </c>
      <c r="F290" s="18" t="s">
        <v>273</v>
      </c>
      <c r="G290" s="3">
        <v>42764.334641203706</v>
      </c>
      <c r="H290" s="3">
        <v>42764.878078703703</v>
      </c>
      <c r="I290" s="1">
        <v>385</v>
      </c>
      <c r="J290" s="1">
        <v>58</v>
      </c>
      <c r="K290" s="4">
        <v>0.86907449209932197</v>
      </c>
      <c r="L290" s="4">
        <v>0.130925507900677</v>
      </c>
      <c r="M290" s="16">
        <v>0.174025974025974</v>
      </c>
      <c r="N290" s="4">
        <v>0.44415584415584403</v>
      </c>
      <c r="O290" s="4">
        <v>9.8701298701298706E-2</v>
      </c>
      <c r="P290" s="20">
        <v>1035327</v>
      </c>
      <c r="Q290" s="13">
        <v>0.103653072312877</v>
      </c>
      <c r="R290" s="2">
        <v>0</v>
      </c>
      <c r="S290" s="2">
        <v>1</v>
      </c>
      <c r="T290" s="2">
        <v>1</v>
      </c>
      <c r="U290" s="2">
        <v>1</v>
      </c>
      <c r="V290" s="1" t="s">
        <v>274</v>
      </c>
      <c r="W290" s="5">
        <v>0.94999999999999896</v>
      </c>
      <c r="X290" s="5">
        <v>0.05</v>
      </c>
      <c r="Y290" s="5">
        <v>0.85403726708074501</v>
      </c>
      <c r="Z290" s="5">
        <v>0.14596273291925399</v>
      </c>
      <c r="AA290" s="5">
        <v>0.91249999999999898</v>
      </c>
      <c r="AB290" s="5">
        <v>8.7499999999999897E-2</v>
      </c>
      <c r="AC290" s="5">
        <v>0.85714285714285599</v>
      </c>
      <c r="AD290" s="5">
        <v>0.14285714285714199</v>
      </c>
    </row>
    <row r="291" spans="1:30">
      <c r="A291" s="10" t="s">
        <v>108</v>
      </c>
      <c r="B291" s="1" t="s">
        <v>107</v>
      </c>
      <c r="C291" s="1" t="s">
        <v>145</v>
      </c>
      <c r="D291" s="1" t="s">
        <v>146</v>
      </c>
      <c r="E291" s="1" t="s">
        <v>145</v>
      </c>
      <c r="F291" s="18" t="s">
        <v>282</v>
      </c>
      <c r="G291" s="3">
        <v>42765.855567129627</v>
      </c>
      <c r="H291" s="3">
        <v>42765.855879629627</v>
      </c>
      <c r="I291" s="1">
        <v>7</v>
      </c>
      <c r="J291" s="1">
        <v>5</v>
      </c>
      <c r="K291" s="4">
        <v>0.58333333333333304</v>
      </c>
      <c r="L291" s="4">
        <v>0.41666666666666602</v>
      </c>
      <c r="M291" s="16">
        <v>0.25</v>
      </c>
      <c r="N291" s="4">
        <v>0.57142857142856995</v>
      </c>
      <c r="O291" s="4">
        <v>0.14285714285714199</v>
      </c>
      <c r="P291" s="20">
        <v>27970</v>
      </c>
      <c r="Q291" s="13">
        <v>2.8002519325692901E-3</v>
      </c>
      <c r="R291" s="2">
        <v>0</v>
      </c>
      <c r="S291" s="2">
        <v>1</v>
      </c>
      <c r="T291" s="2">
        <v>1</v>
      </c>
      <c r="U291" s="2">
        <v>1</v>
      </c>
      <c r="V291" s="1" t="s">
        <v>283</v>
      </c>
      <c r="W291" s="5">
        <v>1</v>
      </c>
      <c r="X291" s="5">
        <v>0</v>
      </c>
      <c r="Y291" s="5">
        <v>0.5</v>
      </c>
      <c r="Z291" s="5">
        <v>0.5</v>
      </c>
      <c r="AA291" s="5">
        <v>0.5</v>
      </c>
      <c r="AB291" s="5">
        <v>0.5</v>
      </c>
      <c r="AC291" s="5">
        <v>1</v>
      </c>
      <c r="AD291" s="5">
        <v>0</v>
      </c>
    </row>
    <row r="292" spans="1:30">
      <c r="A292" s="10" t="s">
        <v>108</v>
      </c>
      <c r="B292" s="1" t="s">
        <v>107</v>
      </c>
      <c r="C292" s="1" t="s">
        <v>145</v>
      </c>
      <c r="D292" s="1" t="s">
        <v>146</v>
      </c>
      <c r="E292" s="1" t="s">
        <v>145</v>
      </c>
      <c r="F292" s="18" t="s">
        <v>155</v>
      </c>
      <c r="G292" s="3">
        <v>42736.959918981483</v>
      </c>
      <c r="H292" s="3">
        <v>42736.961261574077</v>
      </c>
      <c r="I292" s="1">
        <v>41</v>
      </c>
      <c r="J292" s="1">
        <v>1</v>
      </c>
      <c r="K292" s="4">
        <v>0.97619047619047605</v>
      </c>
      <c r="L292" s="4">
        <v>2.3809523809523801E-2</v>
      </c>
      <c r="M292" s="16">
        <v>0.17073170731707199</v>
      </c>
      <c r="N292" s="4">
        <v>0.51219512195121897</v>
      </c>
      <c r="O292" s="4">
        <v>9.7560975609756101E-2</v>
      </c>
      <c r="P292" s="20">
        <v>92596</v>
      </c>
      <c r="Q292" s="13">
        <v>1.0236486314685701E-2</v>
      </c>
      <c r="R292" s="2">
        <v>0</v>
      </c>
      <c r="S292" s="2">
        <v>1</v>
      </c>
      <c r="T292" s="2">
        <v>1</v>
      </c>
      <c r="U292" s="2">
        <v>1</v>
      </c>
      <c r="V292" s="1" t="s">
        <v>156</v>
      </c>
      <c r="W292" s="5">
        <v>1</v>
      </c>
      <c r="X292" s="5">
        <v>0</v>
      </c>
      <c r="Y292" s="5">
        <v>1</v>
      </c>
      <c r="Z292" s="5">
        <v>0</v>
      </c>
      <c r="AA292" s="5">
        <v>0.83333333333333304</v>
      </c>
      <c r="AB292" s="5">
        <v>0.16666666666666599</v>
      </c>
      <c r="AC292" s="5">
        <v>1</v>
      </c>
      <c r="AD292" s="5">
        <v>0</v>
      </c>
    </row>
    <row r="293" spans="1:30">
      <c r="A293" s="10" t="s">
        <v>108</v>
      </c>
      <c r="B293" s="1" t="s">
        <v>107</v>
      </c>
      <c r="C293" s="1" t="s">
        <v>145</v>
      </c>
      <c r="D293" s="1" t="s">
        <v>146</v>
      </c>
      <c r="E293" s="1" t="s">
        <v>145</v>
      </c>
      <c r="F293" s="18" t="s">
        <v>202</v>
      </c>
      <c r="G293" s="3">
        <v>42750.591840277775</v>
      </c>
      <c r="H293" s="3">
        <v>42750.59275462963</v>
      </c>
      <c r="I293" s="1">
        <v>12</v>
      </c>
      <c r="J293" s="1">
        <v>0</v>
      </c>
      <c r="K293" s="4">
        <v>1</v>
      </c>
      <c r="L293" s="4">
        <v>0</v>
      </c>
      <c r="M293" s="16">
        <v>0.16666666666666599</v>
      </c>
      <c r="N293" s="4">
        <v>0.25</v>
      </c>
      <c r="O293" s="4">
        <v>8.3333333333333301E-2</v>
      </c>
      <c r="P293" s="20">
        <v>31786</v>
      </c>
      <c r="Q293" s="13">
        <v>3.5139417901270502E-3</v>
      </c>
      <c r="R293" s="2">
        <v>0</v>
      </c>
      <c r="S293" s="2">
        <v>1</v>
      </c>
      <c r="T293" s="2">
        <v>1</v>
      </c>
      <c r="U293" s="2">
        <v>1</v>
      </c>
      <c r="V293" s="1" t="s">
        <v>203</v>
      </c>
      <c r="W293" s="5">
        <v>1</v>
      </c>
      <c r="X293" s="5">
        <v>0</v>
      </c>
      <c r="Y293" s="5">
        <v>1</v>
      </c>
      <c r="Z293" s="5">
        <v>0</v>
      </c>
      <c r="AA293" s="5">
        <v>1</v>
      </c>
      <c r="AB293" s="5">
        <v>0</v>
      </c>
    </row>
    <row r="294" spans="1:30">
      <c r="A294" s="10" t="s">
        <v>108</v>
      </c>
      <c r="B294" s="1" t="s">
        <v>107</v>
      </c>
      <c r="C294" s="1" t="s">
        <v>145</v>
      </c>
      <c r="D294" s="1" t="s">
        <v>146</v>
      </c>
      <c r="E294" s="1" t="s">
        <v>145</v>
      </c>
      <c r="F294" s="18" t="s">
        <v>238</v>
      </c>
      <c r="G294" s="3">
        <v>42752.647881944446</v>
      </c>
      <c r="H294" s="3">
        <v>42752.649293981478</v>
      </c>
      <c r="I294" s="1">
        <v>8</v>
      </c>
      <c r="J294" s="1">
        <v>2</v>
      </c>
      <c r="K294" s="4">
        <v>0.8</v>
      </c>
      <c r="L294" s="4">
        <v>0.2</v>
      </c>
      <c r="M294" s="16">
        <v>0.29999999999999899</v>
      </c>
      <c r="N294" s="4">
        <v>0.625</v>
      </c>
      <c r="O294" s="4">
        <v>0.25</v>
      </c>
      <c r="P294" s="20">
        <v>26339</v>
      </c>
      <c r="Q294" s="13">
        <v>2.9117760275012899E-3</v>
      </c>
      <c r="R294" s="2">
        <v>0</v>
      </c>
      <c r="S294" s="2">
        <v>1</v>
      </c>
      <c r="T294" s="2">
        <v>1</v>
      </c>
      <c r="U294" s="2">
        <v>1</v>
      </c>
      <c r="V294" s="1" t="s">
        <v>239</v>
      </c>
      <c r="Y294" s="5">
        <v>0.71428571428571297</v>
      </c>
      <c r="Z294" s="5">
        <v>0.28571428571428498</v>
      </c>
      <c r="AA294" s="5">
        <v>1</v>
      </c>
      <c r="AB294" s="5">
        <v>0</v>
      </c>
    </row>
    <row r="295" spans="1:30">
      <c r="A295" s="10" t="s">
        <v>108</v>
      </c>
      <c r="B295" s="1" t="s">
        <v>107</v>
      </c>
      <c r="C295" s="1" t="s">
        <v>145</v>
      </c>
      <c r="D295" s="1" t="s">
        <v>146</v>
      </c>
      <c r="E295" s="1" t="s">
        <v>145</v>
      </c>
      <c r="F295" s="18" t="s">
        <v>236</v>
      </c>
      <c r="G295" s="3">
        <v>42752.646562499998</v>
      </c>
      <c r="H295" s="3">
        <v>42752.647060185183</v>
      </c>
      <c r="I295" s="1">
        <v>10</v>
      </c>
      <c r="J295" s="1">
        <v>1</v>
      </c>
      <c r="K295" s="4">
        <v>0.90909090909090895</v>
      </c>
      <c r="L295" s="4">
        <v>9.0909090909090898E-2</v>
      </c>
      <c r="M295" s="16">
        <v>0.1</v>
      </c>
      <c r="N295" s="4">
        <v>0.5</v>
      </c>
      <c r="O295" s="4">
        <v>0.1</v>
      </c>
      <c r="P295" s="20">
        <v>28973</v>
      </c>
      <c r="Q295" s="13">
        <v>3.20296468524982E-3</v>
      </c>
      <c r="R295" s="2">
        <v>0</v>
      </c>
      <c r="S295" s="2">
        <v>1</v>
      </c>
      <c r="T295" s="2">
        <v>0</v>
      </c>
      <c r="U295" s="2">
        <v>1</v>
      </c>
      <c r="Y295" s="5">
        <v>0.9</v>
      </c>
      <c r="Z295" s="5">
        <v>0.1</v>
      </c>
      <c r="AA295" s="5">
        <v>1</v>
      </c>
      <c r="AB295" s="5">
        <v>0</v>
      </c>
    </row>
    <row r="296" spans="1:30">
      <c r="A296" s="10" t="s">
        <v>108</v>
      </c>
      <c r="B296" s="1" t="s">
        <v>107</v>
      </c>
      <c r="C296" s="1" t="s">
        <v>145</v>
      </c>
      <c r="D296" s="1" t="s">
        <v>146</v>
      </c>
      <c r="E296" s="1" t="s">
        <v>145</v>
      </c>
      <c r="F296" s="18" t="s">
        <v>237</v>
      </c>
      <c r="G296" s="3">
        <v>42752.647152777776</v>
      </c>
      <c r="H296" s="3">
        <v>42752.64916666667</v>
      </c>
      <c r="I296" s="1">
        <v>10</v>
      </c>
      <c r="J296" s="1">
        <v>0</v>
      </c>
      <c r="K296" s="4">
        <v>1</v>
      </c>
      <c r="L296" s="4">
        <v>0</v>
      </c>
      <c r="M296" s="16">
        <v>0</v>
      </c>
      <c r="N296" s="4">
        <v>0.69999999999999896</v>
      </c>
      <c r="O296" s="4">
        <v>0</v>
      </c>
      <c r="P296" s="20">
        <v>26339</v>
      </c>
      <c r="Q296" s="13">
        <v>2.9117760275012899E-3</v>
      </c>
      <c r="R296" s="2">
        <v>1</v>
      </c>
      <c r="S296" s="2">
        <v>1</v>
      </c>
      <c r="T296" s="2">
        <v>0</v>
      </c>
      <c r="U296" s="2">
        <v>1</v>
      </c>
      <c r="Y296" s="5">
        <v>1</v>
      </c>
      <c r="Z296" s="5">
        <v>0</v>
      </c>
      <c r="AA296" s="5">
        <v>1</v>
      </c>
      <c r="AB296" s="5">
        <v>0</v>
      </c>
    </row>
    <row r="297" spans="1:30">
      <c r="A297" s="10" t="s">
        <v>108</v>
      </c>
      <c r="B297" s="1" t="s">
        <v>107</v>
      </c>
      <c r="C297" s="1" t="s">
        <v>145</v>
      </c>
      <c r="D297" s="1" t="s">
        <v>146</v>
      </c>
      <c r="E297" s="1" t="s">
        <v>145</v>
      </c>
      <c r="F297" s="18" t="s">
        <v>214</v>
      </c>
      <c r="G297" s="3">
        <v>42750.980509259258</v>
      </c>
      <c r="H297" s="3">
        <v>42750.981319444443</v>
      </c>
      <c r="I297" s="1">
        <v>9</v>
      </c>
      <c r="J297" s="1">
        <v>1</v>
      </c>
      <c r="K297" s="4">
        <v>0.9</v>
      </c>
      <c r="L297" s="4">
        <v>0.1</v>
      </c>
      <c r="M297" s="16">
        <v>0.33333333333333198</v>
      </c>
      <c r="N297" s="4">
        <v>0.44444444444444298</v>
      </c>
      <c r="O297" s="4">
        <v>0.22222222222222099</v>
      </c>
      <c r="P297" s="20">
        <v>26489</v>
      </c>
      <c r="Q297" s="13">
        <v>2.9283585250951699E-3</v>
      </c>
      <c r="R297" s="2">
        <v>0</v>
      </c>
      <c r="S297" s="2">
        <v>1</v>
      </c>
      <c r="T297" s="2">
        <v>1</v>
      </c>
      <c r="U297" s="2">
        <v>1</v>
      </c>
      <c r="V297" s="1" t="s">
        <v>215</v>
      </c>
      <c r="Y297" s="5">
        <v>0.875</v>
      </c>
      <c r="Z297" s="5">
        <v>0.125</v>
      </c>
      <c r="AA297" s="5">
        <v>1</v>
      </c>
      <c r="AB297" s="5">
        <v>0</v>
      </c>
      <c r="AC297" s="5">
        <v>1</v>
      </c>
      <c r="AD297" s="5">
        <v>0</v>
      </c>
    </row>
    <row r="298" spans="1:30">
      <c r="A298" s="10" t="s">
        <v>108</v>
      </c>
      <c r="B298" s="1" t="s">
        <v>107</v>
      </c>
      <c r="C298" s="1" t="s">
        <v>145</v>
      </c>
      <c r="D298" s="1" t="s">
        <v>146</v>
      </c>
      <c r="E298" s="1" t="s">
        <v>145</v>
      </c>
      <c r="F298" s="18" t="s">
        <v>281</v>
      </c>
      <c r="G298" s="3">
        <v>42765.376631944448</v>
      </c>
      <c r="H298" s="3">
        <v>42765.876516203702</v>
      </c>
      <c r="I298" s="1">
        <v>68</v>
      </c>
      <c r="J298" s="1">
        <v>10</v>
      </c>
      <c r="K298" s="4">
        <v>0.87179487179487103</v>
      </c>
      <c r="L298" s="4">
        <v>0.128205128205128</v>
      </c>
      <c r="M298" s="16">
        <v>0.23529411764705799</v>
      </c>
      <c r="N298" s="4">
        <v>0.42647058823529299</v>
      </c>
      <c r="O298" s="4">
        <v>0.102941176470587</v>
      </c>
      <c r="P298" s="20">
        <v>181806</v>
      </c>
      <c r="Q298" s="13">
        <v>1.8201737677965402E-2</v>
      </c>
      <c r="R298" s="2">
        <v>0</v>
      </c>
      <c r="S298" s="2">
        <v>1</v>
      </c>
      <c r="T298" s="2">
        <v>0</v>
      </c>
      <c r="U298" s="2">
        <v>1</v>
      </c>
      <c r="W298" s="5">
        <v>1</v>
      </c>
      <c r="X298" s="5">
        <v>0</v>
      </c>
      <c r="Y298" s="5">
        <v>0.87096774193548299</v>
      </c>
      <c r="Z298" s="5">
        <v>0.12903225806451499</v>
      </c>
      <c r="AA298" s="5">
        <v>0.88888888888888795</v>
      </c>
      <c r="AB298" s="5">
        <v>0.11111111111110999</v>
      </c>
      <c r="AC298" s="5">
        <v>0.5</v>
      </c>
      <c r="AD298" s="5">
        <v>0.5</v>
      </c>
    </row>
    <row r="299" spans="1:30">
      <c r="A299" s="10" t="s">
        <v>108</v>
      </c>
      <c r="B299" s="1" t="s">
        <v>107</v>
      </c>
      <c r="C299" s="1" t="s">
        <v>109</v>
      </c>
      <c r="D299" s="1" t="s">
        <v>110</v>
      </c>
      <c r="E299" s="1" t="s">
        <v>109</v>
      </c>
      <c r="F299" s="18" t="s">
        <v>133</v>
      </c>
      <c r="G299" s="3">
        <v>42754.522951388892</v>
      </c>
      <c r="H299" s="3">
        <v>42754.531678240739</v>
      </c>
      <c r="I299" s="1">
        <v>137</v>
      </c>
      <c r="J299" s="1">
        <v>131</v>
      </c>
      <c r="K299" s="4">
        <v>0.51119402985074602</v>
      </c>
      <c r="L299" s="4">
        <v>0.48880597014925298</v>
      </c>
      <c r="M299" s="16">
        <v>0.167883211678832</v>
      </c>
      <c r="N299" s="4">
        <v>0.29197080291970801</v>
      </c>
      <c r="O299" s="4">
        <v>8.0291970802919596E-2</v>
      </c>
      <c r="P299" s="20">
        <v>701201</v>
      </c>
      <c r="Q299" s="13">
        <v>1</v>
      </c>
      <c r="R299" s="2">
        <v>0</v>
      </c>
      <c r="S299" s="2">
        <v>1</v>
      </c>
      <c r="T299" s="2">
        <v>1</v>
      </c>
      <c r="U299" s="2">
        <v>1</v>
      </c>
      <c r="V299" s="1" t="s">
        <v>134</v>
      </c>
      <c r="W299" s="5">
        <v>1</v>
      </c>
      <c r="X299" s="5">
        <v>0</v>
      </c>
      <c r="Y299" s="5">
        <v>0.35106382978723299</v>
      </c>
      <c r="Z299" s="5">
        <v>0.64893617021276495</v>
      </c>
      <c r="AA299" s="5">
        <v>0.93181818181818099</v>
      </c>
      <c r="AB299" s="5">
        <v>6.8181818181818205E-2</v>
      </c>
      <c r="AC299" s="5">
        <v>0.82857142857142796</v>
      </c>
      <c r="AD299" s="5">
        <v>0.17142857142857101</v>
      </c>
    </row>
    <row r="300" spans="1:30">
      <c r="A300" s="10" t="s">
        <v>108</v>
      </c>
      <c r="B300" s="1" t="s">
        <v>107</v>
      </c>
      <c r="C300" s="1" t="s">
        <v>145</v>
      </c>
      <c r="D300" s="1" t="s">
        <v>146</v>
      </c>
      <c r="E300" s="1" t="s">
        <v>145</v>
      </c>
      <c r="F300" s="18" t="s">
        <v>279</v>
      </c>
      <c r="G300" s="3">
        <v>42765.335405092592</v>
      </c>
      <c r="H300" s="3">
        <v>42765.877349537041</v>
      </c>
      <c r="I300" s="1">
        <v>2092</v>
      </c>
      <c r="J300" s="1">
        <v>231</v>
      </c>
      <c r="K300" s="4">
        <v>0.90055962117950905</v>
      </c>
      <c r="L300" s="4">
        <v>9.9440378820490699E-2</v>
      </c>
      <c r="M300" s="16">
        <v>0.152485659655832</v>
      </c>
      <c r="N300" s="4">
        <v>0.454588910133843</v>
      </c>
      <c r="O300" s="4">
        <v>6.3097514340344205E-2</v>
      </c>
      <c r="P300" s="20">
        <v>5414569</v>
      </c>
      <c r="Q300" s="13">
        <v>0.54208642496531201</v>
      </c>
      <c r="R300" s="2">
        <v>0</v>
      </c>
      <c r="S300" s="2">
        <v>1</v>
      </c>
      <c r="T300" s="2">
        <v>1</v>
      </c>
      <c r="U300" s="2">
        <v>1</v>
      </c>
      <c r="V300" s="1" t="s">
        <v>280</v>
      </c>
      <c r="W300" s="5">
        <v>0.98837209302325602</v>
      </c>
      <c r="X300" s="5">
        <v>1.16279069767442E-2</v>
      </c>
      <c r="Y300" s="5">
        <v>0.897260273972603</v>
      </c>
      <c r="Z300" s="5">
        <v>0.102739726027397</v>
      </c>
      <c r="AA300" s="5">
        <v>0.95918367346938804</v>
      </c>
      <c r="AB300" s="5">
        <v>4.08163265306122E-2</v>
      </c>
      <c r="AC300" s="5">
        <v>0.74647887323943596</v>
      </c>
      <c r="AD300" s="5">
        <v>0.25352112676056199</v>
      </c>
    </row>
    <row r="301" spans="1:30">
      <c r="A301" s="10" t="s">
        <v>108</v>
      </c>
      <c r="B301" s="1" t="s">
        <v>107</v>
      </c>
      <c r="C301" s="1" t="s">
        <v>145</v>
      </c>
      <c r="D301" s="1" t="s">
        <v>146</v>
      </c>
      <c r="E301" s="1" t="s">
        <v>145</v>
      </c>
      <c r="F301" s="18" t="s">
        <v>264</v>
      </c>
      <c r="G301" s="3">
        <v>42755.647152777776</v>
      </c>
      <c r="H301" s="3">
        <v>42755.652175925927</v>
      </c>
      <c r="I301" s="1">
        <v>339</v>
      </c>
      <c r="J301" s="1">
        <v>48</v>
      </c>
      <c r="K301" s="4">
        <v>0.87596899224806202</v>
      </c>
      <c r="L301" s="4">
        <v>0.124031007751937</v>
      </c>
      <c r="M301" s="16">
        <v>0.212389380530973</v>
      </c>
      <c r="N301" s="4">
        <v>0.50442477876106095</v>
      </c>
      <c r="O301" s="4">
        <v>8.8495575221238798E-2</v>
      </c>
      <c r="P301" s="20">
        <v>1102280</v>
      </c>
      <c r="Q301" s="13">
        <v>0.121857036318544</v>
      </c>
      <c r="R301" s="2">
        <v>0</v>
      </c>
      <c r="S301" s="2">
        <v>1</v>
      </c>
      <c r="T301" s="2">
        <v>1</v>
      </c>
      <c r="U301" s="2">
        <v>1</v>
      </c>
      <c r="V301" s="1" t="s">
        <v>265</v>
      </c>
      <c r="W301" s="5">
        <v>1</v>
      </c>
      <c r="X301" s="5">
        <v>0</v>
      </c>
      <c r="Y301" s="5">
        <v>0.87900355871886104</v>
      </c>
      <c r="Z301" s="5">
        <v>0.120996441281139</v>
      </c>
      <c r="AA301" s="5">
        <v>0.907407407407407</v>
      </c>
      <c r="AB301" s="5">
        <v>9.2592592592592601E-2</v>
      </c>
      <c r="AC301" s="5">
        <v>0.72727272727272596</v>
      </c>
      <c r="AD301" s="5">
        <v>0.27272727272727199</v>
      </c>
    </row>
    <row r="302" spans="1:30">
      <c r="A302" s="10" t="s">
        <v>108</v>
      </c>
      <c r="B302" s="1" t="s">
        <v>107</v>
      </c>
      <c r="C302" s="1" t="s">
        <v>145</v>
      </c>
      <c r="D302" s="1" t="s">
        <v>146</v>
      </c>
      <c r="E302" s="1" t="s">
        <v>145</v>
      </c>
      <c r="F302" s="18" t="s">
        <v>246</v>
      </c>
      <c r="G302" s="3">
        <v>42753.335266203707</v>
      </c>
      <c r="H302" s="3">
        <v>42753.877662037034</v>
      </c>
      <c r="I302" s="1">
        <v>1457</v>
      </c>
      <c r="J302" s="1">
        <v>145</v>
      </c>
      <c r="K302" s="4">
        <v>0.90948813982521803</v>
      </c>
      <c r="L302" s="4">
        <v>9.0511860174781494E-2</v>
      </c>
      <c r="M302" s="16">
        <v>0.18874399450926499</v>
      </c>
      <c r="N302" s="4">
        <v>0.47288949897048599</v>
      </c>
      <c r="O302" s="4">
        <v>8.30473575840769E-2</v>
      </c>
      <c r="P302" s="20">
        <v>4199235</v>
      </c>
      <c r="Q302" s="13">
        <v>0.46422536189090002</v>
      </c>
      <c r="R302" s="2">
        <v>0</v>
      </c>
      <c r="S302" s="2">
        <v>1</v>
      </c>
      <c r="T302" s="2">
        <v>1</v>
      </c>
      <c r="U302" s="2">
        <v>1</v>
      </c>
      <c r="V302" s="1" t="s">
        <v>247</v>
      </c>
      <c r="W302" s="5">
        <v>1</v>
      </c>
      <c r="X302" s="5">
        <v>0</v>
      </c>
      <c r="Y302" s="5">
        <v>0.89819376026272602</v>
      </c>
      <c r="Z302" s="5">
        <v>0.101806239737274</v>
      </c>
      <c r="AA302" s="5">
        <v>0.972350230414747</v>
      </c>
      <c r="AB302" s="5">
        <v>2.76497695852535E-2</v>
      </c>
      <c r="AC302" s="5">
        <v>0.84210526315789502</v>
      </c>
      <c r="AD302" s="5">
        <v>0.157894736842105</v>
      </c>
    </row>
    <row r="303" spans="1:30">
      <c r="A303" s="10" t="s">
        <v>108</v>
      </c>
      <c r="B303" s="1" t="s">
        <v>107</v>
      </c>
      <c r="C303" s="1" t="s">
        <v>145</v>
      </c>
      <c r="D303" s="1" t="s">
        <v>146</v>
      </c>
      <c r="E303" s="1" t="s">
        <v>145</v>
      </c>
      <c r="F303" s="18" t="s">
        <v>244</v>
      </c>
      <c r="G303" s="3">
        <v>42753.335231481484</v>
      </c>
      <c r="H303" s="3">
        <v>42753.87777777778</v>
      </c>
      <c r="I303" s="1">
        <v>1523</v>
      </c>
      <c r="J303" s="1">
        <v>153</v>
      </c>
      <c r="K303" s="4">
        <v>0.90871121718377001</v>
      </c>
      <c r="L303" s="4">
        <v>9.1288782816229097E-2</v>
      </c>
      <c r="M303" s="16">
        <v>0.179908076165463</v>
      </c>
      <c r="N303" s="4">
        <v>0.47275114904793097</v>
      </c>
      <c r="O303" s="4">
        <v>7.6165462902166803E-2</v>
      </c>
      <c r="P303" s="20">
        <v>4393207</v>
      </c>
      <c r="Q303" s="13">
        <v>0.48566896337943199</v>
      </c>
      <c r="R303" s="2">
        <v>0</v>
      </c>
      <c r="S303" s="2">
        <v>1</v>
      </c>
      <c r="T303" s="2">
        <v>1</v>
      </c>
      <c r="U303" s="2">
        <v>1</v>
      </c>
      <c r="V303" s="1" t="s">
        <v>245</v>
      </c>
      <c r="W303" s="5">
        <v>0.98245614035087703</v>
      </c>
      <c r="X303" s="5">
        <v>1.7543859649122698E-2</v>
      </c>
      <c r="Y303" s="5">
        <v>0.90625</v>
      </c>
      <c r="Z303" s="5">
        <v>9.375E-2</v>
      </c>
      <c r="AA303" s="5">
        <v>0.94605809128630702</v>
      </c>
      <c r="AB303" s="5">
        <v>5.39419087136929E-2</v>
      </c>
      <c r="AC303" s="5">
        <v>0.80612244897959096</v>
      </c>
      <c r="AD303" s="5">
        <v>0.19387755102040699</v>
      </c>
    </row>
    <row r="304" spans="1:30">
      <c r="A304" s="10" t="s">
        <v>108</v>
      </c>
      <c r="B304" s="1" t="s">
        <v>107</v>
      </c>
      <c r="C304" s="1" t="s">
        <v>145</v>
      </c>
      <c r="D304" s="1" t="s">
        <v>146</v>
      </c>
      <c r="E304" s="1" t="s">
        <v>145</v>
      </c>
      <c r="F304" s="18" t="s">
        <v>275</v>
      </c>
      <c r="G304" s="3">
        <v>42764.97960648148</v>
      </c>
      <c r="H304" s="3">
        <v>42764.991388888891</v>
      </c>
      <c r="I304" s="1">
        <v>1235</v>
      </c>
      <c r="J304" s="1">
        <v>169</v>
      </c>
      <c r="K304" s="4">
        <v>0.87962962962962898</v>
      </c>
      <c r="L304" s="4">
        <v>0.12037037037037</v>
      </c>
      <c r="M304" s="16">
        <v>0.21538461538461501</v>
      </c>
      <c r="N304" s="4">
        <v>0.47854251012145599</v>
      </c>
      <c r="O304" s="4">
        <v>0.10364372469635499</v>
      </c>
      <c r="P304" s="20">
        <v>3281263</v>
      </c>
      <c r="Q304" s="13">
        <v>0.32850779610361502</v>
      </c>
      <c r="R304" s="2">
        <v>0</v>
      </c>
      <c r="S304" s="2">
        <v>1</v>
      </c>
      <c r="T304" s="2">
        <v>1</v>
      </c>
      <c r="U304" s="2">
        <v>1</v>
      </c>
      <c r="V304" s="1" t="s">
        <v>276</v>
      </c>
      <c r="W304" s="5">
        <v>1</v>
      </c>
      <c r="X304" s="5">
        <v>0</v>
      </c>
      <c r="Y304" s="5">
        <v>0.868599033816425</v>
      </c>
      <c r="Z304" s="5">
        <v>0.131400966183575</v>
      </c>
      <c r="AA304" s="5">
        <v>0.92039800995024901</v>
      </c>
      <c r="AB304" s="5">
        <v>7.9601990049751201E-2</v>
      </c>
      <c r="AC304" s="5">
        <v>0.82474226804123596</v>
      </c>
      <c r="AD304" s="5">
        <v>0.17525773195876301</v>
      </c>
    </row>
    <row r="305" spans="1:30">
      <c r="A305" s="10" t="s">
        <v>108</v>
      </c>
      <c r="B305" s="1" t="s">
        <v>107</v>
      </c>
      <c r="C305" s="1" t="s">
        <v>145</v>
      </c>
      <c r="D305" s="1" t="s">
        <v>146</v>
      </c>
      <c r="E305" s="1" t="s">
        <v>145</v>
      </c>
      <c r="F305" s="18" t="s">
        <v>242</v>
      </c>
      <c r="G305" s="3">
        <v>42752.648229166669</v>
      </c>
      <c r="H305" s="3">
        <v>42752.649247685185</v>
      </c>
      <c r="I305" s="1">
        <v>10</v>
      </c>
      <c r="J305" s="1">
        <v>1</v>
      </c>
      <c r="K305" s="4">
        <v>0.90909090909090895</v>
      </c>
      <c r="L305" s="4">
        <v>9.0909090909090898E-2</v>
      </c>
      <c r="M305" s="16">
        <v>0.36363636363636298</v>
      </c>
      <c r="N305" s="4">
        <v>0.29999999999999899</v>
      </c>
      <c r="O305" s="4">
        <v>0.1</v>
      </c>
      <c r="P305" s="20">
        <v>28973</v>
      </c>
      <c r="Q305" s="13">
        <v>3.20296468524982E-3</v>
      </c>
      <c r="R305" s="2">
        <v>0</v>
      </c>
      <c r="S305" s="2">
        <v>1</v>
      </c>
      <c r="T305" s="2">
        <v>1</v>
      </c>
      <c r="U305" s="2">
        <v>1</v>
      </c>
      <c r="V305" s="1" t="s">
        <v>243</v>
      </c>
      <c r="W305" s="5">
        <v>1</v>
      </c>
      <c r="X305" s="5">
        <v>0</v>
      </c>
      <c r="Y305" s="5">
        <v>0.875</v>
      </c>
      <c r="Z305" s="5">
        <v>0.125</v>
      </c>
      <c r="AA305" s="5">
        <v>1</v>
      </c>
      <c r="AB305" s="5">
        <v>0</v>
      </c>
      <c r="AC305" s="5">
        <v>1</v>
      </c>
      <c r="AD305" s="5">
        <v>0</v>
      </c>
    </row>
    <row r="306" spans="1:30">
      <c r="A306" s="10" t="s">
        <v>108</v>
      </c>
      <c r="B306" s="1" t="s">
        <v>107</v>
      </c>
      <c r="C306" s="1" t="s">
        <v>145</v>
      </c>
      <c r="D306" s="1" t="s">
        <v>146</v>
      </c>
      <c r="E306" s="1" t="s">
        <v>145</v>
      </c>
      <c r="F306" s="18" t="s">
        <v>157</v>
      </c>
      <c r="G306" s="3">
        <v>42737.646296296298</v>
      </c>
      <c r="H306" s="3">
        <v>42737.663449074076</v>
      </c>
      <c r="I306" s="1">
        <v>3074</v>
      </c>
      <c r="J306" s="1">
        <v>437</v>
      </c>
      <c r="K306" s="4">
        <v>0.87553403588721102</v>
      </c>
      <c r="L306" s="4">
        <v>0.124465964112788</v>
      </c>
      <c r="M306" s="16">
        <v>0.15875081327260901</v>
      </c>
      <c r="N306" s="4">
        <v>0.47722836694859999</v>
      </c>
      <c r="O306" s="4">
        <v>7.41704619388419E-2</v>
      </c>
      <c r="P306" s="20">
        <v>7733690</v>
      </c>
      <c r="Q306" s="13">
        <v>0.85495930544540399</v>
      </c>
      <c r="R306" s="2">
        <v>0</v>
      </c>
      <c r="S306" s="2">
        <v>1</v>
      </c>
      <c r="T306" s="2">
        <v>1</v>
      </c>
      <c r="U306" s="2">
        <v>1</v>
      </c>
      <c r="V306" s="1" t="s">
        <v>158</v>
      </c>
      <c r="W306" s="5">
        <v>0.98571428571428499</v>
      </c>
      <c r="X306" s="5">
        <v>1.42857142857142E-2</v>
      </c>
      <c r="Y306" s="5">
        <v>0.86361947231512404</v>
      </c>
      <c r="Z306" s="5">
        <v>0.13638052768487499</v>
      </c>
      <c r="AA306" s="5">
        <v>0.94860813704496805</v>
      </c>
      <c r="AB306" s="5">
        <v>5.1391862955032001E-2</v>
      </c>
      <c r="AC306" s="5">
        <v>0.79342723004694804</v>
      </c>
      <c r="AD306" s="5">
        <v>0.20657276995305099</v>
      </c>
    </row>
    <row r="307" spans="1:30">
      <c r="A307" s="10" t="s">
        <v>108</v>
      </c>
      <c r="B307" s="1" t="s">
        <v>107</v>
      </c>
      <c r="C307" s="1" t="s">
        <v>145</v>
      </c>
      <c r="D307" s="1" t="s">
        <v>146</v>
      </c>
      <c r="E307" s="1" t="s">
        <v>145</v>
      </c>
      <c r="F307" s="18" t="s">
        <v>159</v>
      </c>
      <c r="G307" s="3">
        <v>42737.959131944444</v>
      </c>
      <c r="H307" s="3">
        <v>42737.969212962962</v>
      </c>
      <c r="I307" s="1">
        <v>1216</v>
      </c>
      <c r="J307" s="1">
        <v>126</v>
      </c>
      <c r="K307" s="4">
        <v>0.90611028315946296</v>
      </c>
      <c r="L307" s="4">
        <v>9.38897168405365E-2</v>
      </c>
      <c r="M307" s="16">
        <v>0.22121710526315699</v>
      </c>
      <c r="N307" s="4">
        <v>0.46628289473684098</v>
      </c>
      <c r="O307" s="4">
        <v>0.104440789473684</v>
      </c>
      <c r="P307" s="20">
        <v>2956027</v>
      </c>
      <c r="Q307" s="13">
        <v>0.326788737432954</v>
      </c>
      <c r="R307" s="2">
        <v>0</v>
      </c>
      <c r="S307" s="2">
        <v>1</v>
      </c>
      <c r="T307" s="2">
        <v>1</v>
      </c>
      <c r="U307" s="2">
        <v>1</v>
      </c>
      <c r="V307" s="1" t="s">
        <v>160</v>
      </c>
      <c r="W307" s="5">
        <v>1</v>
      </c>
      <c r="X307" s="5">
        <v>0</v>
      </c>
      <c r="Y307" s="5">
        <v>0.89840637450199201</v>
      </c>
      <c r="Z307" s="5">
        <v>0.101593625498008</v>
      </c>
      <c r="AA307" s="5">
        <v>0.94152046783625598</v>
      </c>
      <c r="AB307" s="5">
        <v>5.8479532163742701E-2</v>
      </c>
      <c r="AC307" s="5">
        <v>0.84090909090909105</v>
      </c>
      <c r="AD307" s="5">
        <v>0.15909090909090901</v>
      </c>
    </row>
    <row r="308" spans="1:30">
      <c r="A308" s="10" t="s">
        <v>108</v>
      </c>
      <c r="B308" s="1" t="s">
        <v>107</v>
      </c>
      <c r="C308" s="1" t="s">
        <v>145</v>
      </c>
      <c r="D308" s="1" t="s">
        <v>146</v>
      </c>
      <c r="E308" s="1" t="s">
        <v>145</v>
      </c>
      <c r="F308" s="18" t="s">
        <v>212</v>
      </c>
      <c r="G308" s="3">
        <v>42750.979826388888</v>
      </c>
      <c r="H308" s="3">
        <v>42750.989837962959</v>
      </c>
      <c r="I308" s="1">
        <v>507</v>
      </c>
      <c r="J308" s="1">
        <v>56</v>
      </c>
      <c r="K308" s="4">
        <v>0.90053285968028396</v>
      </c>
      <c r="L308" s="4">
        <v>9.9467140319715805E-2</v>
      </c>
      <c r="M308" s="16">
        <v>0.23668639053254401</v>
      </c>
      <c r="N308" s="4">
        <v>0.46153846153846201</v>
      </c>
      <c r="O308" s="4">
        <v>0.118343195266272</v>
      </c>
      <c r="P308" s="20">
        <v>1491338</v>
      </c>
      <c r="Q308" s="13">
        <v>0.164867391977741</v>
      </c>
      <c r="R308" s="2">
        <v>0</v>
      </c>
      <c r="S308" s="2">
        <v>1</v>
      </c>
      <c r="T308" s="2">
        <v>1</v>
      </c>
      <c r="U308" s="2">
        <v>1</v>
      </c>
      <c r="V308" s="1" t="s">
        <v>213</v>
      </c>
      <c r="W308" s="5">
        <v>1</v>
      </c>
      <c r="X308" s="5">
        <v>0</v>
      </c>
      <c r="Y308" s="5">
        <v>0.89523809523809506</v>
      </c>
      <c r="Z308" s="5">
        <v>0.104761904761905</v>
      </c>
      <c r="AA308" s="5">
        <v>0.90540540540540504</v>
      </c>
      <c r="AB308" s="5">
        <v>9.45945945945946E-2</v>
      </c>
      <c r="AC308" s="5">
        <v>0.86486486486486502</v>
      </c>
      <c r="AD308" s="5">
        <v>0.135135135135135</v>
      </c>
    </row>
    <row r="309" spans="1:30">
      <c r="A309" s="10" t="s">
        <v>108</v>
      </c>
      <c r="B309" s="1" t="s">
        <v>107</v>
      </c>
      <c r="C309" s="1" t="s">
        <v>145</v>
      </c>
      <c r="D309" s="1" t="s">
        <v>146</v>
      </c>
      <c r="E309" s="1" t="s">
        <v>145</v>
      </c>
      <c r="F309" s="18" t="s">
        <v>210</v>
      </c>
      <c r="G309" s="3">
        <v>42750.979826388888</v>
      </c>
      <c r="H309" s="3">
        <v>42750.989849537036</v>
      </c>
      <c r="I309" s="1">
        <v>489</v>
      </c>
      <c r="J309" s="1">
        <v>69</v>
      </c>
      <c r="K309" s="4">
        <v>0.87634408602150504</v>
      </c>
      <c r="L309" s="4">
        <v>0.123655913978494</v>
      </c>
      <c r="M309" s="16">
        <v>0.22290388548057199</v>
      </c>
      <c r="N309" s="4">
        <v>0.44580777096114399</v>
      </c>
      <c r="O309" s="4">
        <v>0.102249488752556</v>
      </c>
      <c r="P309" s="20">
        <v>1478093</v>
      </c>
      <c r="Q309" s="13">
        <v>0.16340315744020201</v>
      </c>
      <c r="R309" s="2">
        <v>0</v>
      </c>
      <c r="S309" s="2">
        <v>1</v>
      </c>
      <c r="T309" s="2">
        <v>1</v>
      </c>
      <c r="U309" s="2">
        <v>1</v>
      </c>
      <c r="V309" s="1" t="s">
        <v>211</v>
      </c>
      <c r="W309" s="5">
        <v>1</v>
      </c>
      <c r="X309" s="5">
        <v>0</v>
      </c>
      <c r="Y309" s="5">
        <v>0.86924939467312301</v>
      </c>
      <c r="Z309" s="5">
        <v>0.13075060532687599</v>
      </c>
      <c r="AA309" s="5">
        <v>0.90123456790123502</v>
      </c>
      <c r="AB309" s="5">
        <v>9.8765432098765302E-2</v>
      </c>
      <c r="AC309" s="5">
        <v>0.78125</v>
      </c>
      <c r="AD309" s="5">
        <v>0.21875</v>
      </c>
    </row>
    <row r="310" spans="1:30">
      <c r="A310" s="10" t="s">
        <v>108</v>
      </c>
      <c r="B310" s="1" t="s">
        <v>107</v>
      </c>
      <c r="C310" s="1" t="s">
        <v>109</v>
      </c>
      <c r="D310" s="1" t="s">
        <v>110</v>
      </c>
      <c r="E310" s="1" t="s">
        <v>109</v>
      </c>
      <c r="F310" s="18" t="s">
        <v>127</v>
      </c>
      <c r="G310" s="3">
        <v>42752.400775462964</v>
      </c>
      <c r="H310" s="3">
        <v>42752.403437499997</v>
      </c>
      <c r="I310" s="1">
        <v>71</v>
      </c>
      <c r="J310" s="1">
        <v>21</v>
      </c>
      <c r="K310" s="4">
        <v>0.77173913043478204</v>
      </c>
      <c r="L310" s="4">
        <v>0.22826086956521699</v>
      </c>
      <c r="M310" s="16">
        <v>0.169014084507042</v>
      </c>
      <c r="N310" s="4">
        <v>0.40845070422535201</v>
      </c>
      <c r="O310" s="4">
        <v>8.4507042253521E-2</v>
      </c>
      <c r="P310" s="20">
        <v>242321</v>
      </c>
      <c r="Q310" s="13">
        <v>0.432625683562541</v>
      </c>
      <c r="R310" s="2">
        <v>0</v>
      </c>
      <c r="S310" s="2">
        <v>1</v>
      </c>
      <c r="T310" s="2">
        <v>1</v>
      </c>
      <c r="U310" s="2">
        <v>1</v>
      </c>
      <c r="V310" s="1" t="s">
        <v>128</v>
      </c>
      <c r="W310" s="5">
        <v>1</v>
      </c>
      <c r="X310" s="5">
        <v>0</v>
      </c>
      <c r="Y310" s="5">
        <v>0.71428571428571297</v>
      </c>
      <c r="Z310" s="5">
        <v>0.28571428571428498</v>
      </c>
      <c r="AA310" s="5">
        <v>1</v>
      </c>
      <c r="AB310" s="5">
        <v>0</v>
      </c>
      <c r="AC310" s="5">
        <v>0.8125</v>
      </c>
      <c r="AD310" s="5">
        <v>0.1875</v>
      </c>
    </row>
    <row r="311" spans="1:30">
      <c r="A311" s="10" t="s">
        <v>108</v>
      </c>
      <c r="B311" s="1" t="s">
        <v>107</v>
      </c>
      <c r="C311" s="1" t="s">
        <v>109</v>
      </c>
      <c r="D311" s="1" t="s">
        <v>110</v>
      </c>
      <c r="E311" s="1" t="s">
        <v>109</v>
      </c>
      <c r="F311" s="18" t="s">
        <v>125</v>
      </c>
      <c r="G311" s="3">
        <v>42752.400659722225</v>
      </c>
      <c r="H311" s="3">
        <v>42752.403321759259</v>
      </c>
      <c r="I311" s="1">
        <v>69</v>
      </c>
      <c r="J311" s="1">
        <v>22</v>
      </c>
      <c r="K311" s="4">
        <v>0.75824175824175799</v>
      </c>
      <c r="L311" s="4">
        <v>0.24175824175824101</v>
      </c>
      <c r="M311" s="16">
        <v>0.188405797101449</v>
      </c>
      <c r="N311" s="4">
        <v>0.30434782608695599</v>
      </c>
      <c r="O311" s="4">
        <v>8.6956521739130405E-2</v>
      </c>
      <c r="P311" s="20">
        <v>239687</v>
      </c>
      <c r="Q311" s="13">
        <v>0.42792309463915601</v>
      </c>
      <c r="R311" s="2">
        <v>0</v>
      </c>
      <c r="S311" s="2">
        <v>1</v>
      </c>
      <c r="T311" s="2">
        <v>1</v>
      </c>
      <c r="U311" s="2">
        <v>1</v>
      </c>
      <c r="V311" s="1" t="s">
        <v>126</v>
      </c>
      <c r="Y311" s="5">
        <v>0.68656716417910402</v>
      </c>
      <c r="Z311" s="5">
        <v>0.31343283582089498</v>
      </c>
      <c r="AA311" s="5">
        <v>1</v>
      </c>
      <c r="AB311" s="5">
        <v>0</v>
      </c>
      <c r="AC311" s="5">
        <v>0.91666666666666596</v>
      </c>
      <c r="AD311" s="5">
        <v>8.3333333333333301E-2</v>
      </c>
    </row>
    <row r="312" spans="1:30">
      <c r="A312" s="10" t="s">
        <v>108</v>
      </c>
      <c r="B312" s="1" t="s">
        <v>107</v>
      </c>
      <c r="C312" s="1" t="s">
        <v>145</v>
      </c>
      <c r="D312" s="1" t="s">
        <v>146</v>
      </c>
      <c r="E312" s="1" t="s">
        <v>145</v>
      </c>
      <c r="F312" s="18" t="s">
        <v>183</v>
      </c>
      <c r="G312" s="3">
        <v>42740.959837962961</v>
      </c>
      <c r="H312" s="3">
        <v>42740.961863425924</v>
      </c>
      <c r="I312" s="1">
        <v>7</v>
      </c>
      <c r="J312" s="1">
        <v>0</v>
      </c>
      <c r="K312" s="4">
        <v>1</v>
      </c>
      <c r="L312" s="4">
        <v>0</v>
      </c>
      <c r="M312" s="16"/>
      <c r="P312" s="20">
        <v>15270</v>
      </c>
      <c r="R312" s="2">
        <v>0</v>
      </c>
      <c r="S312" s="2">
        <v>1</v>
      </c>
      <c r="T312" s="2">
        <v>1</v>
      </c>
      <c r="U312" s="2">
        <v>1</v>
      </c>
      <c r="V312" s="1" t="s">
        <v>184</v>
      </c>
    </row>
    <row r="313" spans="1:30">
      <c r="A313" s="10" t="s">
        <v>108</v>
      </c>
      <c r="B313" s="1" t="s">
        <v>107</v>
      </c>
      <c r="C313" s="1" t="s">
        <v>145</v>
      </c>
      <c r="D313" s="1" t="s">
        <v>146</v>
      </c>
      <c r="E313" s="1" t="s">
        <v>145</v>
      </c>
      <c r="F313" s="18" t="s">
        <v>300</v>
      </c>
      <c r="G313" s="3">
        <v>42766.647222222222</v>
      </c>
      <c r="H313" s="3">
        <v>42766.647916666669</v>
      </c>
      <c r="I313" s="1">
        <v>9</v>
      </c>
      <c r="J313" s="1">
        <v>2</v>
      </c>
      <c r="K313" s="4">
        <v>0.81818181818181801</v>
      </c>
      <c r="L313" s="4">
        <v>0.18181818181818099</v>
      </c>
      <c r="M313" s="16">
        <v>0.22222222222222099</v>
      </c>
      <c r="N313" s="4">
        <v>0.22222222222222099</v>
      </c>
      <c r="O313" s="4">
        <v>0.11111111111110999</v>
      </c>
      <c r="P313" s="20">
        <v>25533</v>
      </c>
      <c r="Q313" s="13">
        <v>2.55626859471905E-3</v>
      </c>
      <c r="R313" s="2">
        <v>0</v>
      </c>
      <c r="S313" s="2">
        <v>1</v>
      </c>
      <c r="T313" s="2">
        <v>1</v>
      </c>
      <c r="U313" s="2">
        <v>1</v>
      </c>
      <c r="V313" s="1" t="s">
        <v>301</v>
      </c>
      <c r="W313" s="5">
        <v>1</v>
      </c>
      <c r="X313" s="5">
        <v>0</v>
      </c>
      <c r="Y313" s="5">
        <v>0.77777777777777801</v>
      </c>
      <c r="Z313" s="5">
        <v>0.22222222222222099</v>
      </c>
      <c r="AA313" s="5">
        <v>1</v>
      </c>
      <c r="AB313" s="5">
        <v>0</v>
      </c>
    </row>
    <row r="314" spans="1:30">
      <c r="A314" s="10" t="s">
        <v>108</v>
      </c>
      <c r="B314" s="1" t="s">
        <v>107</v>
      </c>
      <c r="C314" s="1" t="s">
        <v>145</v>
      </c>
      <c r="D314" s="1" t="s">
        <v>146</v>
      </c>
      <c r="E314" s="1" t="s">
        <v>145</v>
      </c>
      <c r="F314" s="18" t="s">
        <v>303</v>
      </c>
      <c r="G314" s="3">
        <v>42766.647291666668</v>
      </c>
      <c r="H314" s="3">
        <v>42766.648287037038</v>
      </c>
      <c r="I314" s="1">
        <v>11</v>
      </c>
      <c r="J314" s="1">
        <v>2</v>
      </c>
      <c r="K314" s="4">
        <v>0.84615384615384603</v>
      </c>
      <c r="L314" s="4">
        <v>0.15384615384615299</v>
      </c>
      <c r="M314" s="16">
        <v>0</v>
      </c>
      <c r="N314" s="4">
        <v>0.27272727272727199</v>
      </c>
      <c r="O314" s="4">
        <v>0</v>
      </c>
      <c r="P314" s="20">
        <v>30176</v>
      </c>
      <c r="Q314" s="13">
        <v>3.0211084132002399E-3</v>
      </c>
      <c r="R314" s="2">
        <v>0</v>
      </c>
      <c r="S314" s="2">
        <v>1</v>
      </c>
      <c r="T314" s="2">
        <v>1</v>
      </c>
      <c r="U314" s="2">
        <v>1</v>
      </c>
      <c r="V314" s="1" t="s">
        <v>304</v>
      </c>
      <c r="Y314" s="5">
        <v>0.81818181818181801</v>
      </c>
      <c r="Z314" s="5">
        <v>0.18181818181818099</v>
      </c>
      <c r="AA314" s="5">
        <v>1</v>
      </c>
      <c r="AB314" s="5">
        <v>0</v>
      </c>
      <c r="AC314" s="5">
        <v>1</v>
      </c>
      <c r="AD314" s="5">
        <v>0</v>
      </c>
    </row>
    <row r="315" spans="1:30">
      <c r="A315" s="10" t="s">
        <v>108</v>
      </c>
      <c r="B315" s="1" t="s">
        <v>107</v>
      </c>
      <c r="C315" s="1" t="s">
        <v>145</v>
      </c>
      <c r="D315" s="1" t="s">
        <v>146</v>
      </c>
      <c r="E315" s="1" t="s">
        <v>145</v>
      </c>
      <c r="F315" s="18" t="s">
        <v>251</v>
      </c>
      <c r="G315" s="3">
        <v>42753.921319444446</v>
      </c>
      <c r="H315" s="3">
        <v>42755.213599537034</v>
      </c>
      <c r="I315" s="1">
        <v>7</v>
      </c>
      <c r="J315" s="1">
        <v>3</v>
      </c>
      <c r="K315" s="4">
        <v>0.69999999999999896</v>
      </c>
      <c r="L315" s="4">
        <v>0.29999999999999899</v>
      </c>
      <c r="M315" s="16">
        <v>0.28571428571428498</v>
      </c>
      <c r="N315" s="4">
        <v>0.42857142857142799</v>
      </c>
      <c r="O315" s="4">
        <v>0.28571428571428498</v>
      </c>
      <c r="P315" s="20">
        <v>28482</v>
      </c>
      <c r="Q315" s="13">
        <v>3.14868464312586E-3</v>
      </c>
      <c r="R315" s="2">
        <v>0</v>
      </c>
      <c r="S315" s="2">
        <v>1</v>
      </c>
      <c r="T315" s="2">
        <v>0</v>
      </c>
      <c r="U315" s="2">
        <v>1</v>
      </c>
      <c r="W315" s="5">
        <v>1</v>
      </c>
      <c r="X315" s="5">
        <v>0</v>
      </c>
      <c r="Y315" s="5">
        <v>0.66666666666666596</v>
      </c>
      <c r="Z315" s="5">
        <v>0.33333333333333198</v>
      </c>
      <c r="AA315" s="5">
        <v>1</v>
      </c>
      <c r="AB315" s="5">
        <v>0</v>
      </c>
      <c r="AC315" s="5">
        <v>0</v>
      </c>
      <c r="AD315" s="5">
        <v>1</v>
      </c>
    </row>
    <row r="316" spans="1:30">
      <c r="A316" s="10" t="s">
        <v>108</v>
      </c>
      <c r="B316" s="1" t="s">
        <v>107</v>
      </c>
      <c r="C316" s="1" t="s">
        <v>145</v>
      </c>
      <c r="D316" s="1" t="s">
        <v>146</v>
      </c>
      <c r="E316" s="1" t="s">
        <v>145</v>
      </c>
      <c r="F316" s="18" t="s">
        <v>204</v>
      </c>
      <c r="G316" s="3">
        <v>42750.960914351854</v>
      </c>
      <c r="H316" s="3">
        <v>42750.962500000001</v>
      </c>
      <c r="I316" s="1">
        <v>21</v>
      </c>
      <c r="J316" s="1">
        <v>3</v>
      </c>
      <c r="K316" s="4">
        <v>0.875</v>
      </c>
      <c r="L316" s="4">
        <v>0.125</v>
      </c>
      <c r="M316" s="16">
        <v>0.33333333333333198</v>
      </c>
      <c r="N316" s="4">
        <v>0.33333333333333198</v>
      </c>
      <c r="O316" s="4">
        <v>9.5238095238095205E-2</v>
      </c>
      <c r="P316" s="20">
        <v>63573</v>
      </c>
      <c r="Q316" s="13">
        <v>7.0279941302380401E-3</v>
      </c>
      <c r="R316" s="2">
        <v>0</v>
      </c>
      <c r="S316" s="2">
        <v>1</v>
      </c>
      <c r="T316" s="2">
        <v>1</v>
      </c>
      <c r="U316" s="2">
        <v>1</v>
      </c>
      <c r="V316" s="1" t="s">
        <v>205</v>
      </c>
      <c r="W316" s="5">
        <v>1</v>
      </c>
      <c r="X316" s="5">
        <v>0</v>
      </c>
      <c r="Y316" s="5">
        <v>0.875</v>
      </c>
      <c r="Z316" s="5">
        <v>0.125</v>
      </c>
      <c r="AA316" s="5">
        <v>0.75</v>
      </c>
      <c r="AB316" s="5">
        <v>0.25</v>
      </c>
      <c r="AC316" s="5">
        <v>1</v>
      </c>
      <c r="AD316" s="5">
        <v>0</v>
      </c>
    </row>
    <row r="317" spans="1:30">
      <c r="A317" s="10" t="s">
        <v>108</v>
      </c>
      <c r="B317" s="1" t="s">
        <v>107</v>
      </c>
      <c r="C317" s="1" t="s">
        <v>145</v>
      </c>
      <c r="D317" s="1" t="s">
        <v>146</v>
      </c>
      <c r="E317" s="1" t="s">
        <v>145</v>
      </c>
      <c r="F317" s="18" t="s">
        <v>190</v>
      </c>
      <c r="G317" s="3">
        <v>42741.336504629631</v>
      </c>
      <c r="H317" s="3">
        <v>42741.878518518519</v>
      </c>
      <c r="I317" s="1">
        <v>249</v>
      </c>
      <c r="J317" s="1">
        <v>27</v>
      </c>
      <c r="K317" s="4">
        <v>0.90217391304347805</v>
      </c>
      <c r="L317" s="4">
        <v>9.7826086956521702E-2</v>
      </c>
      <c r="M317" s="16">
        <v>0.240963855421687</v>
      </c>
      <c r="N317" s="4">
        <v>0.43775100401606298</v>
      </c>
      <c r="O317" s="4">
        <v>9.6385542168674704E-2</v>
      </c>
      <c r="P317" s="20">
        <v>601161</v>
      </c>
      <c r="Q317" s="13">
        <v>6.6458338906894898E-2</v>
      </c>
      <c r="R317" s="2">
        <v>0</v>
      </c>
      <c r="S317" s="2">
        <v>1</v>
      </c>
      <c r="T317" s="2">
        <v>1</v>
      </c>
      <c r="U317" s="2">
        <v>1</v>
      </c>
      <c r="V317" s="1" t="s">
        <v>191</v>
      </c>
      <c r="W317" s="5">
        <v>1</v>
      </c>
      <c r="X317" s="5">
        <v>0</v>
      </c>
      <c r="Y317" s="5">
        <v>0.90821256038647302</v>
      </c>
      <c r="Z317" s="5">
        <v>9.1787439613526603E-2</v>
      </c>
      <c r="AA317" s="5">
        <v>0.90476190476190399</v>
      </c>
      <c r="AB317" s="5">
        <v>9.5238095238095205E-2</v>
      </c>
      <c r="AC317" s="5">
        <v>0.75</v>
      </c>
      <c r="AD317" s="5">
        <v>0.25</v>
      </c>
    </row>
    <row r="318" spans="1:30">
      <c r="A318" s="10" t="s">
        <v>108</v>
      </c>
      <c r="B318" s="1" t="s">
        <v>107</v>
      </c>
      <c r="C318" s="1" t="s">
        <v>145</v>
      </c>
      <c r="D318" s="1" t="s">
        <v>146</v>
      </c>
      <c r="E318" s="1" t="s">
        <v>145</v>
      </c>
      <c r="F318" s="18" t="s">
        <v>173</v>
      </c>
      <c r="G318" s="3">
        <v>42745.016250000001</v>
      </c>
      <c r="H318" s="3">
        <v>42753.708773148152</v>
      </c>
      <c r="I318" s="1">
        <v>54</v>
      </c>
      <c r="J318" s="1">
        <v>7</v>
      </c>
      <c r="K318" s="4">
        <v>0.88524590163934402</v>
      </c>
      <c r="L318" s="4">
        <v>0.114754098360655</v>
      </c>
      <c r="M318" s="16">
        <v>0.52459016393442603</v>
      </c>
      <c r="N318" s="4">
        <v>3.7037037037037E-2</v>
      </c>
      <c r="O318" s="4">
        <v>5.5555555555555601E-2</v>
      </c>
      <c r="P318" s="20">
        <v>159895</v>
      </c>
      <c r="Q318" s="13">
        <v>1.7676389685155901E-2</v>
      </c>
      <c r="R318" s="2">
        <v>1</v>
      </c>
      <c r="S318" s="2">
        <v>1</v>
      </c>
      <c r="T318" s="2">
        <v>1</v>
      </c>
      <c r="U318" s="2">
        <v>1</v>
      </c>
      <c r="V318" s="1" t="s">
        <v>195</v>
      </c>
      <c r="W318" s="5">
        <v>1</v>
      </c>
      <c r="X318" s="5">
        <v>0</v>
      </c>
      <c r="Y318" s="5">
        <v>0.91489361702127703</v>
      </c>
      <c r="Z318" s="5">
        <v>8.5106382978723402E-2</v>
      </c>
      <c r="AA318" s="5">
        <v>0.59999999999999898</v>
      </c>
      <c r="AB318" s="5">
        <v>0.4</v>
      </c>
      <c r="AC318" s="5">
        <v>0.85714285714285599</v>
      </c>
      <c r="AD318" s="5">
        <v>0.14285714285714199</v>
      </c>
    </row>
    <row r="319" spans="1:30">
      <c r="A319" s="10" t="s">
        <v>108</v>
      </c>
      <c r="B319" s="1" t="s">
        <v>107</v>
      </c>
      <c r="C319" s="1" t="s">
        <v>145</v>
      </c>
      <c r="D319" s="1" t="s">
        <v>146</v>
      </c>
      <c r="E319" s="1" t="s">
        <v>145</v>
      </c>
      <c r="F319" s="18" t="s">
        <v>173</v>
      </c>
      <c r="G319" s="3">
        <v>42740.062361111108</v>
      </c>
      <c r="H319" s="3">
        <v>42743.111828703702</v>
      </c>
      <c r="I319" s="1">
        <v>16</v>
      </c>
      <c r="J319" s="1">
        <v>5</v>
      </c>
      <c r="K319" s="4">
        <v>0.76190476190476097</v>
      </c>
      <c r="L319" s="4">
        <v>0.238095238095238</v>
      </c>
      <c r="M319" s="16">
        <v>0.38095238095237999</v>
      </c>
      <c r="N319" s="4">
        <v>0</v>
      </c>
      <c r="O319" s="4">
        <v>0.125</v>
      </c>
      <c r="P319" s="20">
        <v>45890</v>
      </c>
      <c r="Q319" s="13">
        <v>5.07313876388757E-3</v>
      </c>
      <c r="R319" s="2">
        <v>1</v>
      </c>
      <c r="S319" s="2">
        <v>1</v>
      </c>
      <c r="T319" s="2">
        <v>1</v>
      </c>
      <c r="U319" s="2">
        <v>1</v>
      </c>
      <c r="V319" s="1" t="s">
        <v>174</v>
      </c>
      <c r="W319" s="5">
        <v>1</v>
      </c>
      <c r="X319" s="5">
        <v>0</v>
      </c>
      <c r="Y319" s="5">
        <v>0.64285714285714302</v>
      </c>
      <c r="Z319" s="5">
        <v>0.35714285714285599</v>
      </c>
      <c r="AA319" s="5">
        <v>1</v>
      </c>
      <c r="AB319" s="5">
        <v>0</v>
      </c>
      <c r="AC319" s="5">
        <v>1</v>
      </c>
      <c r="AD319" s="5">
        <v>0</v>
      </c>
    </row>
    <row r="320" spans="1:30">
      <c r="A320" s="10" t="s">
        <v>108</v>
      </c>
      <c r="B320" s="1" t="s">
        <v>107</v>
      </c>
      <c r="C320" s="1" t="s">
        <v>145</v>
      </c>
      <c r="D320" s="1" t="s">
        <v>146</v>
      </c>
      <c r="E320" s="1" t="s">
        <v>145</v>
      </c>
      <c r="F320" s="18" t="s">
        <v>161</v>
      </c>
      <c r="G320" s="3">
        <v>42738.335023148145</v>
      </c>
      <c r="H320" s="3">
        <v>42738.877222222225</v>
      </c>
      <c r="I320" s="1">
        <v>2820</v>
      </c>
      <c r="J320" s="1">
        <v>337</v>
      </c>
      <c r="K320" s="4">
        <v>0.89325308837503903</v>
      </c>
      <c r="L320" s="4">
        <v>0.10674691162496</v>
      </c>
      <c r="M320" s="16">
        <v>0.18333333333333199</v>
      </c>
      <c r="N320" s="4">
        <v>0.47304964539006999</v>
      </c>
      <c r="O320" s="4">
        <v>7.5886524822695006E-2</v>
      </c>
      <c r="P320" s="20">
        <v>6932792</v>
      </c>
      <c r="Q320" s="13">
        <v>0.76642004439245204</v>
      </c>
      <c r="R320" s="2">
        <v>1</v>
      </c>
      <c r="S320" s="2">
        <v>1</v>
      </c>
      <c r="T320" s="2">
        <v>1</v>
      </c>
      <c r="U320" s="2">
        <v>1</v>
      </c>
      <c r="V320" s="1" t="s">
        <v>162</v>
      </c>
      <c r="W320" s="5">
        <v>0.97580645161290303</v>
      </c>
      <c r="X320" s="5">
        <v>2.4193548387096801E-2</v>
      </c>
      <c r="Y320" s="5">
        <v>0.88682362660057801</v>
      </c>
      <c r="Z320" s="5">
        <v>0.11317637339942201</v>
      </c>
      <c r="AA320" s="5">
        <v>0.95704057279236199</v>
      </c>
      <c r="AB320" s="5">
        <v>4.2959427207637201E-2</v>
      </c>
      <c r="AC320" s="5">
        <v>0.78238341968911795</v>
      </c>
      <c r="AD320" s="5">
        <v>0.21761658031087999</v>
      </c>
    </row>
    <row r="321" spans="1:30">
      <c r="A321" s="10" t="s">
        <v>108</v>
      </c>
      <c r="B321" s="1" t="s">
        <v>107</v>
      </c>
      <c r="C321" s="1" t="s">
        <v>145</v>
      </c>
      <c r="D321" s="1" t="s">
        <v>146</v>
      </c>
      <c r="E321" s="1" t="s">
        <v>145</v>
      </c>
      <c r="F321" s="18" t="s">
        <v>271</v>
      </c>
      <c r="G321" s="3">
        <v>42764.334548611114</v>
      </c>
      <c r="H321" s="3">
        <v>42764.878564814811</v>
      </c>
      <c r="I321" s="1">
        <v>1612</v>
      </c>
      <c r="J321" s="1">
        <v>170</v>
      </c>
      <c r="K321" s="4">
        <v>0.90460157126823704</v>
      </c>
      <c r="L321" s="4">
        <v>9.5398428731762006E-2</v>
      </c>
      <c r="M321" s="16">
        <v>0.16935483870967599</v>
      </c>
      <c r="N321" s="4">
        <v>0.47022332506203501</v>
      </c>
      <c r="O321" s="4">
        <v>6.6377171215880798E-2</v>
      </c>
      <c r="P321" s="20">
        <v>4164680</v>
      </c>
      <c r="Q321" s="13">
        <v>0.41695220659752202</v>
      </c>
      <c r="R321" s="2">
        <v>0</v>
      </c>
      <c r="S321" s="2">
        <v>1</v>
      </c>
      <c r="T321" s="2">
        <v>1</v>
      </c>
      <c r="U321" s="2">
        <v>1</v>
      </c>
      <c r="V321" s="1" t="s">
        <v>272</v>
      </c>
      <c r="W321" s="5">
        <v>0.95999999999999897</v>
      </c>
      <c r="X321" s="5">
        <v>0.04</v>
      </c>
      <c r="Y321" s="5">
        <v>0.89343065693430701</v>
      </c>
      <c r="Z321" s="5">
        <v>0.106569343065693</v>
      </c>
      <c r="AA321" s="5">
        <v>0.97276264591439598</v>
      </c>
      <c r="AB321" s="5">
        <v>2.7237354085602999E-2</v>
      </c>
      <c r="AC321" s="5">
        <v>0.85714285714285599</v>
      </c>
      <c r="AD321" s="5">
        <v>0.14285714285714199</v>
      </c>
    </row>
    <row r="322" spans="1:30">
      <c r="A322" s="10" t="s">
        <v>108</v>
      </c>
      <c r="B322" s="1" t="s">
        <v>107</v>
      </c>
      <c r="C322" s="1" t="s">
        <v>145</v>
      </c>
      <c r="D322" s="1" t="s">
        <v>146</v>
      </c>
      <c r="E322" s="1" t="s">
        <v>145</v>
      </c>
      <c r="F322" s="18" t="s">
        <v>269</v>
      </c>
      <c r="G322" s="3">
        <v>42764.334513888891</v>
      </c>
      <c r="H322" s="3">
        <v>42764.878518518519</v>
      </c>
      <c r="I322" s="1">
        <v>1532</v>
      </c>
      <c r="J322" s="1">
        <v>154</v>
      </c>
      <c r="K322" s="4">
        <v>0.90865954922894399</v>
      </c>
      <c r="L322" s="4">
        <v>9.1340450771055695E-2</v>
      </c>
      <c r="M322" s="16">
        <v>0.17167101827676201</v>
      </c>
      <c r="N322" s="4">
        <v>0.46148825065274202</v>
      </c>
      <c r="O322" s="4">
        <v>7.8328981723237601E-2</v>
      </c>
      <c r="P322" s="20">
        <v>3940320</v>
      </c>
      <c r="Q322" s="13">
        <v>0.39449012137795603</v>
      </c>
      <c r="R322" s="2">
        <v>0</v>
      </c>
      <c r="S322" s="2">
        <v>1</v>
      </c>
      <c r="T322" s="2">
        <v>1</v>
      </c>
      <c r="U322" s="2">
        <v>1</v>
      </c>
      <c r="V322" s="1" t="s">
        <v>270</v>
      </c>
      <c r="W322" s="5">
        <v>1</v>
      </c>
      <c r="X322" s="5">
        <v>0</v>
      </c>
      <c r="Y322" s="5">
        <v>0.90563045202220505</v>
      </c>
      <c r="Z322" s="5">
        <v>9.4369547977795301E-2</v>
      </c>
      <c r="AA322" s="5">
        <v>0.95278969957081505</v>
      </c>
      <c r="AB322" s="5">
        <v>4.7210300429184601E-2</v>
      </c>
      <c r="AC322" s="5">
        <v>0.787610619469027</v>
      </c>
      <c r="AD322" s="5">
        <v>0.212389380530973</v>
      </c>
    </row>
    <row r="323" spans="1:30">
      <c r="A323" s="10" t="s">
        <v>108</v>
      </c>
      <c r="B323" s="1" t="s">
        <v>107</v>
      </c>
      <c r="C323" s="1" t="s">
        <v>145</v>
      </c>
      <c r="D323" s="1" t="s">
        <v>146</v>
      </c>
      <c r="E323" s="1" t="s">
        <v>145</v>
      </c>
      <c r="F323" s="18" t="s">
        <v>222</v>
      </c>
      <c r="G323" s="3">
        <v>42751.979618055557</v>
      </c>
      <c r="H323" s="3">
        <v>42751.995312500003</v>
      </c>
      <c r="I323" s="1">
        <v>928</v>
      </c>
      <c r="J323" s="1">
        <v>120</v>
      </c>
      <c r="K323" s="4">
        <v>0.88549618320610601</v>
      </c>
      <c r="L323" s="4">
        <v>0.114503816793893</v>
      </c>
      <c r="M323" s="16">
        <v>0.211206896551724</v>
      </c>
      <c r="N323" s="4">
        <v>0.47737068965517099</v>
      </c>
      <c r="O323" s="4">
        <v>9.1594827586206906E-2</v>
      </c>
      <c r="P323" s="20">
        <v>2770129</v>
      </c>
      <c r="Q323" s="13">
        <v>0.306237716514907</v>
      </c>
      <c r="R323" s="2">
        <v>0</v>
      </c>
      <c r="S323" s="2">
        <v>1</v>
      </c>
      <c r="T323" s="2">
        <v>1</v>
      </c>
      <c r="U323" s="2">
        <v>1</v>
      </c>
      <c r="V323" s="1" t="s">
        <v>223</v>
      </c>
      <c r="W323" s="5">
        <v>1</v>
      </c>
      <c r="X323" s="5">
        <v>0</v>
      </c>
      <c r="Y323" s="5">
        <v>0.87338501291989701</v>
      </c>
      <c r="Z323" s="5">
        <v>0.12661498708010199</v>
      </c>
      <c r="AA323" s="5">
        <v>0.944827586206897</v>
      </c>
      <c r="AB323" s="5">
        <v>5.5172413793103302E-2</v>
      </c>
      <c r="AC323" s="5">
        <v>0.80821917808219201</v>
      </c>
      <c r="AD323" s="5">
        <v>0.19178082191780699</v>
      </c>
    </row>
    <row r="324" spans="1:30">
      <c r="A324" s="10" t="s">
        <v>108</v>
      </c>
      <c r="B324" s="1" t="s">
        <v>107</v>
      </c>
      <c r="C324" s="1" t="s">
        <v>145</v>
      </c>
      <c r="D324" s="1" t="s">
        <v>146</v>
      </c>
      <c r="E324" s="1" t="s">
        <v>145</v>
      </c>
      <c r="F324" s="18" t="s">
        <v>179</v>
      </c>
      <c r="G324" s="3">
        <v>42740.959363425929</v>
      </c>
      <c r="H324" s="3">
        <v>42740.97047453704</v>
      </c>
      <c r="I324" s="1">
        <v>473</v>
      </c>
      <c r="J324" s="1">
        <v>51</v>
      </c>
      <c r="K324" s="4">
        <v>0.90267175572518998</v>
      </c>
      <c r="L324" s="4">
        <v>9.73282442748091E-2</v>
      </c>
      <c r="M324" s="16">
        <v>0.21353065539112101</v>
      </c>
      <c r="N324" s="4">
        <v>0.45454545454545398</v>
      </c>
      <c r="O324" s="4">
        <v>0.105708245243129</v>
      </c>
      <c r="P324" s="20">
        <v>1143108</v>
      </c>
      <c r="Q324" s="13">
        <v>0.12637057106363001</v>
      </c>
      <c r="R324" s="2">
        <v>0</v>
      </c>
      <c r="S324" s="2">
        <v>1</v>
      </c>
      <c r="T324" s="2">
        <v>1</v>
      </c>
      <c r="U324" s="2">
        <v>1</v>
      </c>
      <c r="V324" s="1" t="s">
        <v>180</v>
      </c>
      <c r="W324" s="5">
        <v>1</v>
      </c>
      <c r="X324" s="5">
        <v>0</v>
      </c>
      <c r="Y324" s="5">
        <v>0.90463917525773097</v>
      </c>
      <c r="Z324" s="5">
        <v>9.5360824742267897E-2</v>
      </c>
      <c r="AA324" s="5">
        <v>0.90476190476190399</v>
      </c>
      <c r="AB324" s="5">
        <v>9.5238095238095205E-2</v>
      </c>
      <c r="AC324" s="5">
        <v>0.81395348837209303</v>
      </c>
      <c r="AD324" s="5">
        <v>0.186046511627907</v>
      </c>
    </row>
    <row r="325" spans="1:30">
      <c r="A325" s="10" t="s">
        <v>108</v>
      </c>
      <c r="B325" s="1" t="s">
        <v>107</v>
      </c>
      <c r="C325" s="1" t="s">
        <v>145</v>
      </c>
      <c r="D325" s="1" t="s">
        <v>146</v>
      </c>
      <c r="E325" s="1" t="s">
        <v>145</v>
      </c>
      <c r="F325" s="18" t="s">
        <v>181</v>
      </c>
      <c r="G325" s="3">
        <v>42740.959386574075</v>
      </c>
      <c r="H325" s="3">
        <v>42740.97047453704</v>
      </c>
      <c r="I325" s="1">
        <v>531</v>
      </c>
      <c r="J325" s="1">
        <v>53</v>
      </c>
      <c r="K325" s="4">
        <v>0.909246575342465</v>
      </c>
      <c r="L325" s="4">
        <v>9.0753424657534207E-2</v>
      </c>
      <c r="M325" s="16">
        <v>0.24482109227871901</v>
      </c>
      <c r="N325" s="4">
        <v>0.49529190207156198</v>
      </c>
      <c r="O325" s="4">
        <v>0.107344632768361</v>
      </c>
      <c r="P325" s="20">
        <v>1273999</v>
      </c>
      <c r="Q325" s="13">
        <v>0.140840569014033</v>
      </c>
      <c r="R325" s="2">
        <v>0</v>
      </c>
      <c r="S325" s="2">
        <v>1</v>
      </c>
      <c r="T325" s="2">
        <v>1</v>
      </c>
      <c r="U325" s="2">
        <v>1</v>
      </c>
      <c r="V325" s="1" t="s">
        <v>182</v>
      </c>
      <c r="W325" s="5">
        <v>0.96969696969696895</v>
      </c>
      <c r="X325" s="5">
        <v>3.03030303030303E-2</v>
      </c>
      <c r="Y325" s="5">
        <v>0.90222222222222204</v>
      </c>
      <c r="Z325" s="5">
        <v>9.77777777777777E-2</v>
      </c>
      <c r="AA325" s="5">
        <v>0.94366197183098499</v>
      </c>
      <c r="AB325" s="5">
        <v>5.63380281690141E-2</v>
      </c>
      <c r="AC325" s="5">
        <v>0.86666666666666703</v>
      </c>
      <c r="AD325" s="5">
        <v>0.133333333333333</v>
      </c>
    </row>
    <row r="326" spans="1:30">
      <c r="A326" s="10" t="s">
        <v>108</v>
      </c>
      <c r="B326" s="1" t="s">
        <v>107</v>
      </c>
      <c r="C326" s="1" t="s">
        <v>145</v>
      </c>
      <c r="D326" s="1" t="s">
        <v>146</v>
      </c>
      <c r="E326" s="1" t="s">
        <v>145</v>
      </c>
      <c r="F326" s="18" t="s">
        <v>294</v>
      </c>
      <c r="G326" s="3">
        <v>42766.334467592591</v>
      </c>
      <c r="H326" s="3">
        <v>42766.87704861111</v>
      </c>
      <c r="I326" s="1">
        <v>880</v>
      </c>
      <c r="J326" s="1">
        <v>92</v>
      </c>
      <c r="K326" s="4">
        <v>0.905349794238683</v>
      </c>
      <c r="L326" s="4">
        <v>9.4650205761316802E-2</v>
      </c>
      <c r="M326" s="16">
        <v>0.123863636363636</v>
      </c>
      <c r="N326" s="4">
        <v>0.464772727272727</v>
      </c>
      <c r="O326" s="4">
        <v>5.22727272727272E-2</v>
      </c>
      <c r="P326" s="20">
        <v>2256265</v>
      </c>
      <c r="Q326" s="13">
        <v>0.22588882469211399</v>
      </c>
      <c r="R326" s="2">
        <v>0</v>
      </c>
      <c r="S326" s="2">
        <v>1</v>
      </c>
      <c r="T326" s="2">
        <v>1</v>
      </c>
      <c r="U326" s="2">
        <v>1</v>
      </c>
      <c r="V326" s="1" t="s">
        <v>295</v>
      </c>
      <c r="W326" s="5">
        <v>1</v>
      </c>
      <c r="X326" s="5">
        <v>0</v>
      </c>
      <c r="Y326" s="5">
        <v>0.89795918367346905</v>
      </c>
      <c r="Z326" s="5">
        <v>0.102040816326531</v>
      </c>
      <c r="AA326" s="5">
        <v>0.95918367346938804</v>
      </c>
      <c r="AB326" s="5">
        <v>4.08163265306122E-2</v>
      </c>
      <c r="AC326" s="5">
        <v>0.78846153846153699</v>
      </c>
      <c r="AD326" s="5">
        <v>0.21153846153846201</v>
      </c>
    </row>
    <row r="327" spans="1:30">
      <c r="A327" s="10" t="s">
        <v>108</v>
      </c>
      <c r="B327" s="1" t="s">
        <v>107</v>
      </c>
      <c r="C327" s="1" t="s">
        <v>145</v>
      </c>
      <c r="D327" s="1" t="s">
        <v>146</v>
      </c>
      <c r="E327" s="1" t="s">
        <v>145</v>
      </c>
      <c r="F327" s="18" t="s">
        <v>296</v>
      </c>
      <c r="G327" s="3">
        <v>42766.334467592591</v>
      </c>
      <c r="H327" s="3">
        <v>42766.87703703704</v>
      </c>
      <c r="I327" s="1">
        <v>910</v>
      </c>
      <c r="J327" s="1">
        <v>74</v>
      </c>
      <c r="K327" s="4">
        <v>0.92479674796747902</v>
      </c>
      <c r="L327" s="4">
        <v>7.5203252032520304E-2</v>
      </c>
      <c r="M327" s="16">
        <v>0.14065934065933999</v>
      </c>
      <c r="N327" s="4">
        <v>0.46263736263736199</v>
      </c>
      <c r="O327" s="4">
        <v>6.5934065934065797E-2</v>
      </c>
      <c r="P327" s="20">
        <v>2284121</v>
      </c>
      <c r="Q327" s="13">
        <v>0.22867766337047099</v>
      </c>
      <c r="R327" s="2">
        <v>0</v>
      </c>
      <c r="S327" s="2">
        <v>1</v>
      </c>
      <c r="T327" s="2">
        <v>1</v>
      </c>
      <c r="U327" s="2">
        <v>1</v>
      </c>
      <c r="V327" s="1" t="s">
        <v>297</v>
      </c>
      <c r="W327" s="5">
        <v>1</v>
      </c>
      <c r="X327" s="5">
        <v>0</v>
      </c>
      <c r="Y327" s="5">
        <v>0.92016238159675201</v>
      </c>
      <c r="Z327" s="5">
        <v>7.9837618403247601E-2</v>
      </c>
      <c r="AA327" s="5">
        <v>0.95270270270270196</v>
      </c>
      <c r="AB327" s="5">
        <v>4.72972972972973E-2</v>
      </c>
      <c r="AC327" s="5">
        <v>0.86885245901639196</v>
      </c>
      <c r="AD327" s="5">
        <v>0.13114754098360701</v>
      </c>
    </row>
    <row r="328" spans="1:30">
      <c r="A328" s="10" t="s">
        <v>108</v>
      </c>
      <c r="B328" s="1" t="s">
        <v>107</v>
      </c>
      <c r="C328" s="1" t="s">
        <v>145</v>
      </c>
      <c r="D328" s="1" t="s">
        <v>146</v>
      </c>
      <c r="E328" s="1" t="s">
        <v>145</v>
      </c>
      <c r="F328" s="18" t="s">
        <v>232</v>
      </c>
      <c r="G328" s="3">
        <v>42752.334629629629</v>
      </c>
      <c r="H328" s="3">
        <v>42752.877951388888</v>
      </c>
      <c r="I328" s="1">
        <v>827</v>
      </c>
      <c r="J328" s="1">
        <v>79</v>
      </c>
      <c r="K328" s="4">
        <v>0.91280353200883002</v>
      </c>
      <c r="L328" s="4">
        <v>8.7196467991169896E-2</v>
      </c>
      <c r="M328" s="16">
        <v>0.15719467956469099</v>
      </c>
      <c r="N328" s="4">
        <v>0.46795646916565797</v>
      </c>
      <c r="O328" s="4">
        <v>7.7388149939540504E-2</v>
      </c>
      <c r="P328" s="20">
        <v>2386338</v>
      </c>
      <c r="Q328" s="13">
        <v>0.26380962762122301</v>
      </c>
      <c r="R328" s="2">
        <v>0</v>
      </c>
      <c r="S328" s="2">
        <v>1</v>
      </c>
      <c r="T328" s="2">
        <v>1</v>
      </c>
      <c r="U328" s="2">
        <v>1</v>
      </c>
      <c r="V328" s="1" t="s">
        <v>233</v>
      </c>
      <c r="W328" s="5">
        <v>1</v>
      </c>
      <c r="X328" s="5">
        <v>0</v>
      </c>
      <c r="Y328" s="5">
        <v>0.90336749633967806</v>
      </c>
      <c r="Z328" s="5">
        <v>9.6632503660322E-2</v>
      </c>
      <c r="AA328" s="5">
        <v>0.95454545454545503</v>
      </c>
      <c r="AB328" s="5">
        <v>4.54545454545454E-2</v>
      </c>
      <c r="AC328" s="5">
        <v>0.875</v>
      </c>
      <c r="AD328" s="5">
        <v>0.125</v>
      </c>
    </row>
    <row r="329" spans="1:30">
      <c r="A329" s="10" t="s">
        <v>108</v>
      </c>
      <c r="B329" s="1" t="s">
        <v>107</v>
      </c>
      <c r="C329" s="1" t="s">
        <v>145</v>
      </c>
      <c r="D329" s="1" t="s">
        <v>146</v>
      </c>
      <c r="E329" s="1" t="s">
        <v>145</v>
      </c>
      <c r="F329" s="18" t="s">
        <v>230</v>
      </c>
      <c r="G329" s="3">
        <v>42752.334560185183</v>
      </c>
      <c r="H329" s="3">
        <v>42752.877824074072</v>
      </c>
      <c r="I329" s="1">
        <v>833</v>
      </c>
      <c r="J329" s="1">
        <v>96</v>
      </c>
      <c r="K329" s="4">
        <v>0.89666307857911698</v>
      </c>
      <c r="L329" s="4">
        <v>0.10333692142088199</v>
      </c>
      <c r="M329" s="16">
        <v>0.15726290516206501</v>
      </c>
      <c r="N329" s="4">
        <v>0.47058823529411697</v>
      </c>
      <c r="O329" s="4">
        <v>6.0024009603841501E-2</v>
      </c>
      <c r="P329" s="20">
        <v>2446919</v>
      </c>
      <c r="Q329" s="13">
        <v>0.27050685619945503</v>
      </c>
      <c r="R329" s="2">
        <v>0</v>
      </c>
      <c r="S329" s="2">
        <v>1</v>
      </c>
      <c r="T329" s="2">
        <v>1</v>
      </c>
      <c r="U329" s="2">
        <v>1</v>
      </c>
      <c r="V329" s="1" t="s">
        <v>231</v>
      </c>
      <c r="W329" s="5">
        <v>1</v>
      </c>
      <c r="X329" s="5">
        <v>0</v>
      </c>
      <c r="Y329" s="5">
        <v>0.88611111111110996</v>
      </c>
      <c r="Z329" s="5">
        <v>0.113888888888889</v>
      </c>
      <c r="AA329" s="5">
        <v>0.97435897435897401</v>
      </c>
      <c r="AB329" s="5">
        <v>2.5641025641025501E-2</v>
      </c>
      <c r="AC329" s="5">
        <v>0.81355932203389802</v>
      </c>
      <c r="AD329" s="5">
        <v>0.186440677966102</v>
      </c>
    </row>
    <row r="330" spans="1:30">
      <c r="A330" s="10" t="s">
        <v>306</v>
      </c>
      <c r="B330" s="1" t="s">
        <v>305</v>
      </c>
      <c r="C330" s="1" t="s">
        <v>307</v>
      </c>
      <c r="D330" s="1" t="s">
        <v>308</v>
      </c>
      <c r="E330" s="1" t="s">
        <v>307</v>
      </c>
      <c r="F330" s="18" t="s">
        <v>324</v>
      </c>
      <c r="G330" s="3">
        <v>42737.589178240742</v>
      </c>
      <c r="H330" s="3">
        <v>42747.575937499998</v>
      </c>
      <c r="I330" s="1">
        <v>92</v>
      </c>
      <c r="J330" s="1">
        <v>3</v>
      </c>
      <c r="K330" s="4">
        <v>0.96842105263157796</v>
      </c>
      <c r="L330" s="4">
        <v>3.1578947368420998E-2</v>
      </c>
      <c r="M330" s="16">
        <v>0.4</v>
      </c>
      <c r="N330" s="4">
        <v>8.6956521739130405E-2</v>
      </c>
      <c r="O330" s="4">
        <v>6.5217391304347699E-2</v>
      </c>
      <c r="P330" s="20">
        <v>206096</v>
      </c>
      <c r="Q330" s="13">
        <v>1.29877143668272E-2</v>
      </c>
      <c r="R330" s="2">
        <v>1</v>
      </c>
      <c r="S330" s="2">
        <v>1</v>
      </c>
      <c r="T330" s="2">
        <v>1</v>
      </c>
      <c r="U330" s="2">
        <v>1</v>
      </c>
      <c r="V330" s="1" t="s">
        <v>325</v>
      </c>
      <c r="W330" s="5">
        <v>1</v>
      </c>
      <c r="X330" s="5">
        <v>0</v>
      </c>
      <c r="Y330" s="5">
        <v>0.95999999999999897</v>
      </c>
      <c r="Z330" s="5">
        <v>0.04</v>
      </c>
      <c r="AA330" s="5">
        <v>1</v>
      </c>
      <c r="AB330" s="5">
        <v>0</v>
      </c>
      <c r="AC330" s="5">
        <v>1</v>
      </c>
      <c r="AD330" s="5">
        <v>0</v>
      </c>
    </row>
    <row r="331" spans="1:30">
      <c r="A331" s="10" t="s">
        <v>306</v>
      </c>
      <c r="B331" s="1" t="s">
        <v>305</v>
      </c>
      <c r="C331" s="1" t="s">
        <v>307</v>
      </c>
      <c r="D331" s="1" t="s">
        <v>308</v>
      </c>
      <c r="E331" s="1" t="s">
        <v>307</v>
      </c>
      <c r="F331" s="18" t="s">
        <v>324</v>
      </c>
      <c r="G331" s="3">
        <v>42750.871180555558</v>
      </c>
      <c r="H331" s="3">
        <v>42756.585104166668</v>
      </c>
      <c r="I331" s="1">
        <v>47</v>
      </c>
      <c r="J331" s="1">
        <v>0</v>
      </c>
      <c r="K331" s="4">
        <v>1</v>
      </c>
      <c r="L331" s="4">
        <v>0</v>
      </c>
      <c r="M331" s="16">
        <v>0.48936170212766</v>
      </c>
      <c r="N331" s="4">
        <v>0.23404255319148901</v>
      </c>
      <c r="O331" s="4">
        <v>0.10638297872340401</v>
      </c>
      <c r="P331" s="20">
        <v>133979</v>
      </c>
      <c r="Q331" s="13">
        <v>8.4430604337451306E-3</v>
      </c>
      <c r="R331" s="2">
        <v>1</v>
      </c>
      <c r="S331" s="2">
        <v>1</v>
      </c>
      <c r="T331" s="2">
        <v>1</v>
      </c>
      <c r="U331" s="2">
        <v>1</v>
      </c>
      <c r="V331" s="1" t="s">
        <v>380</v>
      </c>
      <c r="W331" s="5">
        <v>1</v>
      </c>
      <c r="X331" s="5">
        <v>0</v>
      </c>
      <c r="Y331" s="5">
        <v>1</v>
      </c>
      <c r="Z331" s="5">
        <v>0</v>
      </c>
      <c r="AA331" s="5">
        <v>1</v>
      </c>
      <c r="AB331" s="5">
        <v>0</v>
      </c>
      <c r="AC331" s="5">
        <v>1</v>
      </c>
      <c r="AD331" s="5">
        <v>0</v>
      </c>
    </row>
    <row r="332" spans="1:30">
      <c r="A332" s="10" t="s">
        <v>306</v>
      </c>
      <c r="B332" s="1" t="s">
        <v>305</v>
      </c>
      <c r="C332" s="1" t="s">
        <v>307</v>
      </c>
      <c r="D332" s="1" t="s">
        <v>308</v>
      </c>
      <c r="E332" s="1" t="s">
        <v>307</v>
      </c>
      <c r="F332" s="18" t="s">
        <v>309</v>
      </c>
      <c r="G332" s="3">
        <v>42739.003611111111</v>
      </c>
      <c r="H332" s="3">
        <v>42749.00068287037</v>
      </c>
      <c r="I332" s="1">
        <v>104</v>
      </c>
      <c r="J332" s="1">
        <v>4</v>
      </c>
      <c r="K332" s="4">
        <v>0.96296296296296202</v>
      </c>
      <c r="L332" s="4">
        <v>3.7037037037037E-2</v>
      </c>
      <c r="M332" s="16">
        <v>0.41666666666666702</v>
      </c>
      <c r="N332" s="4">
        <v>9.6153846153846201E-2</v>
      </c>
      <c r="O332" s="4">
        <v>7.69230769230769E-2</v>
      </c>
      <c r="P332" s="20">
        <v>234208</v>
      </c>
      <c r="Q332" s="13">
        <v>1.47592704682567E-2</v>
      </c>
      <c r="R332" s="2">
        <v>1</v>
      </c>
      <c r="S332" s="2">
        <v>1</v>
      </c>
      <c r="T332" s="2">
        <v>1</v>
      </c>
      <c r="U332" s="2">
        <v>1</v>
      </c>
      <c r="V332" s="1" t="s">
        <v>344</v>
      </c>
      <c r="W332" s="5">
        <v>1</v>
      </c>
      <c r="X332" s="5">
        <v>0</v>
      </c>
      <c r="Y332" s="5">
        <v>0.95348837209302195</v>
      </c>
      <c r="Z332" s="5">
        <v>4.6511627906976702E-2</v>
      </c>
      <c r="AA332" s="5">
        <v>1</v>
      </c>
      <c r="AB332" s="5">
        <v>0</v>
      </c>
      <c r="AC332" s="5">
        <v>1</v>
      </c>
      <c r="AD332" s="5">
        <v>0</v>
      </c>
    </row>
    <row r="333" spans="1:30">
      <c r="A333" s="10" t="s">
        <v>306</v>
      </c>
      <c r="B333" s="1" t="s">
        <v>305</v>
      </c>
      <c r="C333" s="1" t="s">
        <v>307</v>
      </c>
      <c r="D333" s="1" t="s">
        <v>308</v>
      </c>
      <c r="E333" s="1" t="s">
        <v>307</v>
      </c>
      <c r="F333" s="18" t="s">
        <v>309</v>
      </c>
      <c r="G333" s="3">
        <v>42730.256932870368</v>
      </c>
      <c r="H333" s="3">
        <v>42736.560763888891</v>
      </c>
      <c r="I333" s="1">
        <v>63</v>
      </c>
      <c r="J333" s="1">
        <v>1</v>
      </c>
      <c r="K333" s="4">
        <v>0.984375</v>
      </c>
      <c r="L333" s="4">
        <v>1.5625E-2</v>
      </c>
      <c r="M333" s="16">
        <v>0.5</v>
      </c>
      <c r="N333" s="4">
        <v>0.158730158730159</v>
      </c>
      <c r="O333" s="4">
        <v>4.7619047619047603E-2</v>
      </c>
      <c r="P333" s="20">
        <v>141099</v>
      </c>
      <c r="Q333" s="13">
        <v>8.8917470957463902E-3</v>
      </c>
      <c r="R333" s="2">
        <v>1</v>
      </c>
      <c r="S333" s="2">
        <v>1</v>
      </c>
      <c r="T333" s="2">
        <v>1</v>
      </c>
      <c r="U333" s="2">
        <v>1</v>
      </c>
      <c r="V333" s="1" t="s">
        <v>310</v>
      </c>
      <c r="W333" s="5">
        <v>1</v>
      </c>
      <c r="X333" s="5">
        <v>0</v>
      </c>
      <c r="Y333" s="5">
        <v>0.97777777777777697</v>
      </c>
      <c r="Z333" s="5">
        <v>2.2222222222222102E-2</v>
      </c>
      <c r="AA333" s="5">
        <v>1</v>
      </c>
      <c r="AB333" s="5">
        <v>0</v>
      </c>
      <c r="AC333" s="5">
        <v>1</v>
      </c>
      <c r="AD333" s="5">
        <v>0</v>
      </c>
    </row>
    <row r="334" spans="1:30">
      <c r="A334" s="10" t="s">
        <v>306</v>
      </c>
      <c r="B334" s="1" t="s">
        <v>305</v>
      </c>
      <c r="C334" s="1" t="s">
        <v>307</v>
      </c>
      <c r="D334" s="1" t="s">
        <v>308</v>
      </c>
      <c r="E334" s="1" t="s">
        <v>307</v>
      </c>
      <c r="F334" s="18" t="s">
        <v>309</v>
      </c>
      <c r="G334" s="3">
        <v>42750.966087962966</v>
      </c>
      <c r="H334" s="3">
        <v>42756.178622685184</v>
      </c>
      <c r="I334" s="1">
        <v>37</v>
      </c>
      <c r="J334" s="1">
        <v>0</v>
      </c>
      <c r="K334" s="4">
        <v>1</v>
      </c>
      <c r="L334" s="4">
        <v>0</v>
      </c>
      <c r="M334" s="16">
        <v>0.54054054054054101</v>
      </c>
      <c r="N334" s="4">
        <v>0.21621621621621601</v>
      </c>
      <c r="O334" s="4">
        <v>0.108108108108108</v>
      </c>
      <c r="P334" s="20">
        <v>105473</v>
      </c>
      <c r="Q334" s="13">
        <v>6.6466753232103703E-3</v>
      </c>
      <c r="R334" s="2">
        <v>1</v>
      </c>
      <c r="S334" s="2">
        <v>1</v>
      </c>
      <c r="T334" s="2">
        <v>1</v>
      </c>
      <c r="U334" s="2">
        <v>1</v>
      </c>
      <c r="V334" s="1" t="s">
        <v>381</v>
      </c>
      <c r="W334" s="5">
        <v>1</v>
      </c>
      <c r="X334" s="5">
        <v>0</v>
      </c>
      <c r="Y334" s="5">
        <v>1</v>
      </c>
      <c r="Z334" s="5">
        <v>0</v>
      </c>
      <c r="AA334" s="5">
        <v>1</v>
      </c>
      <c r="AB334" s="5">
        <v>0</v>
      </c>
    </row>
    <row r="335" spans="1:30">
      <c r="A335" s="10" t="s">
        <v>306</v>
      </c>
      <c r="B335" s="1" t="s">
        <v>305</v>
      </c>
      <c r="C335" s="1" t="s">
        <v>307</v>
      </c>
      <c r="D335" s="1" t="s">
        <v>308</v>
      </c>
      <c r="E335" s="1" t="s">
        <v>307</v>
      </c>
      <c r="F335" s="18" t="s">
        <v>309</v>
      </c>
      <c r="G335" s="3">
        <v>42748.23159722222</v>
      </c>
      <c r="H335" s="3">
        <v>42750.29996527778</v>
      </c>
      <c r="I335" s="1">
        <v>11</v>
      </c>
      <c r="J335" s="1">
        <v>1</v>
      </c>
      <c r="K335" s="4">
        <v>0.91666666666666596</v>
      </c>
      <c r="L335" s="4">
        <v>8.3333333333333301E-2</v>
      </c>
      <c r="M335" s="16">
        <v>0.27272727272727199</v>
      </c>
      <c r="N335" s="4">
        <v>0.36363636363636298</v>
      </c>
      <c r="O335" s="4">
        <v>0</v>
      </c>
      <c r="P335" s="20">
        <v>31786</v>
      </c>
      <c r="Q335" s="13">
        <v>2.0030834604454701E-3</v>
      </c>
      <c r="R335" s="2">
        <v>1</v>
      </c>
      <c r="S335" s="2">
        <v>1</v>
      </c>
      <c r="T335" s="2">
        <v>1</v>
      </c>
      <c r="U335" s="2">
        <v>1</v>
      </c>
      <c r="V335" s="1" t="s">
        <v>376</v>
      </c>
      <c r="Y335" s="5">
        <v>0.88888888888888795</v>
      </c>
      <c r="Z335" s="5">
        <v>0.11111111111110999</v>
      </c>
      <c r="AA335" s="5">
        <v>1</v>
      </c>
      <c r="AB335" s="5">
        <v>0</v>
      </c>
      <c r="AC335" s="5">
        <v>1</v>
      </c>
      <c r="AD335" s="5">
        <v>0</v>
      </c>
    </row>
    <row r="336" spans="1:30">
      <c r="A336" s="10" t="s">
        <v>306</v>
      </c>
      <c r="B336" s="1" t="s">
        <v>305</v>
      </c>
      <c r="C336" s="1" t="s">
        <v>307</v>
      </c>
      <c r="D336" s="1" t="s">
        <v>311</v>
      </c>
      <c r="E336" s="1" t="s">
        <v>307</v>
      </c>
      <c r="F336" s="18" t="s">
        <v>312</v>
      </c>
      <c r="G336" s="3">
        <v>42754.748067129629</v>
      </c>
      <c r="H336" s="3">
        <v>42764.735833333332</v>
      </c>
      <c r="I336" s="1">
        <v>69</v>
      </c>
      <c r="J336" s="1">
        <v>4</v>
      </c>
      <c r="K336" s="4">
        <v>0.94520547945205402</v>
      </c>
      <c r="L336" s="4">
        <v>5.4794520547945202E-2</v>
      </c>
      <c r="M336" s="16">
        <v>0.36986301369863001</v>
      </c>
      <c r="N336" s="4">
        <v>0.188405797101449</v>
      </c>
      <c r="O336" s="4">
        <v>2.8985507246376802E-2</v>
      </c>
      <c r="P336" s="20">
        <v>170607</v>
      </c>
      <c r="Q336" s="13">
        <v>9.2999552410320194E-3</v>
      </c>
      <c r="R336" s="2">
        <v>0</v>
      </c>
      <c r="S336" s="2">
        <v>1</v>
      </c>
      <c r="T336" s="2">
        <v>1</v>
      </c>
      <c r="U336" s="2">
        <v>1</v>
      </c>
      <c r="V336" s="1" t="s">
        <v>404</v>
      </c>
      <c r="Y336" s="5">
        <v>0.95833333333333304</v>
      </c>
      <c r="Z336" s="5">
        <v>4.1666666666666602E-2</v>
      </c>
      <c r="AA336" s="5">
        <v>1</v>
      </c>
      <c r="AB336" s="5">
        <v>0</v>
      </c>
      <c r="AC336" s="5">
        <v>0.84615384615384603</v>
      </c>
      <c r="AD336" s="5">
        <v>0.15384615384615299</v>
      </c>
    </row>
    <row r="337" spans="1:30">
      <c r="A337" s="10" t="s">
        <v>306</v>
      </c>
      <c r="B337" s="1" t="s">
        <v>305</v>
      </c>
      <c r="C337" s="1" t="s">
        <v>307</v>
      </c>
      <c r="D337" s="1" t="s">
        <v>311</v>
      </c>
      <c r="E337" s="1" t="s">
        <v>307</v>
      </c>
      <c r="F337" s="18" t="s">
        <v>312</v>
      </c>
      <c r="G337" s="3">
        <v>42730.695914351854</v>
      </c>
      <c r="H337" s="3">
        <v>42736.797337962962</v>
      </c>
      <c r="I337" s="1">
        <v>47</v>
      </c>
      <c r="J337" s="1">
        <v>1</v>
      </c>
      <c r="K337" s="4">
        <v>0.97916666666666596</v>
      </c>
      <c r="L337" s="4">
        <v>2.0833333333333301E-2</v>
      </c>
      <c r="M337" s="16">
        <v>0.41666666666666702</v>
      </c>
      <c r="N337" s="4">
        <v>0.40425531914893498</v>
      </c>
      <c r="O337" s="4">
        <v>2.1276595744680799E-2</v>
      </c>
      <c r="P337" s="20">
        <v>105824</v>
      </c>
      <c r="Q337" s="13">
        <v>6.6687945673623902E-3</v>
      </c>
      <c r="R337" s="2">
        <v>0</v>
      </c>
      <c r="S337" s="2">
        <v>1</v>
      </c>
      <c r="T337" s="2">
        <v>1</v>
      </c>
      <c r="U337" s="2">
        <v>1</v>
      </c>
      <c r="V337" s="1" t="s">
        <v>313</v>
      </c>
      <c r="Y337" s="5">
        <v>0.97560975609755995</v>
      </c>
      <c r="Z337" s="5">
        <v>2.4390243902439001E-2</v>
      </c>
      <c r="AA337" s="5">
        <v>1</v>
      </c>
      <c r="AB337" s="5">
        <v>0</v>
      </c>
      <c r="AC337" s="5">
        <v>1</v>
      </c>
      <c r="AD337" s="5">
        <v>0</v>
      </c>
    </row>
    <row r="338" spans="1:30">
      <c r="A338" s="10" t="s">
        <v>306</v>
      </c>
      <c r="B338" s="1" t="s">
        <v>305</v>
      </c>
      <c r="C338" s="1" t="s">
        <v>307</v>
      </c>
      <c r="D338" s="1" t="s">
        <v>311</v>
      </c>
      <c r="E338" s="1" t="s">
        <v>307</v>
      </c>
      <c r="F338" s="18" t="s">
        <v>312</v>
      </c>
      <c r="G338" s="3">
        <v>42747.901041666664</v>
      </c>
      <c r="H338" s="3">
        <v>42751.112129629626</v>
      </c>
      <c r="I338" s="1">
        <v>28</v>
      </c>
      <c r="J338" s="1">
        <v>2</v>
      </c>
      <c r="K338" s="4">
        <v>0.93333333333333302</v>
      </c>
      <c r="L338" s="4">
        <v>6.6666666666666596E-2</v>
      </c>
      <c r="M338" s="16">
        <v>0.53333333333333199</v>
      </c>
      <c r="N338" s="4">
        <v>0.53571428571428603</v>
      </c>
      <c r="O338" s="4">
        <v>0.14285714285714199</v>
      </c>
      <c r="P338" s="20">
        <v>79297</v>
      </c>
      <c r="Q338" s="13">
        <v>4.9971216624597001E-3</v>
      </c>
      <c r="R338" s="2">
        <v>0</v>
      </c>
      <c r="S338" s="2">
        <v>1</v>
      </c>
      <c r="T338" s="2">
        <v>1</v>
      </c>
      <c r="U338" s="2">
        <v>1</v>
      </c>
      <c r="V338" s="1" t="s">
        <v>375</v>
      </c>
      <c r="W338" s="5">
        <v>1</v>
      </c>
      <c r="X338" s="5">
        <v>0</v>
      </c>
      <c r="Y338" s="5">
        <v>0.95833333333333304</v>
      </c>
      <c r="Z338" s="5">
        <v>4.1666666666666602E-2</v>
      </c>
      <c r="AA338" s="5">
        <v>1</v>
      </c>
      <c r="AB338" s="5">
        <v>0</v>
      </c>
      <c r="AC338" s="5">
        <v>0.5</v>
      </c>
      <c r="AD338" s="5">
        <v>0.5</v>
      </c>
    </row>
    <row r="339" spans="1:30">
      <c r="A339" s="10" t="s">
        <v>306</v>
      </c>
      <c r="B339" s="1" t="s">
        <v>305</v>
      </c>
      <c r="C339" s="1" t="s">
        <v>307</v>
      </c>
      <c r="D339" s="1" t="s">
        <v>311</v>
      </c>
      <c r="E339" s="1" t="s">
        <v>307</v>
      </c>
      <c r="F339" s="18" t="s">
        <v>312</v>
      </c>
      <c r="G339" s="3">
        <v>42741.813981481479</v>
      </c>
      <c r="H339" s="3">
        <v>42747.011840277781</v>
      </c>
      <c r="I339" s="1">
        <v>31</v>
      </c>
      <c r="J339" s="1">
        <v>2</v>
      </c>
      <c r="K339" s="4">
        <v>0.939393939393939</v>
      </c>
      <c r="L339" s="4">
        <v>6.0606060606060601E-2</v>
      </c>
      <c r="M339" s="16">
        <v>0.54545454545454397</v>
      </c>
      <c r="N339" s="4">
        <v>0.225806451612903</v>
      </c>
      <c r="O339" s="4">
        <v>0.16129032258064399</v>
      </c>
      <c r="P339" s="20">
        <v>71591</v>
      </c>
      <c r="Q339" s="13">
        <v>4.5115065757488004E-3</v>
      </c>
      <c r="R339" s="2">
        <v>0</v>
      </c>
      <c r="S339" s="2">
        <v>1</v>
      </c>
      <c r="T339" s="2">
        <v>0</v>
      </c>
      <c r="U339" s="2">
        <v>1</v>
      </c>
      <c r="W339" s="5">
        <v>1</v>
      </c>
      <c r="X339" s="5">
        <v>0</v>
      </c>
      <c r="Y339" s="5">
        <v>0.92592592592592604</v>
      </c>
      <c r="Z339" s="5">
        <v>7.4074074074074001E-2</v>
      </c>
      <c r="AA339" s="5">
        <v>1</v>
      </c>
      <c r="AB339" s="5">
        <v>0</v>
      </c>
      <c r="AC339" s="5">
        <v>1</v>
      </c>
      <c r="AD339" s="5">
        <v>0</v>
      </c>
    </row>
    <row r="340" spans="1:30">
      <c r="A340" s="10" t="s">
        <v>306</v>
      </c>
      <c r="B340" s="1" t="s">
        <v>305</v>
      </c>
      <c r="C340" s="1" t="s">
        <v>307</v>
      </c>
      <c r="D340" s="1" t="s">
        <v>311</v>
      </c>
      <c r="E340" s="1" t="s">
        <v>307</v>
      </c>
      <c r="F340" s="18" t="s">
        <v>312</v>
      </c>
      <c r="G340" s="3">
        <v>42737.877662037034</v>
      </c>
      <c r="H340" s="3">
        <v>42740.956469907411</v>
      </c>
      <c r="I340" s="1">
        <v>16</v>
      </c>
      <c r="J340" s="1">
        <v>3</v>
      </c>
      <c r="K340" s="4">
        <v>0.84210526315789402</v>
      </c>
      <c r="L340" s="4">
        <v>0.157894736842105</v>
      </c>
      <c r="M340" s="16">
        <v>0.36842105263157798</v>
      </c>
      <c r="N340" s="4">
        <v>0.1875</v>
      </c>
      <c r="O340" s="4">
        <v>0.1875</v>
      </c>
      <c r="P340" s="20">
        <v>41448</v>
      </c>
      <c r="Q340" s="13">
        <v>2.6119613436275E-3</v>
      </c>
      <c r="R340" s="2">
        <v>0</v>
      </c>
      <c r="S340" s="2">
        <v>1</v>
      </c>
      <c r="T340" s="2">
        <v>0</v>
      </c>
      <c r="U340" s="2">
        <v>1</v>
      </c>
      <c r="Y340" s="5">
        <v>0.8</v>
      </c>
      <c r="Z340" s="5">
        <v>0.2</v>
      </c>
      <c r="AA340" s="5">
        <v>1</v>
      </c>
      <c r="AB340" s="5">
        <v>0</v>
      </c>
      <c r="AC340" s="5">
        <v>1</v>
      </c>
      <c r="AD340" s="5">
        <v>0</v>
      </c>
    </row>
    <row r="341" spans="1:30">
      <c r="A341" s="10" t="s">
        <v>306</v>
      </c>
      <c r="B341" s="1" t="s">
        <v>305</v>
      </c>
      <c r="C341" s="1" t="s">
        <v>307</v>
      </c>
      <c r="D341" s="1" t="s">
        <v>308</v>
      </c>
      <c r="E341" s="1" t="s">
        <v>307</v>
      </c>
      <c r="F341" s="18" t="s">
        <v>372</v>
      </c>
      <c r="G341" s="3">
        <v>42741.880787037036</v>
      </c>
      <c r="H341" s="3">
        <v>42744.712777777779</v>
      </c>
      <c r="I341" s="1">
        <v>10</v>
      </c>
      <c r="J341" s="1">
        <v>0</v>
      </c>
      <c r="K341" s="4">
        <v>1</v>
      </c>
      <c r="L341" s="4">
        <v>0</v>
      </c>
      <c r="M341" s="16">
        <v>0.29999999999999899</v>
      </c>
      <c r="N341" s="4">
        <v>0.2</v>
      </c>
      <c r="O341" s="4">
        <v>0.1</v>
      </c>
      <c r="P341" s="20">
        <v>21842</v>
      </c>
      <c r="Q341" s="13">
        <v>1.37643456059427E-3</v>
      </c>
      <c r="R341" s="2">
        <v>0</v>
      </c>
      <c r="S341" s="2">
        <v>0</v>
      </c>
      <c r="T341" s="2">
        <v>0</v>
      </c>
      <c r="U341" s="2">
        <v>1</v>
      </c>
      <c r="Y341" s="5">
        <v>1</v>
      </c>
      <c r="Z341" s="5">
        <v>0</v>
      </c>
    </row>
    <row r="342" spans="1:30">
      <c r="A342" s="10" t="s">
        <v>306</v>
      </c>
      <c r="B342" s="1" t="s">
        <v>305</v>
      </c>
      <c r="C342" s="1" t="s">
        <v>307</v>
      </c>
      <c r="D342" s="1" t="s">
        <v>311</v>
      </c>
      <c r="E342" s="1" t="s">
        <v>307</v>
      </c>
      <c r="F342" s="18" t="s">
        <v>413</v>
      </c>
      <c r="G342" s="3">
        <v>42755.709745370368</v>
      </c>
      <c r="H342" s="3">
        <v>42755.710439814815</v>
      </c>
      <c r="I342" s="1">
        <v>21</v>
      </c>
      <c r="J342" s="1">
        <v>0</v>
      </c>
      <c r="K342" s="4">
        <v>1</v>
      </c>
      <c r="L342" s="4">
        <v>0</v>
      </c>
      <c r="M342" s="16">
        <v>0.476190476190476</v>
      </c>
      <c r="N342" s="4">
        <v>0.52380952380952295</v>
      </c>
      <c r="O342" s="4">
        <v>9.5238095238095205E-2</v>
      </c>
      <c r="P342" s="20">
        <v>59813</v>
      </c>
      <c r="Q342" s="13">
        <v>3.7692830497585302E-3</v>
      </c>
      <c r="R342" s="2">
        <v>0</v>
      </c>
      <c r="S342" s="2">
        <v>1</v>
      </c>
      <c r="T342" s="2">
        <v>1</v>
      </c>
      <c r="U342" s="2">
        <v>1</v>
      </c>
      <c r="V342" s="1" t="s">
        <v>414</v>
      </c>
      <c r="Y342" s="5">
        <v>1</v>
      </c>
      <c r="Z342" s="5">
        <v>0</v>
      </c>
      <c r="AA342" s="5">
        <v>1</v>
      </c>
      <c r="AB342" s="5">
        <v>0</v>
      </c>
    </row>
    <row r="343" spans="1:30">
      <c r="A343" s="10" t="s">
        <v>306</v>
      </c>
      <c r="B343" s="1" t="s">
        <v>305</v>
      </c>
      <c r="C343" s="1" t="s">
        <v>307</v>
      </c>
      <c r="D343" s="1" t="s">
        <v>308</v>
      </c>
      <c r="E343" s="1" t="s">
        <v>307</v>
      </c>
      <c r="F343" s="18" t="s">
        <v>329</v>
      </c>
      <c r="G343" s="3">
        <v>42741.243622685186</v>
      </c>
      <c r="H343" s="3">
        <v>42744.400879629633</v>
      </c>
      <c r="I343" s="1">
        <v>14</v>
      </c>
      <c r="J343" s="1">
        <v>0</v>
      </c>
      <c r="K343" s="4">
        <v>1</v>
      </c>
      <c r="L343" s="4">
        <v>0</v>
      </c>
      <c r="M343" s="16">
        <v>0.85714285714285599</v>
      </c>
      <c r="N343" s="4">
        <v>0.14285714285714199</v>
      </c>
      <c r="O343" s="4">
        <v>0.35714285714285599</v>
      </c>
      <c r="P343" s="20">
        <v>30579</v>
      </c>
      <c r="Q343" s="13">
        <v>1.92702098838992E-3</v>
      </c>
      <c r="R343" s="2">
        <v>0</v>
      </c>
      <c r="S343" s="2">
        <v>0</v>
      </c>
      <c r="T343" s="2">
        <v>0</v>
      </c>
      <c r="U343" s="2">
        <v>1</v>
      </c>
      <c r="W343" s="5">
        <v>1</v>
      </c>
      <c r="X343" s="5">
        <v>0</v>
      </c>
      <c r="Y343" s="5">
        <v>1</v>
      </c>
      <c r="Z343" s="5">
        <v>0</v>
      </c>
    </row>
    <row r="344" spans="1:30">
      <c r="A344" s="10" t="s">
        <v>306</v>
      </c>
      <c r="B344" s="1" t="s">
        <v>305</v>
      </c>
      <c r="C344" s="1" t="s">
        <v>307</v>
      </c>
      <c r="D344" s="1" t="s">
        <v>308</v>
      </c>
      <c r="E344" s="1" t="s">
        <v>307</v>
      </c>
      <c r="F344" s="18" t="s">
        <v>329</v>
      </c>
      <c r="G344" s="3">
        <v>42737.811365740738</v>
      </c>
      <c r="H344" s="3">
        <v>42739.95857638889</v>
      </c>
      <c r="I344" s="1">
        <v>10</v>
      </c>
      <c r="J344" s="1">
        <v>0</v>
      </c>
      <c r="K344" s="4">
        <v>1</v>
      </c>
      <c r="L344" s="4">
        <v>0</v>
      </c>
      <c r="M344" s="16">
        <v>0.9</v>
      </c>
      <c r="N344" s="4">
        <v>0</v>
      </c>
      <c r="O344" s="4">
        <v>0.29999999999999899</v>
      </c>
      <c r="P344" s="20">
        <v>21863</v>
      </c>
      <c r="Q344" s="13">
        <v>1.37775793417603E-3</v>
      </c>
      <c r="R344" s="2">
        <v>0</v>
      </c>
      <c r="S344" s="2">
        <v>0</v>
      </c>
      <c r="T344" s="2">
        <v>0</v>
      </c>
      <c r="U344" s="2">
        <v>1</v>
      </c>
      <c r="Y344" s="5">
        <v>1</v>
      </c>
      <c r="Z344" s="5">
        <v>0</v>
      </c>
      <c r="AA344" s="5">
        <v>1</v>
      </c>
      <c r="AB344" s="5">
        <v>0</v>
      </c>
    </row>
    <row r="345" spans="1:30">
      <c r="A345" s="10" t="s">
        <v>306</v>
      </c>
      <c r="B345" s="1" t="s">
        <v>305</v>
      </c>
      <c r="C345" s="1" t="s">
        <v>307</v>
      </c>
      <c r="D345" s="1" t="s">
        <v>311</v>
      </c>
      <c r="E345" s="1" t="s">
        <v>307</v>
      </c>
      <c r="F345" s="18" t="s">
        <v>316</v>
      </c>
      <c r="G345" s="3">
        <v>42736.674780092595</v>
      </c>
      <c r="H345" s="3">
        <v>42736.685324074075</v>
      </c>
      <c r="I345" s="1">
        <v>10</v>
      </c>
      <c r="J345" s="1">
        <v>0</v>
      </c>
      <c r="K345" s="4">
        <v>1</v>
      </c>
      <c r="L345" s="4">
        <v>0</v>
      </c>
      <c r="M345" s="16">
        <v>0.29999999999999899</v>
      </c>
      <c r="N345" s="4">
        <v>0.4</v>
      </c>
      <c r="O345" s="4">
        <v>0</v>
      </c>
      <c r="P345" s="20">
        <v>22046</v>
      </c>
      <c r="Q345" s="13">
        <v>1.3892901896740901E-3</v>
      </c>
      <c r="R345" s="2">
        <v>1</v>
      </c>
      <c r="S345" s="2">
        <v>1</v>
      </c>
      <c r="T345" s="2">
        <v>1</v>
      </c>
      <c r="U345" s="2">
        <v>1</v>
      </c>
      <c r="V345" s="1" t="s">
        <v>317</v>
      </c>
      <c r="Y345" s="5">
        <v>1</v>
      </c>
      <c r="Z345" s="5">
        <v>0</v>
      </c>
      <c r="AA345" s="5">
        <v>1</v>
      </c>
      <c r="AB345" s="5">
        <v>0</v>
      </c>
    </row>
    <row r="346" spans="1:30">
      <c r="A346" s="10" t="s">
        <v>306</v>
      </c>
      <c r="B346" s="1" t="s">
        <v>305</v>
      </c>
      <c r="C346" s="1" t="s">
        <v>307</v>
      </c>
      <c r="D346" s="1" t="s">
        <v>311</v>
      </c>
      <c r="E346" s="1" t="s">
        <v>307</v>
      </c>
      <c r="F346" s="18" t="s">
        <v>318</v>
      </c>
      <c r="G346" s="3">
        <v>42736.675462962965</v>
      </c>
      <c r="H346" s="3">
        <v>42736.684791666667</v>
      </c>
      <c r="I346" s="1">
        <v>12</v>
      </c>
      <c r="J346" s="1">
        <v>0</v>
      </c>
      <c r="K346" s="4">
        <v>1</v>
      </c>
      <c r="L346" s="4">
        <v>0</v>
      </c>
      <c r="M346" s="16">
        <v>0.41666666666666702</v>
      </c>
      <c r="N346" s="4">
        <v>8.3333333333333301E-2</v>
      </c>
      <c r="O346" s="4">
        <v>0.25</v>
      </c>
      <c r="P346" s="20">
        <v>26456</v>
      </c>
      <c r="Q346" s="13">
        <v>1.66719864184059E-3</v>
      </c>
      <c r="R346" s="2">
        <v>1</v>
      </c>
      <c r="S346" s="2">
        <v>1</v>
      </c>
      <c r="T346" s="2">
        <v>1</v>
      </c>
      <c r="U346" s="2">
        <v>1</v>
      </c>
      <c r="V346" s="1" t="s">
        <v>319</v>
      </c>
      <c r="W346" s="5">
        <v>1</v>
      </c>
      <c r="X346" s="5">
        <v>0</v>
      </c>
      <c r="Y346" s="5">
        <v>1</v>
      </c>
      <c r="Z346" s="5">
        <v>0</v>
      </c>
      <c r="AA346" s="5">
        <v>1</v>
      </c>
      <c r="AB346" s="5">
        <v>0</v>
      </c>
      <c r="AC346" s="5">
        <v>1</v>
      </c>
      <c r="AD346" s="5">
        <v>0</v>
      </c>
    </row>
    <row r="347" spans="1:30">
      <c r="A347" s="10" t="s">
        <v>306</v>
      </c>
      <c r="B347" s="1" t="s">
        <v>305</v>
      </c>
      <c r="C347" s="1" t="s">
        <v>307</v>
      </c>
      <c r="D347" s="1" t="s">
        <v>311</v>
      </c>
      <c r="E347" s="1" t="s">
        <v>307</v>
      </c>
      <c r="F347" s="18" t="s">
        <v>373</v>
      </c>
      <c r="G347" s="3">
        <v>42741.917187500003</v>
      </c>
      <c r="H347" s="3">
        <v>42741.918356481481</v>
      </c>
      <c r="I347" s="1">
        <v>18</v>
      </c>
      <c r="J347" s="1">
        <v>1</v>
      </c>
      <c r="K347" s="4">
        <v>0.94736842105263097</v>
      </c>
      <c r="L347" s="4">
        <v>5.2631578947368397E-2</v>
      </c>
      <c r="M347" s="16">
        <v>0.22222222222222099</v>
      </c>
      <c r="N347" s="4">
        <v>0.38888888888888901</v>
      </c>
      <c r="O347" s="4">
        <v>5.5555555555555601E-2</v>
      </c>
      <c r="P347" s="20">
        <v>41384</v>
      </c>
      <c r="Q347" s="13">
        <v>2.6079282050926601E-3</v>
      </c>
      <c r="R347" s="2">
        <v>1</v>
      </c>
      <c r="S347" s="2">
        <v>1</v>
      </c>
      <c r="T347" s="2">
        <v>1</v>
      </c>
      <c r="U347" s="2">
        <v>1</v>
      </c>
      <c r="V347" s="1" t="s">
        <v>374</v>
      </c>
      <c r="W347" s="5">
        <v>1</v>
      </c>
      <c r="X347" s="5">
        <v>0</v>
      </c>
      <c r="Y347" s="5">
        <v>0.93333333333333302</v>
      </c>
      <c r="Z347" s="5">
        <v>6.6666666666666596E-2</v>
      </c>
      <c r="AA347" s="5">
        <v>1</v>
      </c>
      <c r="AB347" s="5">
        <v>0</v>
      </c>
      <c r="AC347" s="5">
        <v>1</v>
      </c>
      <c r="AD347" s="5">
        <v>0</v>
      </c>
    </row>
    <row r="348" spans="1:30">
      <c r="A348" s="10" t="s">
        <v>306</v>
      </c>
      <c r="B348" s="1" t="s">
        <v>305</v>
      </c>
      <c r="C348" s="1" t="s">
        <v>307</v>
      </c>
      <c r="D348" s="1" t="s">
        <v>311</v>
      </c>
      <c r="E348" s="1" t="s">
        <v>307</v>
      </c>
      <c r="F348" s="18" t="s">
        <v>327</v>
      </c>
      <c r="G348" s="3">
        <v>42737.709039351852</v>
      </c>
      <c r="H348" s="3">
        <v>42737.731516203705</v>
      </c>
      <c r="I348" s="1">
        <v>895</v>
      </c>
      <c r="J348" s="1">
        <v>53</v>
      </c>
      <c r="K348" s="4">
        <v>0.94409282700421904</v>
      </c>
      <c r="L348" s="4">
        <v>5.5907172995780498E-2</v>
      </c>
      <c r="M348" s="16">
        <v>0.169832402234637</v>
      </c>
      <c r="N348" s="4">
        <v>0.42458100558659201</v>
      </c>
      <c r="O348" s="4">
        <v>7.0391061452514003E-2</v>
      </c>
      <c r="P348" s="20">
        <v>2088162</v>
      </c>
      <c r="Q348" s="13">
        <v>0.131591353581159</v>
      </c>
      <c r="R348" s="2">
        <v>0</v>
      </c>
      <c r="S348" s="2">
        <v>1</v>
      </c>
      <c r="T348" s="2">
        <v>1</v>
      </c>
      <c r="U348" s="2">
        <v>1</v>
      </c>
      <c r="V348" s="1" t="s">
        <v>328</v>
      </c>
      <c r="W348" s="5">
        <v>0.98666666666666702</v>
      </c>
      <c r="X348" s="5">
        <v>1.3333333333333201E-2</v>
      </c>
      <c r="Y348" s="5">
        <v>0.94917787742899795</v>
      </c>
      <c r="Z348" s="5">
        <v>5.08221225710015E-2</v>
      </c>
      <c r="AA348" s="5">
        <v>0.98591549295774605</v>
      </c>
      <c r="AB348" s="5">
        <v>1.4084507042253501E-2</v>
      </c>
      <c r="AC348" s="5">
        <v>0.74193548387096697</v>
      </c>
      <c r="AD348" s="5">
        <v>0.25806451612903097</v>
      </c>
    </row>
    <row r="349" spans="1:30">
      <c r="A349" s="10" t="s">
        <v>306</v>
      </c>
      <c r="B349" s="1" t="s">
        <v>305</v>
      </c>
      <c r="C349" s="1" t="s">
        <v>307</v>
      </c>
      <c r="D349" s="1" t="s">
        <v>311</v>
      </c>
      <c r="E349" s="1" t="s">
        <v>307</v>
      </c>
      <c r="F349" s="18" t="s">
        <v>357</v>
      </c>
      <c r="G349" s="3">
        <v>42740.586805555555</v>
      </c>
      <c r="H349" s="3">
        <v>42740.744780092595</v>
      </c>
      <c r="I349" s="1">
        <v>3258</v>
      </c>
      <c r="J349" s="1">
        <v>346</v>
      </c>
      <c r="K349" s="4">
        <v>0.90399556048834595</v>
      </c>
      <c r="L349" s="4">
        <v>9.6004439511653702E-2</v>
      </c>
      <c r="M349" s="16">
        <v>0.20165745856353601</v>
      </c>
      <c r="N349" s="4">
        <v>0.425107427869859</v>
      </c>
      <c r="O349" s="4">
        <v>7.6120319214241797E-2</v>
      </c>
      <c r="P349" s="20">
        <v>7862145</v>
      </c>
      <c r="Q349" s="13">
        <v>0.49545499946907501</v>
      </c>
      <c r="R349" s="2">
        <v>0</v>
      </c>
      <c r="S349" s="2">
        <v>1</v>
      </c>
      <c r="T349" s="2">
        <v>1</v>
      </c>
      <c r="U349" s="2">
        <v>1</v>
      </c>
      <c r="V349" s="1" t="s">
        <v>358</v>
      </c>
      <c r="W349" s="5">
        <v>0.98492462311557805</v>
      </c>
      <c r="X349" s="5">
        <v>1.5075376884422001E-2</v>
      </c>
      <c r="Y349" s="5">
        <v>0.89471766848816003</v>
      </c>
      <c r="Z349" s="5">
        <v>0.10528233151183899</v>
      </c>
      <c r="AA349" s="5">
        <v>0.95890410958904104</v>
      </c>
      <c r="AB349" s="5">
        <v>4.1095890410958902E-2</v>
      </c>
      <c r="AC349" s="5">
        <v>0.83783783783783805</v>
      </c>
      <c r="AD349" s="5">
        <v>0.162162162162162</v>
      </c>
    </row>
    <row r="350" spans="1:30">
      <c r="A350" s="10" t="s">
        <v>306</v>
      </c>
      <c r="B350" s="1" t="s">
        <v>305</v>
      </c>
      <c r="C350" s="1" t="s">
        <v>307</v>
      </c>
      <c r="D350" s="1" t="s">
        <v>311</v>
      </c>
      <c r="E350" s="1" t="s">
        <v>307</v>
      </c>
      <c r="F350" s="18" t="s">
        <v>350</v>
      </c>
      <c r="G350" s="3">
        <v>42739.709733796299</v>
      </c>
      <c r="H350" s="3">
        <v>42739.772499999999</v>
      </c>
      <c r="I350" s="1">
        <v>4469</v>
      </c>
      <c r="J350" s="1">
        <v>347</v>
      </c>
      <c r="K350" s="4">
        <v>0.92794850498338799</v>
      </c>
      <c r="L350" s="4">
        <v>7.2051495016611206E-2</v>
      </c>
      <c r="M350" s="16">
        <v>0.20631013649586</v>
      </c>
      <c r="N350" s="4">
        <v>0.42447974938465</v>
      </c>
      <c r="O350" s="4">
        <v>7.6974714701275398E-2</v>
      </c>
      <c r="P350" s="20">
        <v>10529398</v>
      </c>
      <c r="Q350" s="13">
        <v>0.66353938785149402</v>
      </c>
      <c r="R350" s="2">
        <v>0</v>
      </c>
      <c r="S350" s="2">
        <v>1</v>
      </c>
      <c r="T350" s="2">
        <v>1</v>
      </c>
      <c r="U350" s="2">
        <v>1</v>
      </c>
      <c r="V350" s="1" t="s">
        <v>351</v>
      </c>
      <c r="W350" s="5">
        <v>0.989247311827957</v>
      </c>
      <c r="X350" s="5">
        <v>1.0752688172042901E-2</v>
      </c>
      <c r="Y350" s="5">
        <v>0.92564242755604098</v>
      </c>
      <c r="Z350" s="5">
        <v>7.4357572443958506E-2</v>
      </c>
      <c r="AA350" s="5">
        <v>0.95986038394415296</v>
      </c>
      <c r="AB350" s="5">
        <v>4.01396160558464E-2</v>
      </c>
      <c r="AC350" s="5">
        <v>0.83986928104575098</v>
      </c>
      <c r="AD350" s="5">
        <v>0.16013071895424699</v>
      </c>
    </row>
    <row r="351" spans="1:30">
      <c r="A351" s="10" t="s">
        <v>306</v>
      </c>
      <c r="B351" s="1" t="s">
        <v>305</v>
      </c>
      <c r="C351" s="1" t="s">
        <v>307</v>
      </c>
      <c r="D351" s="1" t="s">
        <v>311</v>
      </c>
      <c r="E351" s="1" t="s">
        <v>307</v>
      </c>
      <c r="F351" s="18" t="s">
        <v>356</v>
      </c>
      <c r="G351" s="3">
        <v>42740.586122685185</v>
      </c>
      <c r="H351" s="3">
        <v>42740.717361111114</v>
      </c>
      <c r="I351" s="1">
        <v>172</v>
      </c>
      <c r="J351" s="1">
        <v>22</v>
      </c>
      <c r="K351" s="4">
        <v>0.88659793814432897</v>
      </c>
      <c r="L351" s="4">
        <v>0.11340206185567001</v>
      </c>
      <c r="M351" s="16">
        <v>0.32558139534883701</v>
      </c>
      <c r="N351" s="4">
        <v>0.40116279069767402</v>
      </c>
      <c r="O351" s="4">
        <v>0.127906976744186</v>
      </c>
      <c r="P351" s="20">
        <v>423212</v>
      </c>
      <c r="Q351" s="13">
        <v>2.6669884775122499E-2</v>
      </c>
      <c r="R351" s="2">
        <v>0</v>
      </c>
      <c r="S351" s="2">
        <v>1</v>
      </c>
      <c r="T351" s="2">
        <v>0</v>
      </c>
      <c r="U351" s="2">
        <v>1</v>
      </c>
      <c r="W351" s="5">
        <v>0.92307692307692302</v>
      </c>
      <c r="X351" s="5">
        <v>7.69230769230769E-2</v>
      </c>
      <c r="Y351" s="5">
        <v>0.881987577639752</v>
      </c>
      <c r="Z351" s="5">
        <v>0.118012422360248</v>
      </c>
      <c r="AA351" s="5">
        <v>0.92857142857142905</v>
      </c>
      <c r="AB351" s="5">
        <v>7.14285714285713E-2</v>
      </c>
      <c r="AC351" s="5">
        <v>0.83333333333333304</v>
      </c>
      <c r="AD351" s="5">
        <v>0.16666666666666599</v>
      </c>
    </row>
    <row r="352" spans="1:30">
      <c r="A352" s="10" t="s">
        <v>306</v>
      </c>
      <c r="B352" s="1" t="s">
        <v>305</v>
      </c>
      <c r="C352" s="1" t="s">
        <v>307</v>
      </c>
      <c r="D352" s="1" t="s">
        <v>311</v>
      </c>
      <c r="E352" s="1" t="s">
        <v>307</v>
      </c>
      <c r="F352" s="18" t="s">
        <v>314</v>
      </c>
      <c r="G352" s="3">
        <v>42734.008298611108</v>
      </c>
      <c r="H352" s="3">
        <v>42743.949340277781</v>
      </c>
      <c r="I352" s="1">
        <v>70</v>
      </c>
      <c r="J352" s="1">
        <v>2</v>
      </c>
      <c r="K352" s="4">
        <v>0.97222222222222199</v>
      </c>
      <c r="L352" s="4">
        <v>2.77777777777777E-2</v>
      </c>
      <c r="M352" s="16">
        <v>0.375</v>
      </c>
      <c r="N352" s="4">
        <v>0.2</v>
      </c>
      <c r="O352" s="4">
        <v>4.2857142857142802E-2</v>
      </c>
      <c r="P352" s="20">
        <v>157338</v>
      </c>
      <c r="Q352" s="13">
        <v>9.9150929811731205E-3</v>
      </c>
      <c r="R352" s="2">
        <v>0</v>
      </c>
      <c r="S352" s="2">
        <v>1</v>
      </c>
      <c r="T352" s="2">
        <v>1</v>
      </c>
      <c r="U352" s="2">
        <v>1</v>
      </c>
      <c r="V352" s="1" t="s">
        <v>315</v>
      </c>
      <c r="W352" s="5">
        <v>1</v>
      </c>
      <c r="X352" s="5">
        <v>0</v>
      </c>
      <c r="Y352" s="5">
        <v>1</v>
      </c>
      <c r="Z352" s="5">
        <v>0</v>
      </c>
      <c r="AA352" s="5">
        <v>1</v>
      </c>
      <c r="AB352" s="5">
        <v>0</v>
      </c>
      <c r="AC352" s="5">
        <v>0.33333333333333198</v>
      </c>
      <c r="AD352" s="5">
        <v>0.66666666666666596</v>
      </c>
    </row>
    <row r="353" spans="1:30">
      <c r="A353" s="10" t="s">
        <v>306</v>
      </c>
      <c r="B353" s="1" t="s">
        <v>305</v>
      </c>
      <c r="C353" s="1" t="s">
        <v>307</v>
      </c>
      <c r="D353" s="1" t="s">
        <v>311</v>
      </c>
      <c r="E353" s="1" t="s">
        <v>307</v>
      </c>
      <c r="F353" s="18" t="s">
        <v>314</v>
      </c>
      <c r="G353" s="3">
        <v>42748.873136574075</v>
      </c>
      <c r="H353" s="3">
        <v>42757.113032407404</v>
      </c>
      <c r="I353" s="1">
        <v>50</v>
      </c>
      <c r="J353" s="1">
        <v>1</v>
      </c>
      <c r="K353" s="4">
        <v>0.98039215686274495</v>
      </c>
      <c r="L353" s="4">
        <v>1.9607843137254902E-2</v>
      </c>
      <c r="M353" s="16">
        <v>0.22</v>
      </c>
      <c r="N353" s="4">
        <v>0.22</v>
      </c>
      <c r="O353" s="4">
        <v>0.1</v>
      </c>
      <c r="P353" s="20">
        <v>145648</v>
      </c>
      <c r="Q353" s="13">
        <v>9.1784150206682506E-3</v>
      </c>
      <c r="R353" s="2">
        <v>0</v>
      </c>
      <c r="S353" s="2">
        <v>1</v>
      </c>
      <c r="T353" s="2">
        <v>1</v>
      </c>
      <c r="U353" s="2">
        <v>1</v>
      </c>
      <c r="V353" s="1" t="s">
        <v>377</v>
      </c>
      <c r="W353" s="5">
        <v>1</v>
      </c>
      <c r="X353" s="5">
        <v>0</v>
      </c>
      <c r="Y353" s="5">
        <v>1</v>
      </c>
      <c r="Z353" s="5">
        <v>0</v>
      </c>
      <c r="AA353" s="5">
        <v>1</v>
      </c>
      <c r="AB353" s="5">
        <v>0</v>
      </c>
      <c r="AC353" s="5">
        <v>0.75</v>
      </c>
      <c r="AD353" s="5">
        <v>0.25</v>
      </c>
    </row>
    <row r="354" spans="1:30">
      <c r="A354" s="10" t="s">
        <v>306</v>
      </c>
      <c r="B354" s="1" t="s">
        <v>305</v>
      </c>
      <c r="C354" s="1" t="s">
        <v>307</v>
      </c>
      <c r="D354" s="1" t="s">
        <v>311</v>
      </c>
      <c r="E354" s="1" t="s">
        <v>307</v>
      </c>
      <c r="F354" s="18" t="s">
        <v>402</v>
      </c>
      <c r="G354" s="3">
        <v>42754.711817129632</v>
      </c>
      <c r="H354" s="3">
        <v>42754.720509259256</v>
      </c>
      <c r="I354" s="1">
        <v>743</v>
      </c>
      <c r="J354" s="1">
        <v>78</v>
      </c>
      <c r="K354" s="4">
        <v>0.90499390986601702</v>
      </c>
      <c r="L354" s="4">
        <v>9.5006090133982896E-2</v>
      </c>
      <c r="M354" s="16">
        <v>0.193808882907133</v>
      </c>
      <c r="N354" s="4">
        <v>0.43606998654105</v>
      </c>
      <c r="O354" s="4">
        <v>7.2678331090175005E-2</v>
      </c>
      <c r="P354" s="20">
        <v>2148083</v>
      </c>
      <c r="Q354" s="13">
        <v>0.13536744255219399</v>
      </c>
      <c r="R354" s="2">
        <v>0</v>
      </c>
      <c r="S354" s="2">
        <v>1</v>
      </c>
      <c r="T354" s="2">
        <v>1</v>
      </c>
      <c r="U354" s="2">
        <v>1</v>
      </c>
      <c r="V354" s="1" t="s">
        <v>403</v>
      </c>
      <c r="W354" s="5">
        <v>1</v>
      </c>
      <c r="X354" s="5">
        <v>0</v>
      </c>
      <c r="Y354" s="5">
        <v>0.90236220472440798</v>
      </c>
      <c r="Z354" s="5">
        <v>9.7637795275590397E-2</v>
      </c>
      <c r="AA354" s="5">
        <v>0.95192307692307598</v>
      </c>
      <c r="AB354" s="5">
        <v>4.80769230769231E-2</v>
      </c>
      <c r="AC354" s="5">
        <v>0.70270270270270196</v>
      </c>
      <c r="AD354" s="5">
        <v>0.29729729729729598</v>
      </c>
    </row>
    <row r="355" spans="1:30">
      <c r="A355" s="10" t="s">
        <v>306</v>
      </c>
      <c r="B355" s="1" t="s">
        <v>305</v>
      </c>
      <c r="C355" s="1" t="s">
        <v>307</v>
      </c>
      <c r="D355" s="1" t="s">
        <v>311</v>
      </c>
      <c r="E355" s="1" t="s">
        <v>307</v>
      </c>
      <c r="F355" s="18" t="s">
        <v>330</v>
      </c>
      <c r="G355" s="3">
        <v>42738.584652777776</v>
      </c>
      <c r="H355" s="3">
        <v>42738.593564814815</v>
      </c>
      <c r="I355" s="1">
        <v>63</v>
      </c>
      <c r="J355" s="1">
        <v>5</v>
      </c>
      <c r="K355" s="4">
        <v>0.92647058823529405</v>
      </c>
      <c r="L355" s="4">
        <v>7.3529411764705802E-2</v>
      </c>
      <c r="M355" s="16">
        <v>0.158730158730159</v>
      </c>
      <c r="N355" s="4">
        <v>0.476190476190476</v>
      </c>
      <c r="O355" s="4">
        <v>9.5238095238095205E-2</v>
      </c>
      <c r="P355" s="20">
        <v>149328</v>
      </c>
      <c r="Q355" s="13">
        <v>9.4103204864217204E-3</v>
      </c>
      <c r="R355" s="2">
        <v>0</v>
      </c>
      <c r="S355" s="2">
        <v>1</v>
      </c>
      <c r="T355" s="2">
        <v>1</v>
      </c>
      <c r="U355" s="2">
        <v>1</v>
      </c>
      <c r="V355" s="1" t="s">
        <v>331</v>
      </c>
      <c r="W355" s="5">
        <v>1</v>
      </c>
      <c r="X355" s="5">
        <v>0</v>
      </c>
      <c r="Y355" s="5">
        <v>0.93999999999999895</v>
      </c>
      <c r="Z355" s="5">
        <v>5.9999999999999901E-2</v>
      </c>
      <c r="AA355" s="5">
        <v>1</v>
      </c>
      <c r="AB355" s="5">
        <v>0</v>
      </c>
      <c r="AC355" s="5">
        <v>0.5</v>
      </c>
      <c r="AD355" s="5">
        <v>0.5</v>
      </c>
    </row>
    <row r="356" spans="1:30">
      <c r="A356" s="10" t="s">
        <v>306</v>
      </c>
      <c r="B356" s="1" t="s">
        <v>305</v>
      </c>
      <c r="C356" s="1" t="s">
        <v>307</v>
      </c>
      <c r="D356" s="1" t="s">
        <v>311</v>
      </c>
      <c r="E356" s="1" t="s">
        <v>307</v>
      </c>
      <c r="F356" s="18" t="s">
        <v>440</v>
      </c>
      <c r="G356" s="3">
        <v>42766.709814814814</v>
      </c>
      <c r="H356" s="3">
        <v>42766.723703703705</v>
      </c>
      <c r="I356" s="1">
        <v>621</v>
      </c>
      <c r="J356" s="1">
        <v>50</v>
      </c>
      <c r="K356" s="4">
        <v>0.92548435171385901</v>
      </c>
      <c r="L356" s="4">
        <v>7.4515648286140004E-2</v>
      </c>
      <c r="M356" s="16">
        <v>0.325281803542673</v>
      </c>
      <c r="N356" s="4">
        <v>0.42190016103059602</v>
      </c>
      <c r="O356" s="4">
        <v>0.13365539452496</v>
      </c>
      <c r="P356" s="20">
        <v>1557566</v>
      </c>
      <c r="Q356" s="13">
        <v>8.4904453421918699E-2</v>
      </c>
      <c r="R356" s="2">
        <v>0</v>
      </c>
      <c r="S356" s="2">
        <v>1</v>
      </c>
      <c r="T356" s="2">
        <v>1</v>
      </c>
      <c r="U356" s="2">
        <v>1</v>
      </c>
      <c r="V356" s="1" t="s">
        <v>441</v>
      </c>
      <c r="W356" s="5">
        <v>1</v>
      </c>
      <c r="X356" s="5">
        <v>0</v>
      </c>
      <c r="Y356" s="5">
        <v>0.92710280373831699</v>
      </c>
      <c r="Z356" s="5">
        <v>7.2897196261682201E-2</v>
      </c>
      <c r="AA356" s="5">
        <v>0.92307692307692302</v>
      </c>
      <c r="AB356" s="5">
        <v>7.69230769230769E-2</v>
      </c>
      <c r="AC356" s="5">
        <v>0.84999999999999898</v>
      </c>
      <c r="AD356" s="5">
        <v>0.149999999999999</v>
      </c>
    </row>
    <row r="357" spans="1:30">
      <c r="A357" s="10" t="s">
        <v>306</v>
      </c>
      <c r="B357" s="1" t="s">
        <v>305</v>
      </c>
      <c r="C357" s="1" t="s">
        <v>307</v>
      </c>
      <c r="D357" s="1" t="s">
        <v>311</v>
      </c>
      <c r="E357" s="1" t="s">
        <v>307</v>
      </c>
      <c r="F357" s="18" t="s">
        <v>365</v>
      </c>
      <c r="G357" s="3">
        <v>42741.585636574076</v>
      </c>
      <c r="H357" s="3">
        <v>42741.588460648149</v>
      </c>
      <c r="I357" s="1">
        <v>23</v>
      </c>
      <c r="J357" s="1">
        <v>8</v>
      </c>
      <c r="K357" s="4">
        <v>0.74193548387096697</v>
      </c>
      <c r="L357" s="4">
        <v>0.25806451612903197</v>
      </c>
      <c r="M357" s="16">
        <v>0.173913043478261</v>
      </c>
      <c r="N357" s="4">
        <v>0.30434782608695599</v>
      </c>
      <c r="O357" s="4">
        <v>4.3478260869565202E-2</v>
      </c>
      <c r="P357" s="20">
        <v>67521</v>
      </c>
      <c r="Q357" s="13">
        <v>4.2550241720486501E-3</v>
      </c>
      <c r="R357" s="2">
        <v>0</v>
      </c>
      <c r="S357" s="2">
        <v>1</v>
      </c>
      <c r="T357" s="2">
        <v>1</v>
      </c>
      <c r="U357" s="2">
        <v>1</v>
      </c>
      <c r="V357" s="1" t="s">
        <v>366</v>
      </c>
      <c r="W357" s="5">
        <v>1</v>
      </c>
      <c r="X357" s="5">
        <v>0</v>
      </c>
      <c r="Y357" s="5">
        <v>0.65217391304347805</v>
      </c>
      <c r="Z357" s="5">
        <v>0.34782608695652201</v>
      </c>
      <c r="AA357" s="5">
        <v>1</v>
      </c>
      <c r="AB357" s="5">
        <v>0</v>
      </c>
      <c r="AC357" s="5">
        <v>1</v>
      </c>
      <c r="AD357" s="5">
        <v>0</v>
      </c>
    </row>
    <row r="358" spans="1:30">
      <c r="A358" s="10" t="s">
        <v>306</v>
      </c>
      <c r="B358" s="1" t="s">
        <v>305</v>
      </c>
      <c r="C358" s="1" t="s">
        <v>307</v>
      </c>
      <c r="D358" s="1" t="s">
        <v>311</v>
      </c>
      <c r="E358" s="1" t="s">
        <v>307</v>
      </c>
      <c r="F358" s="18" t="s">
        <v>409</v>
      </c>
      <c r="G358" s="3">
        <v>42755.668067129627</v>
      </c>
      <c r="H358" s="3">
        <v>42755.671307870369</v>
      </c>
      <c r="I358" s="1">
        <v>289</v>
      </c>
      <c r="J358" s="1">
        <v>25</v>
      </c>
      <c r="K358" s="4">
        <v>0.920382165605095</v>
      </c>
      <c r="L358" s="4">
        <v>7.9617834394904399E-2</v>
      </c>
      <c r="M358" s="16">
        <v>0.25259515570934199</v>
      </c>
      <c r="N358" s="4">
        <v>0.43598615916955002</v>
      </c>
      <c r="O358" s="4">
        <v>0.110726643598616</v>
      </c>
      <c r="P358" s="20">
        <v>894356</v>
      </c>
      <c r="Q358" s="13">
        <v>5.6360338241683801E-2</v>
      </c>
      <c r="R358" s="2">
        <v>0</v>
      </c>
      <c r="S358" s="2">
        <v>1</v>
      </c>
      <c r="T358" s="2">
        <v>1</v>
      </c>
      <c r="U358" s="2">
        <v>1</v>
      </c>
      <c r="V358" s="1" t="s">
        <v>410</v>
      </c>
      <c r="W358" s="5">
        <v>1</v>
      </c>
      <c r="X358" s="5">
        <v>0</v>
      </c>
      <c r="Y358" s="5">
        <v>0.92957746478873204</v>
      </c>
      <c r="Z358" s="5">
        <v>7.0422535211267498E-2</v>
      </c>
      <c r="AA358" s="5">
        <v>1</v>
      </c>
      <c r="AB358" s="5">
        <v>0</v>
      </c>
      <c r="AC358" s="5">
        <v>0.82142857142856995</v>
      </c>
      <c r="AD358" s="5">
        <v>0.17857142857142799</v>
      </c>
    </row>
    <row r="359" spans="1:30">
      <c r="A359" s="10" t="s">
        <v>306</v>
      </c>
      <c r="B359" s="1" t="s">
        <v>305</v>
      </c>
      <c r="C359" s="1" t="s">
        <v>307</v>
      </c>
      <c r="D359" s="1" t="s">
        <v>311</v>
      </c>
      <c r="E359" s="1" t="s">
        <v>307</v>
      </c>
      <c r="F359" s="18" t="s">
        <v>417</v>
      </c>
      <c r="G359" s="3">
        <v>42755.835416666669</v>
      </c>
      <c r="H359" s="3">
        <v>42755.835509259261</v>
      </c>
      <c r="I359" s="1">
        <v>15</v>
      </c>
      <c r="J359" s="1">
        <v>2</v>
      </c>
      <c r="K359" s="4">
        <v>0.88235294117647001</v>
      </c>
      <c r="L359" s="4">
        <v>0.11764705882352899</v>
      </c>
      <c r="M359" s="16">
        <v>0.35294117647058698</v>
      </c>
      <c r="N359" s="4">
        <v>0.4</v>
      </c>
      <c r="O359" s="4">
        <v>0</v>
      </c>
      <c r="P359" s="20">
        <v>48420</v>
      </c>
      <c r="Q359" s="13">
        <v>3.0513213727669198E-3</v>
      </c>
      <c r="R359" s="2">
        <v>0</v>
      </c>
      <c r="S359" s="2">
        <v>1</v>
      </c>
      <c r="T359" s="2">
        <v>1</v>
      </c>
      <c r="U359" s="2">
        <v>1</v>
      </c>
      <c r="V359" s="1" t="s">
        <v>418</v>
      </c>
      <c r="Y359" s="5">
        <v>0.86666666666666703</v>
      </c>
      <c r="Z359" s="5">
        <v>0.133333333333333</v>
      </c>
      <c r="AC359" s="5">
        <v>1</v>
      </c>
      <c r="AD359" s="5">
        <v>0</v>
      </c>
    </row>
    <row r="360" spans="1:30">
      <c r="A360" s="10" t="s">
        <v>306</v>
      </c>
      <c r="B360" s="1" t="s">
        <v>305</v>
      </c>
      <c r="C360" s="1" t="s">
        <v>307</v>
      </c>
      <c r="D360" s="1" t="s">
        <v>311</v>
      </c>
      <c r="E360" s="1" t="s">
        <v>307</v>
      </c>
      <c r="F360" s="18" t="s">
        <v>354</v>
      </c>
      <c r="G360" s="3">
        <v>42740.586111111108</v>
      </c>
      <c r="H360" s="3">
        <v>42740.722997685189</v>
      </c>
      <c r="I360" s="1">
        <v>452</v>
      </c>
      <c r="J360" s="1">
        <v>49</v>
      </c>
      <c r="K360" s="4">
        <v>0.90219560878243499</v>
      </c>
      <c r="L360" s="4">
        <v>9.7804391217564804E-2</v>
      </c>
      <c r="M360" s="16">
        <v>0.236725663716814</v>
      </c>
      <c r="N360" s="4">
        <v>0.45796460176991</v>
      </c>
      <c r="O360" s="4">
        <v>9.7345132743362803E-2</v>
      </c>
      <c r="P360" s="20">
        <v>1092934</v>
      </c>
      <c r="Q360" s="13">
        <v>6.8874284866246305E-2</v>
      </c>
      <c r="R360" s="2">
        <v>0</v>
      </c>
      <c r="S360" s="2">
        <v>1</v>
      </c>
      <c r="T360" s="2">
        <v>1</v>
      </c>
      <c r="U360" s="2">
        <v>1</v>
      </c>
      <c r="V360" s="1" t="s">
        <v>355</v>
      </c>
      <c r="W360" s="5">
        <v>1</v>
      </c>
      <c r="X360" s="5">
        <v>0</v>
      </c>
      <c r="Y360" s="5">
        <v>0.89445910290237396</v>
      </c>
      <c r="Z360" s="5">
        <v>0.105540897097625</v>
      </c>
      <c r="AA360" s="5">
        <v>0.96153846153846201</v>
      </c>
      <c r="AB360" s="5">
        <v>3.8461538461538401E-2</v>
      </c>
      <c r="AC360" s="5">
        <v>0.844444444444444</v>
      </c>
      <c r="AD360" s="5">
        <v>0.155555555555556</v>
      </c>
    </row>
    <row r="361" spans="1:30">
      <c r="A361" s="10" t="s">
        <v>306</v>
      </c>
      <c r="B361" s="1" t="s">
        <v>305</v>
      </c>
      <c r="C361" s="1" t="s">
        <v>307</v>
      </c>
      <c r="D361" s="1" t="s">
        <v>311</v>
      </c>
      <c r="E361" s="1" t="s">
        <v>307</v>
      </c>
      <c r="F361" s="18" t="s">
        <v>364</v>
      </c>
      <c r="G361" s="3">
        <v>42741.585543981484</v>
      </c>
      <c r="H361" s="3">
        <v>42741.718344907407</v>
      </c>
      <c r="I361" s="1">
        <v>237</v>
      </c>
      <c r="J361" s="1">
        <v>18</v>
      </c>
      <c r="K361" s="4">
        <v>0.92941176470588205</v>
      </c>
      <c r="L361" s="4">
        <v>7.0588235294117604E-2</v>
      </c>
      <c r="M361" s="16">
        <v>0.16877637130801701</v>
      </c>
      <c r="N361" s="4">
        <v>0.32489451476793202</v>
      </c>
      <c r="O361" s="4">
        <v>4.21940928270041E-2</v>
      </c>
      <c r="P361" s="20">
        <v>555420</v>
      </c>
      <c r="Q361" s="13">
        <v>3.5001340703473903E-2</v>
      </c>
      <c r="R361" s="2">
        <v>0</v>
      </c>
      <c r="S361" s="2">
        <v>1</v>
      </c>
      <c r="T361" s="2">
        <v>0</v>
      </c>
      <c r="U361" s="2">
        <v>1</v>
      </c>
      <c r="W361" s="5">
        <v>1</v>
      </c>
      <c r="X361" s="5">
        <v>0</v>
      </c>
      <c r="Y361" s="5">
        <v>0.921875</v>
      </c>
      <c r="Z361" s="5">
        <v>7.8125E-2</v>
      </c>
      <c r="AA361" s="5">
        <v>1</v>
      </c>
      <c r="AB361" s="5">
        <v>0</v>
      </c>
      <c r="AC361" s="5">
        <v>0.8125</v>
      </c>
      <c r="AD361" s="5">
        <v>0.1875</v>
      </c>
    </row>
    <row r="362" spans="1:30">
      <c r="A362" s="10" t="s">
        <v>306</v>
      </c>
      <c r="B362" s="1" t="s">
        <v>305</v>
      </c>
      <c r="C362" s="1" t="s">
        <v>307</v>
      </c>
      <c r="D362" s="1" t="s">
        <v>311</v>
      </c>
      <c r="E362" s="1" t="s">
        <v>307</v>
      </c>
      <c r="F362" s="18" t="s">
        <v>405</v>
      </c>
      <c r="G362" s="3">
        <v>42755.585439814815</v>
      </c>
      <c r="H362" s="3">
        <v>42755.586898148147</v>
      </c>
      <c r="I362" s="1">
        <v>50</v>
      </c>
      <c r="J362" s="1">
        <v>7</v>
      </c>
      <c r="K362" s="4">
        <v>0.87719298245613997</v>
      </c>
      <c r="L362" s="4">
        <v>0.122807017543859</v>
      </c>
      <c r="M362" s="16">
        <v>0.17999999999999899</v>
      </c>
      <c r="N362" s="4">
        <v>0.5</v>
      </c>
      <c r="O362" s="4">
        <v>5.9999999999999901E-2</v>
      </c>
      <c r="P362" s="20">
        <v>162351</v>
      </c>
      <c r="Q362" s="13">
        <v>1.02310011604726E-2</v>
      </c>
      <c r="R362" s="2">
        <v>0</v>
      </c>
      <c r="S362" s="2">
        <v>1</v>
      </c>
      <c r="T362" s="2">
        <v>1</v>
      </c>
      <c r="U362" s="2">
        <v>1</v>
      </c>
      <c r="V362" s="1" t="s">
        <v>406</v>
      </c>
      <c r="W362" s="5">
        <v>1</v>
      </c>
      <c r="X362" s="5">
        <v>0</v>
      </c>
      <c r="Y362" s="5">
        <v>0.89583333333333304</v>
      </c>
      <c r="Z362" s="5">
        <v>0.104166666666667</v>
      </c>
      <c r="AA362" s="5">
        <v>1</v>
      </c>
      <c r="AB362" s="5">
        <v>0</v>
      </c>
      <c r="AC362" s="5">
        <v>0</v>
      </c>
      <c r="AD362" s="5">
        <v>1</v>
      </c>
    </row>
    <row r="363" spans="1:30">
      <c r="A363" s="10" t="s">
        <v>306</v>
      </c>
      <c r="B363" s="1" t="s">
        <v>305</v>
      </c>
      <c r="C363" s="1" t="s">
        <v>307</v>
      </c>
      <c r="D363" s="1" t="s">
        <v>311</v>
      </c>
      <c r="E363" s="1" t="s">
        <v>307</v>
      </c>
      <c r="F363" s="18" t="s">
        <v>391</v>
      </c>
      <c r="G363" s="3">
        <v>42753.585451388892</v>
      </c>
      <c r="H363" s="3">
        <v>42753.724039351851</v>
      </c>
      <c r="I363" s="1">
        <v>1774</v>
      </c>
      <c r="J363" s="1">
        <v>121</v>
      </c>
      <c r="K363" s="4">
        <v>0.93614775725593602</v>
      </c>
      <c r="L363" s="4">
        <v>6.3852242744063301E-2</v>
      </c>
      <c r="M363" s="16">
        <v>0.17812852311161201</v>
      </c>
      <c r="N363" s="4">
        <v>0.42897406989853298</v>
      </c>
      <c r="O363" s="4">
        <v>7.8917700112739603E-2</v>
      </c>
      <c r="P363" s="20">
        <v>4967259</v>
      </c>
      <c r="Q363" s="13">
        <v>0.31302568258506502</v>
      </c>
      <c r="R363" s="2">
        <v>0</v>
      </c>
      <c r="S363" s="2">
        <v>1</v>
      </c>
      <c r="T363" s="2">
        <v>1</v>
      </c>
      <c r="U363" s="2">
        <v>1</v>
      </c>
      <c r="V363" s="1" t="s">
        <v>392</v>
      </c>
      <c r="W363" s="5">
        <v>0.986206896551724</v>
      </c>
      <c r="X363" s="5">
        <v>1.37931034482759E-2</v>
      </c>
      <c r="Y363" s="5">
        <v>0.94680851063829696</v>
      </c>
      <c r="Z363" s="5">
        <v>5.31914893617021E-2</v>
      </c>
      <c r="AA363" s="5">
        <v>0.97993311036789199</v>
      </c>
      <c r="AB363" s="5">
        <v>2.0066889632107E-2</v>
      </c>
      <c r="AC363" s="5">
        <v>0.68148148148148102</v>
      </c>
      <c r="AD363" s="5">
        <v>0.31851851851851798</v>
      </c>
    </row>
    <row r="364" spans="1:30">
      <c r="A364" s="10" t="s">
        <v>306</v>
      </c>
      <c r="B364" s="1" t="s">
        <v>305</v>
      </c>
      <c r="C364" s="1" t="s">
        <v>307</v>
      </c>
      <c r="D364" s="1" t="s">
        <v>311</v>
      </c>
      <c r="E364" s="1" t="s">
        <v>307</v>
      </c>
      <c r="F364" s="18" t="s">
        <v>398</v>
      </c>
      <c r="G364" s="3">
        <v>42754.680555555555</v>
      </c>
      <c r="H364" s="3">
        <v>42754.680648148147</v>
      </c>
      <c r="I364" s="1">
        <v>14</v>
      </c>
      <c r="J364" s="1">
        <v>0</v>
      </c>
      <c r="K364" s="4">
        <v>1</v>
      </c>
      <c r="L364" s="4">
        <v>0</v>
      </c>
      <c r="M364" s="16">
        <v>0.214285714285714</v>
      </c>
      <c r="N364" s="4">
        <v>0.42857142857142799</v>
      </c>
      <c r="O364" s="4">
        <v>7.14285714285713E-2</v>
      </c>
      <c r="P364" s="20">
        <v>36629</v>
      </c>
      <c r="Q364" s="13">
        <v>2.30827861551177E-3</v>
      </c>
      <c r="R364" s="2">
        <v>0</v>
      </c>
      <c r="S364" s="2">
        <v>1</v>
      </c>
      <c r="T364" s="2">
        <v>1</v>
      </c>
      <c r="U364" s="2">
        <v>1</v>
      </c>
      <c r="V364" s="1" t="s">
        <v>399</v>
      </c>
      <c r="Y364" s="5">
        <v>1</v>
      </c>
      <c r="Z364" s="5">
        <v>0</v>
      </c>
      <c r="AA364" s="5">
        <v>1</v>
      </c>
      <c r="AB364" s="5">
        <v>0</v>
      </c>
    </row>
    <row r="365" spans="1:30">
      <c r="A365" s="10" t="s">
        <v>306</v>
      </c>
      <c r="B365" s="1" t="s">
        <v>305</v>
      </c>
      <c r="C365" s="1" t="s">
        <v>307</v>
      </c>
      <c r="D365" s="1" t="s">
        <v>311</v>
      </c>
      <c r="E365" s="1" t="s">
        <v>307</v>
      </c>
      <c r="F365" s="18" t="s">
        <v>400</v>
      </c>
      <c r="G365" s="3">
        <v>42754.711111111108</v>
      </c>
      <c r="H365" s="3">
        <v>42754.860115740739</v>
      </c>
      <c r="I365" s="1">
        <v>4095</v>
      </c>
      <c r="J365" s="1">
        <v>388</v>
      </c>
      <c r="K365" s="4">
        <v>0.91345081418692797</v>
      </c>
      <c r="L365" s="4">
        <v>8.6549185813071597E-2</v>
      </c>
      <c r="M365" s="16">
        <v>0.19072039072038999</v>
      </c>
      <c r="N365" s="4">
        <v>0.44004884004883899</v>
      </c>
      <c r="O365" s="4">
        <v>7.4481074481074397E-2</v>
      </c>
      <c r="P365" s="20">
        <v>11729423</v>
      </c>
      <c r="Q365" s="13">
        <v>0.73916231082453299</v>
      </c>
      <c r="R365" s="2">
        <v>0</v>
      </c>
      <c r="S365" s="2">
        <v>1</v>
      </c>
      <c r="T365" s="2">
        <v>1</v>
      </c>
      <c r="U365" s="2">
        <v>1</v>
      </c>
      <c r="V365" s="1" t="s">
        <v>401</v>
      </c>
      <c r="W365" s="5">
        <v>0.99574468085106405</v>
      </c>
      <c r="X365" s="5">
        <v>4.2553191489361703E-3</v>
      </c>
      <c r="Y365" s="5">
        <v>0.90588931636578796</v>
      </c>
      <c r="Z365" s="5">
        <v>9.4110683634211198E-2</v>
      </c>
      <c r="AA365" s="5">
        <v>0.95053003533568903</v>
      </c>
      <c r="AB365" s="5">
        <v>4.9469964664311E-2</v>
      </c>
      <c r="AC365" s="5">
        <v>0.86468646864686505</v>
      </c>
      <c r="AD365" s="5">
        <v>0.13531353135313501</v>
      </c>
    </row>
    <row r="366" spans="1:30">
      <c r="A366" s="10" t="s">
        <v>306</v>
      </c>
      <c r="B366" s="1" t="s">
        <v>305</v>
      </c>
      <c r="C366" s="1" t="s">
        <v>307</v>
      </c>
      <c r="D366" s="1" t="s">
        <v>311</v>
      </c>
      <c r="E366" s="1" t="s">
        <v>307</v>
      </c>
      <c r="F366" s="18" t="s">
        <v>360</v>
      </c>
      <c r="G366" s="3">
        <v>42741.585474537038</v>
      </c>
      <c r="H366" s="3">
        <v>42741.7266087963</v>
      </c>
      <c r="I366" s="1">
        <v>808</v>
      </c>
      <c r="J366" s="1">
        <v>65</v>
      </c>
      <c r="K366" s="4">
        <v>0.92554410080183203</v>
      </c>
      <c r="L366" s="4">
        <v>7.4455899198167197E-2</v>
      </c>
      <c r="M366" s="16">
        <v>0.243811881188119</v>
      </c>
      <c r="N366" s="4">
        <v>0.44306930693069302</v>
      </c>
      <c r="O366" s="4">
        <v>9.6534653465346398E-2</v>
      </c>
      <c r="P366" s="20">
        <v>1901499</v>
      </c>
      <c r="Q366" s="13">
        <v>0.11982826391976301</v>
      </c>
      <c r="R366" s="2">
        <v>0</v>
      </c>
      <c r="S366" s="2">
        <v>1</v>
      </c>
      <c r="T366" s="2">
        <v>1</v>
      </c>
      <c r="U366" s="2">
        <v>1</v>
      </c>
      <c r="V366" s="1" t="s">
        <v>361</v>
      </c>
      <c r="W366" s="5">
        <v>0.97999999999999898</v>
      </c>
      <c r="X366" s="5">
        <v>0.02</v>
      </c>
      <c r="Y366" s="5">
        <v>0.92746913580246904</v>
      </c>
      <c r="Z366" s="5">
        <v>7.2530864197530798E-2</v>
      </c>
      <c r="AA366" s="5">
        <v>0.98039215686274395</v>
      </c>
      <c r="AB366" s="5">
        <v>1.9607843137254902E-2</v>
      </c>
      <c r="AC366" s="5">
        <v>0.79452054794520399</v>
      </c>
      <c r="AD366" s="5">
        <v>0.20547945205479501</v>
      </c>
    </row>
    <row r="367" spans="1:30">
      <c r="A367" s="10" t="s">
        <v>306</v>
      </c>
      <c r="B367" s="1" t="s">
        <v>305</v>
      </c>
      <c r="C367" s="1" t="s">
        <v>307</v>
      </c>
      <c r="D367" s="1" t="s">
        <v>311</v>
      </c>
      <c r="E367" s="1" t="s">
        <v>307</v>
      </c>
      <c r="F367" s="18" t="s">
        <v>393</v>
      </c>
      <c r="G367" s="3">
        <v>42753.586400462962</v>
      </c>
      <c r="H367" s="3">
        <v>42753.714803240742</v>
      </c>
      <c r="I367" s="1">
        <v>114</v>
      </c>
      <c r="J367" s="1">
        <v>6</v>
      </c>
      <c r="K367" s="4">
        <v>0.94999999999999896</v>
      </c>
      <c r="L367" s="4">
        <v>0.05</v>
      </c>
      <c r="M367" s="16">
        <v>0.140350877192982</v>
      </c>
      <c r="N367" s="4">
        <v>0.40350877192982398</v>
      </c>
      <c r="O367" s="4">
        <v>6.14035087719298E-2</v>
      </c>
      <c r="P367" s="20">
        <v>314549</v>
      </c>
      <c r="Q367" s="13">
        <v>1.98221827030662E-2</v>
      </c>
      <c r="R367" s="2">
        <v>0</v>
      </c>
      <c r="S367" s="2">
        <v>1</v>
      </c>
      <c r="T367" s="2">
        <v>1</v>
      </c>
      <c r="U367" s="2">
        <v>1</v>
      </c>
      <c r="V367" s="1" t="s">
        <v>394</v>
      </c>
      <c r="W367" s="5">
        <v>1</v>
      </c>
      <c r="X367" s="5">
        <v>0</v>
      </c>
      <c r="Y367" s="5">
        <v>0.93023255813953398</v>
      </c>
      <c r="Z367" s="5">
        <v>6.9767441860465101E-2</v>
      </c>
      <c r="AA367" s="5">
        <v>1</v>
      </c>
      <c r="AB367" s="5">
        <v>0</v>
      </c>
      <c r="AC367" s="5">
        <v>1</v>
      </c>
      <c r="AD367" s="5">
        <v>0</v>
      </c>
    </row>
    <row r="368" spans="1:30">
      <c r="A368" s="10" t="s">
        <v>306</v>
      </c>
      <c r="B368" s="1" t="s">
        <v>305</v>
      </c>
      <c r="C368" s="1" t="s">
        <v>307</v>
      </c>
      <c r="D368" s="1" t="s">
        <v>311</v>
      </c>
      <c r="E368" s="1" t="s">
        <v>307</v>
      </c>
      <c r="F368" s="18" t="s">
        <v>370</v>
      </c>
      <c r="G368" s="3">
        <v>42741.835451388892</v>
      </c>
      <c r="H368" s="3">
        <v>42741.905821759261</v>
      </c>
      <c r="I368" s="1">
        <v>4556</v>
      </c>
      <c r="J368" s="1">
        <v>299</v>
      </c>
      <c r="K368" s="4">
        <v>0.93841400617919601</v>
      </c>
      <c r="L368" s="4">
        <v>6.1585993820803202E-2</v>
      </c>
      <c r="M368" s="16">
        <v>0.20961369622475901</v>
      </c>
      <c r="N368" s="4">
        <v>0.43920105355575101</v>
      </c>
      <c r="O368" s="4">
        <v>8.0553116769095601E-2</v>
      </c>
      <c r="P368" s="20">
        <v>10574777</v>
      </c>
      <c r="Q368" s="13">
        <v>0.66639907212606497</v>
      </c>
      <c r="R368" s="2">
        <v>0</v>
      </c>
      <c r="S368" s="2">
        <v>1</v>
      </c>
      <c r="T368" s="2">
        <v>1</v>
      </c>
      <c r="U368" s="2">
        <v>1</v>
      </c>
      <c r="V368" s="1" t="s">
        <v>371</v>
      </c>
      <c r="W368" s="5">
        <v>0.98161764705882304</v>
      </c>
      <c r="X368" s="5">
        <v>1.8382352941176398E-2</v>
      </c>
      <c r="Y368" s="5">
        <v>0.93982108972621303</v>
      </c>
      <c r="Z368" s="5">
        <v>6.0178910273786801E-2</v>
      </c>
      <c r="AA368" s="5">
        <v>0.96385542168674598</v>
      </c>
      <c r="AB368" s="5">
        <v>3.6144578313252899E-2</v>
      </c>
      <c r="AC368" s="5">
        <v>0.83706070287539902</v>
      </c>
      <c r="AD368" s="5">
        <v>0.16293929712460101</v>
      </c>
    </row>
    <row r="369" spans="1:30">
      <c r="A369" s="10" t="s">
        <v>306</v>
      </c>
      <c r="B369" s="1" t="s">
        <v>305</v>
      </c>
      <c r="C369" s="1" t="s">
        <v>307</v>
      </c>
      <c r="D369" s="1" t="s">
        <v>311</v>
      </c>
      <c r="E369" s="1" t="s">
        <v>307</v>
      </c>
      <c r="F369" s="18" t="s">
        <v>368</v>
      </c>
      <c r="G369" s="3">
        <v>42741.834756944445</v>
      </c>
      <c r="H369" s="3">
        <v>42741.844456018516</v>
      </c>
      <c r="I369" s="1">
        <v>188</v>
      </c>
      <c r="J369" s="1">
        <v>13</v>
      </c>
      <c r="K369" s="4">
        <v>0.93532338308457696</v>
      </c>
      <c r="L369" s="4">
        <v>6.4676616915422799E-2</v>
      </c>
      <c r="M369" s="16">
        <v>0.13829787234042601</v>
      </c>
      <c r="N369" s="4">
        <v>0.25</v>
      </c>
      <c r="O369" s="4">
        <v>4.2553191489361701E-2</v>
      </c>
      <c r="P369" s="20">
        <v>437802</v>
      </c>
      <c r="Q369" s="13">
        <v>2.7589314325487502E-2</v>
      </c>
      <c r="R369" s="2">
        <v>0</v>
      </c>
      <c r="S369" s="2">
        <v>1</v>
      </c>
      <c r="T369" s="2">
        <v>1</v>
      </c>
      <c r="U369" s="2">
        <v>1</v>
      </c>
      <c r="V369" s="1" t="s">
        <v>369</v>
      </c>
      <c r="W369" s="5">
        <v>1</v>
      </c>
      <c r="X369" s="5">
        <v>0</v>
      </c>
      <c r="Y369" s="5">
        <v>0.92356687898089096</v>
      </c>
      <c r="Z369" s="5">
        <v>7.6433121019108305E-2</v>
      </c>
      <c r="AA369" s="5">
        <v>1</v>
      </c>
      <c r="AB369" s="5">
        <v>0</v>
      </c>
      <c r="AC369" s="5">
        <v>0.92307692307692302</v>
      </c>
      <c r="AD369" s="5">
        <v>7.69230769230769E-2</v>
      </c>
    </row>
    <row r="370" spans="1:30">
      <c r="A370" s="10" t="s">
        <v>306</v>
      </c>
      <c r="B370" s="1" t="s">
        <v>305</v>
      </c>
      <c r="C370" s="1" t="s">
        <v>307</v>
      </c>
      <c r="D370" s="1" t="s">
        <v>311</v>
      </c>
      <c r="E370" s="1" t="s">
        <v>307</v>
      </c>
      <c r="F370" s="18" t="s">
        <v>334</v>
      </c>
      <c r="G370" s="3">
        <v>42738.668113425927</v>
      </c>
      <c r="H370" s="3">
        <v>42738.669131944444</v>
      </c>
      <c r="I370" s="1">
        <v>38</v>
      </c>
      <c r="J370" s="1">
        <v>1</v>
      </c>
      <c r="K370" s="4">
        <v>0.97435897435897401</v>
      </c>
      <c r="L370" s="4">
        <v>2.5641025641025599E-2</v>
      </c>
      <c r="M370" s="16">
        <v>0.53846153846153699</v>
      </c>
      <c r="N370" s="4">
        <v>0.26315789473684098</v>
      </c>
      <c r="O370" s="4">
        <v>0.157894736842105</v>
      </c>
      <c r="P370" s="20">
        <v>85644</v>
      </c>
      <c r="Q370" s="13">
        <v>5.3970955730948001E-3</v>
      </c>
      <c r="R370" s="2">
        <v>0</v>
      </c>
      <c r="S370" s="2">
        <v>1</v>
      </c>
      <c r="T370" s="2">
        <v>1</v>
      </c>
      <c r="U370" s="2">
        <v>1</v>
      </c>
      <c r="V370" s="1" t="s">
        <v>335</v>
      </c>
      <c r="Y370" s="5">
        <v>0.95652173913043503</v>
      </c>
      <c r="Z370" s="5">
        <v>4.3478260869565202E-2</v>
      </c>
      <c r="AA370" s="5">
        <v>1</v>
      </c>
      <c r="AB370" s="5">
        <v>0</v>
      </c>
      <c r="AC370" s="5">
        <v>1</v>
      </c>
      <c r="AD370" s="5">
        <v>0</v>
      </c>
    </row>
    <row r="371" spans="1:30">
      <c r="A371" s="10" t="s">
        <v>306</v>
      </c>
      <c r="B371" s="1" t="s">
        <v>305</v>
      </c>
      <c r="C371" s="1" t="s">
        <v>307</v>
      </c>
      <c r="D371" s="1" t="s">
        <v>311</v>
      </c>
      <c r="E371" s="1" t="s">
        <v>307</v>
      </c>
      <c r="F371" s="18" t="s">
        <v>432</v>
      </c>
      <c r="G371" s="3">
        <v>42766.584756944445</v>
      </c>
      <c r="H371" s="3">
        <v>42766.726087962961</v>
      </c>
      <c r="I371" s="1">
        <v>893</v>
      </c>
      <c r="J371" s="1">
        <v>103</v>
      </c>
      <c r="K371" s="4">
        <v>0.89658634538152604</v>
      </c>
      <c r="L371" s="4">
        <v>0.103413654618473</v>
      </c>
      <c r="M371" s="16">
        <v>0.15901455767077199</v>
      </c>
      <c r="N371" s="4">
        <v>0.413213885778276</v>
      </c>
      <c r="O371" s="4">
        <v>7.2788353863381797E-2</v>
      </c>
      <c r="P371" s="20">
        <v>2311976</v>
      </c>
      <c r="Q371" s="13">
        <v>0.126028083949312</v>
      </c>
      <c r="R371" s="2">
        <v>0</v>
      </c>
      <c r="S371" s="2">
        <v>1</v>
      </c>
      <c r="T371" s="2">
        <v>1</v>
      </c>
      <c r="U371" s="2">
        <v>1</v>
      </c>
      <c r="V371" s="1" t="s">
        <v>433</v>
      </c>
      <c r="W371" s="5">
        <v>0.98648648648648596</v>
      </c>
      <c r="X371" s="5">
        <v>1.35135135135135E-2</v>
      </c>
      <c r="Y371" s="5">
        <v>0.88534107402031903</v>
      </c>
      <c r="Z371" s="5">
        <v>0.114658925979681</v>
      </c>
      <c r="AA371" s="5">
        <v>0.969879518072289</v>
      </c>
      <c r="AB371" s="5">
        <v>3.0120481927710802E-2</v>
      </c>
      <c r="AC371" s="5">
        <v>0.73134328358209</v>
      </c>
      <c r="AD371" s="5">
        <v>0.26865671641791</v>
      </c>
    </row>
    <row r="372" spans="1:30">
      <c r="A372" s="10" t="s">
        <v>306</v>
      </c>
      <c r="B372" s="1" t="s">
        <v>305</v>
      </c>
      <c r="C372" s="1" t="s">
        <v>307</v>
      </c>
      <c r="D372" s="1" t="s">
        <v>311</v>
      </c>
      <c r="E372" s="1" t="s">
        <v>307</v>
      </c>
      <c r="F372" s="18" t="s">
        <v>362</v>
      </c>
      <c r="G372" s="3">
        <v>42741.585474537038</v>
      </c>
      <c r="H372" s="3">
        <v>42741.592094907406</v>
      </c>
      <c r="I372" s="1">
        <v>83</v>
      </c>
      <c r="J372" s="1">
        <v>10</v>
      </c>
      <c r="K372" s="4">
        <v>0.89247311827956899</v>
      </c>
      <c r="L372" s="4">
        <v>0.10752688172043</v>
      </c>
      <c r="M372" s="16">
        <v>0.20481927710843401</v>
      </c>
      <c r="N372" s="4">
        <v>0.39759036144578302</v>
      </c>
      <c r="O372" s="4">
        <v>0.108433734939759</v>
      </c>
      <c r="P372" s="20">
        <v>202565</v>
      </c>
      <c r="Q372" s="13">
        <v>1.27651985517252E-2</v>
      </c>
      <c r="R372" s="2">
        <v>0</v>
      </c>
      <c r="S372" s="2">
        <v>1</v>
      </c>
      <c r="T372" s="2">
        <v>1</v>
      </c>
      <c r="U372" s="2">
        <v>1</v>
      </c>
      <c r="V372" s="1" t="s">
        <v>363</v>
      </c>
      <c r="W372" s="5">
        <v>0.83333333333333304</v>
      </c>
      <c r="X372" s="5">
        <v>0.16666666666666599</v>
      </c>
      <c r="Y372" s="5">
        <v>0.90540540540540504</v>
      </c>
      <c r="Z372" s="5">
        <v>9.45945945945946E-2</v>
      </c>
      <c r="AA372" s="5">
        <v>0.81818181818181801</v>
      </c>
      <c r="AB372" s="5">
        <v>0.18181818181818099</v>
      </c>
      <c r="AC372" s="5">
        <v>1</v>
      </c>
      <c r="AD372" s="5">
        <v>0</v>
      </c>
    </row>
    <row r="373" spans="1:30">
      <c r="A373" s="10" t="s">
        <v>306</v>
      </c>
      <c r="B373" s="1" t="s">
        <v>305</v>
      </c>
      <c r="C373" s="1" t="s">
        <v>307</v>
      </c>
      <c r="D373" s="1" t="s">
        <v>311</v>
      </c>
      <c r="E373" s="1" t="s">
        <v>307</v>
      </c>
      <c r="F373" s="18" t="s">
        <v>386</v>
      </c>
      <c r="G373" s="3">
        <v>42752.668078703704</v>
      </c>
      <c r="H373" s="3">
        <v>42752.671770833331</v>
      </c>
      <c r="I373" s="1">
        <v>19</v>
      </c>
      <c r="J373" s="1">
        <v>1</v>
      </c>
      <c r="K373" s="4">
        <v>0.94999999999999896</v>
      </c>
      <c r="L373" s="4">
        <v>0.05</v>
      </c>
      <c r="M373" s="16">
        <v>0.21052631578947401</v>
      </c>
      <c r="N373" s="4">
        <v>0.47368421052631499</v>
      </c>
      <c r="O373" s="4">
        <v>0.157894736842105</v>
      </c>
      <c r="P373" s="20">
        <v>52678</v>
      </c>
      <c r="Q373" s="13">
        <v>3.31965112091317E-3</v>
      </c>
      <c r="R373" s="2">
        <v>0</v>
      </c>
      <c r="S373" s="2">
        <v>1</v>
      </c>
      <c r="T373" s="2">
        <v>0</v>
      </c>
      <c r="U373" s="2">
        <v>1</v>
      </c>
      <c r="Y373" s="5">
        <v>0.92857142857142905</v>
      </c>
      <c r="Z373" s="5">
        <v>7.14285714285713E-2</v>
      </c>
      <c r="AC373" s="5">
        <v>1</v>
      </c>
      <c r="AD373" s="5">
        <v>0</v>
      </c>
    </row>
    <row r="374" spans="1:30">
      <c r="A374" s="10" t="s">
        <v>306</v>
      </c>
      <c r="B374" s="1" t="s">
        <v>305</v>
      </c>
      <c r="C374" s="1" t="s">
        <v>307</v>
      </c>
      <c r="D374" s="1" t="s">
        <v>311</v>
      </c>
      <c r="E374" s="1" t="s">
        <v>307</v>
      </c>
      <c r="F374" s="18" t="s">
        <v>345</v>
      </c>
      <c r="G374" s="3">
        <v>42739.668055555558</v>
      </c>
      <c r="H374" s="3">
        <v>42739.674571759257</v>
      </c>
      <c r="I374" s="1">
        <v>291</v>
      </c>
      <c r="J374" s="1">
        <v>23</v>
      </c>
      <c r="K374" s="4">
        <v>0.92675159235668703</v>
      </c>
      <c r="L374" s="4">
        <v>7.32484076433121E-2</v>
      </c>
      <c r="M374" s="16">
        <v>0.27147766323023997</v>
      </c>
      <c r="N374" s="4">
        <v>0.45017182130584099</v>
      </c>
      <c r="O374" s="4">
        <v>8.5910652920962102E-2</v>
      </c>
      <c r="P374" s="20">
        <v>686509</v>
      </c>
      <c r="Q374" s="13">
        <v>4.3262279725255003E-2</v>
      </c>
      <c r="R374" s="2">
        <v>0</v>
      </c>
      <c r="S374" s="2">
        <v>1</v>
      </c>
      <c r="T374" s="2">
        <v>0</v>
      </c>
      <c r="U374" s="2">
        <v>1</v>
      </c>
      <c r="W374" s="5">
        <v>1</v>
      </c>
      <c r="X374" s="5">
        <v>0</v>
      </c>
      <c r="Y374" s="5">
        <v>0.91743119266054995</v>
      </c>
      <c r="Z374" s="5">
        <v>8.2568807339449504E-2</v>
      </c>
      <c r="AA374" s="5">
        <v>1</v>
      </c>
      <c r="AB374" s="5">
        <v>0</v>
      </c>
      <c r="AC374" s="5">
        <v>0.90196078431372495</v>
      </c>
      <c r="AD374" s="5">
        <v>9.8039215686274397E-2</v>
      </c>
    </row>
    <row r="375" spans="1:30">
      <c r="A375" s="10" t="s">
        <v>306</v>
      </c>
      <c r="B375" s="1" t="s">
        <v>305</v>
      </c>
      <c r="C375" s="1" t="s">
        <v>307</v>
      </c>
      <c r="D375" s="1" t="s">
        <v>311</v>
      </c>
      <c r="E375" s="1" t="s">
        <v>307</v>
      </c>
      <c r="F375" s="18" t="s">
        <v>438</v>
      </c>
      <c r="G375" s="3">
        <v>42766.709768518522</v>
      </c>
      <c r="H375" s="3">
        <v>42766.722314814811</v>
      </c>
      <c r="I375" s="1">
        <v>545</v>
      </c>
      <c r="J375" s="1">
        <v>58</v>
      </c>
      <c r="K375" s="4">
        <v>0.90381426202321702</v>
      </c>
      <c r="L375" s="4">
        <v>9.6185737976782704E-2</v>
      </c>
      <c r="M375" s="16">
        <v>0.23486238532110101</v>
      </c>
      <c r="N375" s="4">
        <v>0.42935779816513803</v>
      </c>
      <c r="O375" s="4">
        <v>9.90825688073394E-2</v>
      </c>
      <c r="P375" s="20">
        <v>1399720</v>
      </c>
      <c r="Q375" s="13">
        <v>7.6300112832283301E-2</v>
      </c>
      <c r="R375" s="2">
        <v>0</v>
      </c>
      <c r="S375" s="2">
        <v>1</v>
      </c>
      <c r="T375" s="2">
        <v>1</v>
      </c>
      <c r="U375" s="2">
        <v>1</v>
      </c>
      <c r="V375" s="1" t="s">
        <v>439</v>
      </c>
      <c r="W375" s="5">
        <v>1</v>
      </c>
      <c r="X375" s="5">
        <v>0</v>
      </c>
      <c r="Y375" s="5">
        <v>0.90069284064665101</v>
      </c>
      <c r="Z375" s="5">
        <v>9.9307159353348703E-2</v>
      </c>
      <c r="AA375" s="5">
        <v>0.95294117647058696</v>
      </c>
      <c r="AB375" s="5">
        <v>4.7058823529411702E-2</v>
      </c>
      <c r="AC375" s="5">
        <v>0.78</v>
      </c>
      <c r="AD375" s="5">
        <v>0.22</v>
      </c>
    </row>
    <row r="376" spans="1:30">
      <c r="A376" s="10" t="s">
        <v>306</v>
      </c>
      <c r="B376" s="1" t="s">
        <v>305</v>
      </c>
      <c r="C376" s="1" t="s">
        <v>307</v>
      </c>
      <c r="D376" s="1" t="s">
        <v>311</v>
      </c>
      <c r="E376" s="1" t="s">
        <v>307</v>
      </c>
      <c r="F376" s="18" t="s">
        <v>436</v>
      </c>
      <c r="G376" s="3">
        <v>42766.709733796299</v>
      </c>
      <c r="H376" s="3">
        <v>42766.720949074072</v>
      </c>
      <c r="I376" s="1">
        <v>446</v>
      </c>
      <c r="J376" s="1">
        <v>49</v>
      </c>
      <c r="K376" s="4">
        <v>0.90101010101010104</v>
      </c>
      <c r="L376" s="4">
        <v>9.8989898989898906E-2</v>
      </c>
      <c r="M376" s="16">
        <v>0.19730941704035901</v>
      </c>
      <c r="N376" s="4">
        <v>0.43946188340807202</v>
      </c>
      <c r="O376" s="4">
        <v>6.9506726457398998E-2</v>
      </c>
      <c r="P376" s="20">
        <v>1149024</v>
      </c>
      <c r="Q376" s="13">
        <v>6.2634427490499106E-2</v>
      </c>
      <c r="R376" s="2">
        <v>0</v>
      </c>
      <c r="S376" s="2">
        <v>1</v>
      </c>
      <c r="T376" s="2">
        <v>1</v>
      </c>
      <c r="U376" s="2">
        <v>1</v>
      </c>
      <c r="V376" s="1" t="s">
        <v>437</v>
      </c>
      <c r="W376" s="5">
        <v>0.96666666666666701</v>
      </c>
      <c r="X376" s="5">
        <v>3.3333333333333201E-2</v>
      </c>
      <c r="Y376" s="5">
        <v>0.88409703504043102</v>
      </c>
      <c r="Z376" s="5">
        <v>0.115902964959569</v>
      </c>
      <c r="AA376" s="5">
        <v>0.966101694915253</v>
      </c>
      <c r="AB376" s="5">
        <v>3.38983050847457E-2</v>
      </c>
      <c r="AC376" s="5">
        <v>0.91428571428571404</v>
      </c>
      <c r="AD376" s="5">
        <v>8.5714285714285701E-2</v>
      </c>
    </row>
    <row r="377" spans="1:30">
      <c r="A377" s="10" t="s">
        <v>306</v>
      </c>
      <c r="B377" s="1" t="s">
        <v>305</v>
      </c>
      <c r="C377" s="1" t="s">
        <v>307</v>
      </c>
      <c r="D377" s="1" t="s">
        <v>341</v>
      </c>
      <c r="E377" s="1" t="s">
        <v>307</v>
      </c>
      <c r="F377" s="18" t="s">
        <v>342</v>
      </c>
      <c r="G377" s="3">
        <v>42738.884722222225</v>
      </c>
      <c r="H377" s="3">
        <v>42738.884965277779</v>
      </c>
      <c r="I377" s="1">
        <v>21</v>
      </c>
      <c r="J377" s="1">
        <v>1</v>
      </c>
      <c r="K377" s="4">
        <v>0.95454545454545403</v>
      </c>
      <c r="L377" s="4">
        <v>4.54545454545454E-2</v>
      </c>
      <c r="M377" s="16">
        <v>0.81818181818181801</v>
      </c>
      <c r="N377" s="4">
        <v>0.28571428571428498</v>
      </c>
      <c r="O377" s="4">
        <v>0.238095238095238</v>
      </c>
      <c r="P377" s="20">
        <v>48312</v>
      </c>
      <c r="Q377" s="13">
        <v>3.04451545148938E-3</v>
      </c>
      <c r="R377" s="2">
        <v>0</v>
      </c>
      <c r="S377" s="2">
        <v>0</v>
      </c>
      <c r="T377" s="2">
        <v>1</v>
      </c>
      <c r="U377" s="2">
        <v>1</v>
      </c>
      <c r="V377" s="1" t="s">
        <v>343</v>
      </c>
      <c r="W377" s="5">
        <v>1</v>
      </c>
      <c r="X377" s="5">
        <v>0</v>
      </c>
      <c r="Y377" s="5">
        <v>1</v>
      </c>
      <c r="Z377" s="5">
        <v>0</v>
      </c>
      <c r="AA377" s="5">
        <v>1</v>
      </c>
      <c r="AB377" s="5">
        <v>0</v>
      </c>
      <c r="AC377" s="5">
        <v>0.5</v>
      </c>
      <c r="AD377" s="5">
        <v>0.5</v>
      </c>
    </row>
    <row r="378" spans="1:30">
      <c r="A378" s="10" t="s">
        <v>306</v>
      </c>
      <c r="B378" s="1" t="s">
        <v>305</v>
      </c>
      <c r="C378" s="1" t="s">
        <v>307</v>
      </c>
      <c r="D378" s="1" t="s">
        <v>311</v>
      </c>
      <c r="E378" s="1" t="s">
        <v>307</v>
      </c>
      <c r="F378" s="18" t="s">
        <v>346</v>
      </c>
      <c r="G378" s="3">
        <v>42739.66846064815</v>
      </c>
      <c r="H378" s="3">
        <v>42739.674467592595</v>
      </c>
      <c r="I378" s="1">
        <v>17</v>
      </c>
      <c r="J378" s="1">
        <v>1</v>
      </c>
      <c r="K378" s="4">
        <v>0.94444444444444398</v>
      </c>
      <c r="L378" s="4">
        <v>5.5555555555555497E-2</v>
      </c>
      <c r="M378" s="16">
        <v>0.11764705882352799</v>
      </c>
      <c r="N378" s="4">
        <v>0.52941176470588203</v>
      </c>
      <c r="O378" s="4">
        <v>5.8823529411764601E-2</v>
      </c>
      <c r="P378" s="20">
        <v>39354</v>
      </c>
      <c r="Q378" s="13">
        <v>2.48000209219061E-3</v>
      </c>
      <c r="R378" s="2">
        <v>0</v>
      </c>
      <c r="S378" s="2">
        <v>1</v>
      </c>
      <c r="T378" s="2">
        <v>1</v>
      </c>
      <c r="U378" s="2">
        <v>1</v>
      </c>
      <c r="V378" s="1" t="s">
        <v>347</v>
      </c>
      <c r="Y378" s="5">
        <v>0.92857142857142905</v>
      </c>
      <c r="Z378" s="5">
        <v>7.14285714285713E-2</v>
      </c>
      <c r="AC378" s="5">
        <v>1</v>
      </c>
      <c r="AD378" s="5">
        <v>0</v>
      </c>
    </row>
    <row r="379" spans="1:30">
      <c r="A379" s="10" t="s">
        <v>306</v>
      </c>
      <c r="B379" s="1" t="s">
        <v>305</v>
      </c>
      <c r="C379" s="1" t="s">
        <v>307</v>
      </c>
      <c r="D379" s="1" t="s">
        <v>341</v>
      </c>
      <c r="E379" s="1" t="s">
        <v>307</v>
      </c>
      <c r="F379" s="18" t="s">
        <v>419</v>
      </c>
      <c r="G379" s="3">
        <v>42755.876400462963</v>
      </c>
      <c r="H379" s="3">
        <v>42755.876562500001</v>
      </c>
      <c r="I379" s="1">
        <v>25</v>
      </c>
      <c r="J379" s="1">
        <v>5</v>
      </c>
      <c r="K379" s="4">
        <v>0.83333333333333304</v>
      </c>
      <c r="L379" s="4">
        <v>0.16666666666666599</v>
      </c>
      <c r="M379" s="16">
        <v>0.46666666666666701</v>
      </c>
      <c r="N379" s="4">
        <v>0.47999999999999898</v>
      </c>
      <c r="O379" s="4">
        <v>0.28000000000000003</v>
      </c>
      <c r="P379" s="20">
        <v>85448</v>
      </c>
      <c r="Q379" s="13">
        <v>5.38474408633185E-3</v>
      </c>
      <c r="R379" s="2">
        <v>0</v>
      </c>
      <c r="S379" s="2">
        <v>0</v>
      </c>
      <c r="T379" s="2">
        <v>1</v>
      </c>
      <c r="U379" s="2">
        <v>1</v>
      </c>
      <c r="V379" s="1" t="s">
        <v>420</v>
      </c>
      <c r="W379" s="5">
        <v>1</v>
      </c>
      <c r="X379" s="5">
        <v>0</v>
      </c>
      <c r="Y379" s="5">
        <v>0.84615384615384603</v>
      </c>
      <c r="Z379" s="5">
        <v>0.15384615384615299</v>
      </c>
      <c r="AA379" s="5">
        <v>1</v>
      </c>
      <c r="AB379" s="5">
        <v>0</v>
      </c>
      <c r="AC379" s="5">
        <v>0.5</v>
      </c>
      <c r="AD379" s="5">
        <v>0.5</v>
      </c>
    </row>
    <row r="380" spans="1:30">
      <c r="A380" s="10" t="s">
        <v>306</v>
      </c>
      <c r="B380" s="1" t="s">
        <v>305</v>
      </c>
      <c r="C380" s="1" t="s">
        <v>307</v>
      </c>
      <c r="D380" s="1" t="s">
        <v>311</v>
      </c>
      <c r="E380" s="1" t="s">
        <v>307</v>
      </c>
      <c r="F380" s="18" t="s">
        <v>423</v>
      </c>
      <c r="G380" s="3">
        <v>42764.681516203702</v>
      </c>
      <c r="H380" s="3">
        <v>42764.681574074071</v>
      </c>
      <c r="I380" s="1">
        <v>9</v>
      </c>
      <c r="J380" s="1">
        <v>1</v>
      </c>
      <c r="K380" s="4">
        <v>0.9</v>
      </c>
      <c r="L380" s="4">
        <v>0.1</v>
      </c>
      <c r="M380" s="16">
        <v>0.33333333333333198</v>
      </c>
      <c r="N380" s="4">
        <v>0.22222222222222099</v>
      </c>
      <c r="O380" s="4">
        <v>0</v>
      </c>
      <c r="P380" s="20">
        <v>23370</v>
      </c>
      <c r="Q380" s="13">
        <v>1.27392166782675E-3</v>
      </c>
      <c r="R380" s="2">
        <v>0</v>
      </c>
      <c r="S380" s="2">
        <v>1</v>
      </c>
      <c r="T380" s="2">
        <v>0</v>
      </c>
      <c r="U380" s="2">
        <v>1</v>
      </c>
      <c r="Y380" s="5">
        <v>1</v>
      </c>
      <c r="Z380" s="5">
        <v>0</v>
      </c>
      <c r="AA380" s="5">
        <v>1</v>
      </c>
      <c r="AB380" s="5">
        <v>0</v>
      </c>
      <c r="AC380" s="5">
        <v>0.5</v>
      </c>
      <c r="AD380" s="5">
        <v>0.5</v>
      </c>
    </row>
    <row r="381" spans="1:30">
      <c r="A381" s="10" t="s">
        <v>306</v>
      </c>
      <c r="B381" s="1" t="s">
        <v>305</v>
      </c>
      <c r="C381" s="1" t="s">
        <v>307</v>
      </c>
      <c r="D381" s="1" t="s">
        <v>311</v>
      </c>
      <c r="E381" s="1" t="s">
        <v>307</v>
      </c>
      <c r="F381" s="18" t="s">
        <v>429</v>
      </c>
      <c r="G381" s="3">
        <v>42765.681273148148</v>
      </c>
      <c r="H381" s="3">
        <v>42765.681817129633</v>
      </c>
      <c r="I381" s="1">
        <v>10</v>
      </c>
      <c r="J381" s="1">
        <v>0</v>
      </c>
      <c r="K381" s="4">
        <v>1</v>
      </c>
      <c r="L381" s="4">
        <v>0</v>
      </c>
      <c r="M381" s="16">
        <v>0.4</v>
      </c>
      <c r="N381" s="4">
        <v>0.2</v>
      </c>
      <c r="O381" s="4">
        <v>0.29999999999999899</v>
      </c>
      <c r="P381" s="20">
        <v>23308</v>
      </c>
      <c r="Q381" s="13">
        <v>1.27054198689371E-3</v>
      </c>
      <c r="R381" s="2">
        <v>0</v>
      </c>
      <c r="S381" s="2">
        <v>1</v>
      </c>
      <c r="T381" s="2">
        <v>0</v>
      </c>
      <c r="U381" s="2">
        <v>1</v>
      </c>
      <c r="W381" s="5">
        <v>1</v>
      </c>
      <c r="X381" s="5">
        <v>0</v>
      </c>
      <c r="Y381" s="5">
        <v>1</v>
      </c>
      <c r="Z381" s="5">
        <v>0</v>
      </c>
      <c r="AA381" s="5">
        <v>1</v>
      </c>
      <c r="AB381" s="5">
        <v>0</v>
      </c>
    </row>
    <row r="382" spans="1:30">
      <c r="A382" s="10" t="s">
        <v>306</v>
      </c>
      <c r="B382" s="1" t="s">
        <v>305</v>
      </c>
      <c r="C382" s="1" t="s">
        <v>307</v>
      </c>
      <c r="D382" s="1" t="s">
        <v>311</v>
      </c>
      <c r="E382" s="1" t="s">
        <v>307</v>
      </c>
      <c r="F382" s="18" t="s">
        <v>378</v>
      </c>
      <c r="G382" s="3">
        <v>42750.336828703701</v>
      </c>
      <c r="H382" s="3">
        <v>42750.848009259258</v>
      </c>
      <c r="I382" s="1">
        <v>4969</v>
      </c>
      <c r="J382" s="1">
        <v>414</v>
      </c>
      <c r="K382" s="4">
        <v>0.92309121307820896</v>
      </c>
      <c r="L382" s="4">
        <v>7.6908786921790803E-2</v>
      </c>
      <c r="M382" s="16">
        <v>0.19641779029985901</v>
      </c>
      <c r="N382" s="4">
        <v>0.42704769571342199</v>
      </c>
      <c r="O382" s="4">
        <v>7.8285369289595397E-2</v>
      </c>
      <c r="P382" s="20">
        <v>14259103</v>
      </c>
      <c r="Q382" s="13">
        <v>0.89857715283735895</v>
      </c>
      <c r="R382" s="2">
        <v>0</v>
      </c>
      <c r="S382" s="2">
        <v>1</v>
      </c>
      <c r="T382" s="2">
        <v>1</v>
      </c>
      <c r="U382" s="2">
        <v>1</v>
      </c>
      <c r="V382" s="1" t="s">
        <v>379</v>
      </c>
      <c r="W382" s="5">
        <v>0.98951048951048903</v>
      </c>
      <c r="X382" s="5">
        <v>1.04895104895105E-2</v>
      </c>
      <c r="Y382" s="5">
        <v>0.92171779141104304</v>
      </c>
      <c r="Z382" s="5">
        <v>7.8282208588957E-2</v>
      </c>
      <c r="AA382" s="5">
        <v>0.94650817236255602</v>
      </c>
      <c r="AB382" s="5">
        <v>5.34918276374442E-2</v>
      </c>
      <c r="AC382" s="5">
        <v>0.83954154727793595</v>
      </c>
      <c r="AD382" s="5">
        <v>0.16045845272206199</v>
      </c>
    </row>
    <row r="383" spans="1:30">
      <c r="A383" s="10" t="s">
        <v>306</v>
      </c>
      <c r="B383" s="1" t="s">
        <v>305</v>
      </c>
      <c r="C383" s="1" t="s">
        <v>307</v>
      </c>
      <c r="D383" s="1" t="s">
        <v>311</v>
      </c>
      <c r="E383" s="1" t="s">
        <v>307</v>
      </c>
      <c r="F383" s="18" t="s">
        <v>332</v>
      </c>
      <c r="G383" s="3">
        <v>42738.584768518522</v>
      </c>
      <c r="H383" s="3">
        <v>42738.724386574075</v>
      </c>
      <c r="I383" s="1">
        <v>821</v>
      </c>
      <c r="J383" s="1">
        <v>65</v>
      </c>
      <c r="K383" s="4">
        <v>0.926636568848758</v>
      </c>
      <c r="L383" s="4">
        <v>7.3363431151241498E-2</v>
      </c>
      <c r="M383" s="16">
        <v>0.15590742996345799</v>
      </c>
      <c r="N383" s="4">
        <v>0.40925700365408002</v>
      </c>
      <c r="O383" s="4">
        <v>5.9683313032886702E-2</v>
      </c>
      <c r="P383" s="20">
        <v>1945661</v>
      </c>
      <c r="Q383" s="13">
        <v>0.122611255544384</v>
      </c>
      <c r="R383" s="2">
        <v>0</v>
      </c>
      <c r="S383" s="2">
        <v>1</v>
      </c>
      <c r="T383" s="2">
        <v>1</v>
      </c>
      <c r="U383" s="2">
        <v>1</v>
      </c>
      <c r="V383" s="1" t="s">
        <v>333</v>
      </c>
      <c r="W383" s="5">
        <v>0.97222222222222099</v>
      </c>
      <c r="X383" s="5">
        <v>2.7777777777777801E-2</v>
      </c>
      <c r="Y383" s="5">
        <v>0.92616372391653301</v>
      </c>
      <c r="Z383" s="5">
        <v>7.3836276083467101E-2</v>
      </c>
      <c r="AA383" s="5">
        <v>0.984615384615385</v>
      </c>
      <c r="AB383" s="5">
        <v>1.53846153846153E-2</v>
      </c>
      <c r="AC383" s="5">
        <v>0.75409836065573699</v>
      </c>
      <c r="AD383" s="5">
        <v>0.24590163934426201</v>
      </c>
    </row>
    <row r="384" spans="1:30">
      <c r="A384" s="10" t="s">
        <v>306</v>
      </c>
      <c r="B384" s="1" t="s">
        <v>305</v>
      </c>
      <c r="C384" s="1" t="s">
        <v>307</v>
      </c>
      <c r="D384" s="1" t="s">
        <v>341</v>
      </c>
      <c r="E384" s="1" t="s">
        <v>307</v>
      </c>
      <c r="F384" s="18" t="s">
        <v>384</v>
      </c>
      <c r="G384" s="3">
        <v>42752.283599537041</v>
      </c>
      <c r="H384" s="3">
        <v>42752.293692129628</v>
      </c>
      <c r="I384" s="1">
        <v>10</v>
      </c>
      <c r="J384" s="1">
        <v>3</v>
      </c>
      <c r="K384" s="4">
        <v>0.76923076923076905</v>
      </c>
      <c r="L384" s="4">
        <v>0.23076923076923</v>
      </c>
      <c r="M384" s="16">
        <v>0.53846153846153699</v>
      </c>
      <c r="N384" s="4">
        <v>0.5</v>
      </c>
      <c r="O384" s="4">
        <v>0.1</v>
      </c>
      <c r="P384" s="20">
        <v>34241</v>
      </c>
      <c r="Q384" s="13">
        <v>2.15779213393045E-3</v>
      </c>
      <c r="R384" s="2">
        <v>0</v>
      </c>
      <c r="S384" s="2">
        <v>0</v>
      </c>
      <c r="T384" s="2">
        <v>1</v>
      </c>
      <c r="U384" s="2">
        <v>1</v>
      </c>
      <c r="V384" s="1" t="s">
        <v>385</v>
      </c>
      <c r="Y384" s="5">
        <v>0.83333333333333304</v>
      </c>
      <c r="Z384" s="5">
        <v>0.16666666666666599</v>
      </c>
      <c r="AC384" s="5">
        <v>0</v>
      </c>
      <c r="AD384" s="5">
        <v>1</v>
      </c>
    </row>
    <row r="385" spans="1:30">
      <c r="A385" s="10" t="s">
        <v>306</v>
      </c>
      <c r="B385" s="1" t="s">
        <v>305</v>
      </c>
      <c r="C385" s="1" t="s">
        <v>307</v>
      </c>
      <c r="D385" s="1" t="s">
        <v>311</v>
      </c>
      <c r="E385" s="1" t="s">
        <v>307</v>
      </c>
      <c r="F385" s="18" t="s">
        <v>387</v>
      </c>
      <c r="G385" s="3">
        <v>42752.668090277781</v>
      </c>
      <c r="H385" s="3">
        <v>42752.671863425923</v>
      </c>
      <c r="I385" s="1">
        <v>288</v>
      </c>
      <c r="J385" s="1">
        <v>33</v>
      </c>
      <c r="K385" s="4">
        <v>0.89719626168224198</v>
      </c>
      <c r="L385" s="4">
        <v>0.10280373831775701</v>
      </c>
      <c r="M385" s="16">
        <v>0.28472222222222099</v>
      </c>
      <c r="N385" s="4">
        <v>0.41666666666666702</v>
      </c>
      <c r="O385" s="4">
        <v>9.375E-2</v>
      </c>
      <c r="P385" s="20">
        <v>845490</v>
      </c>
      <c r="Q385" s="13">
        <v>5.32809109347522E-2</v>
      </c>
      <c r="R385" s="2">
        <v>0</v>
      </c>
      <c r="S385" s="2">
        <v>1</v>
      </c>
      <c r="T385" s="2">
        <v>1</v>
      </c>
      <c r="U385" s="2">
        <v>1</v>
      </c>
      <c r="V385" s="1" t="s">
        <v>388</v>
      </c>
      <c r="W385" s="5">
        <v>1</v>
      </c>
      <c r="X385" s="5">
        <v>0</v>
      </c>
      <c r="Y385" s="5">
        <v>0.89351851851851805</v>
      </c>
      <c r="Z385" s="5">
        <v>0.106481481481481</v>
      </c>
      <c r="AA385" s="5">
        <v>0.97777777777777697</v>
      </c>
      <c r="AB385" s="5">
        <v>2.2222222222222102E-2</v>
      </c>
      <c r="AC385" s="5">
        <v>0.84745762711864403</v>
      </c>
      <c r="AD385" s="5">
        <v>0.152542372881356</v>
      </c>
    </row>
    <row r="386" spans="1:30">
      <c r="A386" s="10" t="s">
        <v>306</v>
      </c>
      <c r="B386" s="1" t="s">
        <v>305</v>
      </c>
      <c r="C386" s="1" t="s">
        <v>307</v>
      </c>
      <c r="D386" s="1" t="s">
        <v>311</v>
      </c>
      <c r="E386" s="1" t="s">
        <v>307</v>
      </c>
      <c r="F386" s="18" t="s">
        <v>359</v>
      </c>
      <c r="G386" s="3">
        <v>42740.586817129632</v>
      </c>
      <c r="H386" s="3">
        <v>42740.602523148147</v>
      </c>
      <c r="I386" s="1">
        <v>688</v>
      </c>
      <c r="J386" s="1">
        <v>61</v>
      </c>
      <c r="K386" s="4">
        <v>0.91855807743658202</v>
      </c>
      <c r="L386" s="4">
        <v>8.1441922563417798E-2</v>
      </c>
      <c r="M386" s="16">
        <v>0.18168604651162801</v>
      </c>
      <c r="N386" s="4">
        <v>0.42587209302325602</v>
      </c>
      <c r="O386" s="4">
        <v>6.25E-2</v>
      </c>
      <c r="P386" s="20">
        <v>1633947</v>
      </c>
      <c r="Q386" s="13">
        <v>0.102967728274853</v>
      </c>
      <c r="R386" s="2">
        <v>0</v>
      </c>
      <c r="S386" s="2">
        <v>1</v>
      </c>
      <c r="T386" s="2">
        <v>0</v>
      </c>
      <c r="U386" s="2">
        <v>1</v>
      </c>
      <c r="W386" s="5">
        <v>0.97560975609755995</v>
      </c>
      <c r="X386" s="5">
        <v>2.4390243902439001E-2</v>
      </c>
      <c r="Y386" s="5">
        <v>0.90828924162257396</v>
      </c>
      <c r="Z386" s="5">
        <v>9.17107583774249E-2</v>
      </c>
      <c r="AA386" s="5">
        <v>0.97826086956521596</v>
      </c>
      <c r="AB386" s="5">
        <v>2.1739130434782601E-2</v>
      </c>
      <c r="AC386" s="5">
        <v>0.87755102040816302</v>
      </c>
      <c r="AD386" s="5">
        <v>0.122448979591837</v>
      </c>
    </row>
    <row r="387" spans="1:30">
      <c r="A387" s="10" t="s">
        <v>306</v>
      </c>
      <c r="B387" s="1" t="s">
        <v>305</v>
      </c>
      <c r="C387" s="1" t="s">
        <v>307</v>
      </c>
      <c r="D387" s="1" t="s">
        <v>311</v>
      </c>
      <c r="E387" s="1" t="s">
        <v>307</v>
      </c>
      <c r="F387" s="18" t="s">
        <v>336</v>
      </c>
      <c r="G387" s="3">
        <v>42738.730567129627</v>
      </c>
      <c r="H387" s="3">
        <v>42738.736990740741</v>
      </c>
      <c r="I387" s="1">
        <v>176</v>
      </c>
      <c r="J387" s="1">
        <v>12</v>
      </c>
      <c r="K387" s="4">
        <v>0.93617021276595702</v>
      </c>
      <c r="L387" s="4">
        <v>6.3829787234042507E-2</v>
      </c>
      <c r="M387" s="16">
        <v>0.36702127659574502</v>
      </c>
      <c r="N387" s="4">
        <v>0.38636363636363602</v>
      </c>
      <c r="O387" s="4">
        <v>0.13068181818181801</v>
      </c>
      <c r="P387" s="20">
        <v>412849</v>
      </c>
      <c r="Q387" s="13">
        <v>2.60168314214261E-2</v>
      </c>
      <c r="R387" s="2">
        <v>0</v>
      </c>
      <c r="S387" s="2">
        <v>1</v>
      </c>
      <c r="T387" s="2">
        <v>1</v>
      </c>
      <c r="U387" s="2">
        <v>1</v>
      </c>
      <c r="V387" s="1" t="s">
        <v>337</v>
      </c>
      <c r="W387" s="5">
        <v>1</v>
      </c>
      <c r="X387" s="5">
        <v>0</v>
      </c>
      <c r="Y387" s="5">
        <v>0.93377483443708498</v>
      </c>
      <c r="Z387" s="5">
        <v>6.6225165562913801E-2</v>
      </c>
      <c r="AA387" s="5">
        <v>1</v>
      </c>
      <c r="AB387" s="5">
        <v>0</v>
      </c>
      <c r="AC387" s="5">
        <v>0.8</v>
      </c>
      <c r="AD387" s="5">
        <v>0.2</v>
      </c>
    </row>
    <row r="388" spans="1:30">
      <c r="A388" s="10" t="s">
        <v>306</v>
      </c>
      <c r="B388" s="1" t="s">
        <v>305</v>
      </c>
      <c r="C388" s="1" t="s">
        <v>307</v>
      </c>
      <c r="D388" s="1" t="s">
        <v>311</v>
      </c>
      <c r="E388" s="1" t="s">
        <v>307</v>
      </c>
      <c r="F388" s="18" t="s">
        <v>434</v>
      </c>
      <c r="G388" s="3">
        <v>42766.585439814815</v>
      </c>
      <c r="H388" s="3">
        <v>42766.586840277778</v>
      </c>
      <c r="I388" s="1">
        <v>47</v>
      </c>
      <c r="J388" s="1">
        <v>5</v>
      </c>
      <c r="K388" s="4">
        <v>0.90384615384615297</v>
      </c>
      <c r="L388" s="4">
        <v>9.6153846153846104E-2</v>
      </c>
      <c r="M388" s="16">
        <v>0.19148936170212699</v>
      </c>
      <c r="N388" s="4">
        <v>0.38297872340425398</v>
      </c>
      <c r="O388" s="4">
        <v>0.10638297872340401</v>
      </c>
      <c r="P388" s="20">
        <v>120705</v>
      </c>
      <c r="Q388" s="13">
        <v>6.57974817779324E-3</v>
      </c>
      <c r="R388" s="2">
        <v>0</v>
      </c>
      <c r="S388" s="2">
        <v>1</v>
      </c>
      <c r="T388" s="2">
        <v>1</v>
      </c>
      <c r="U388" s="2">
        <v>1</v>
      </c>
      <c r="V388" s="1" t="s">
        <v>435</v>
      </c>
      <c r="W388" s="5">
        <v>1</v>
      </c>
      <c r="X388" s="5">
        <v>0</v>
      </c>
      <c r="Y388" s="5">
        <v>0.91176470588235303</v>
      </c>
      <c r="Z388" s="5">
        <v>8.8235294117647106E-2</v>
      </c>
      <c r="AA388" s="5">
        <v>1</v>
      </c>
      <c r="AB388" s="5">
        <v>0</v>
      </c>
      <c r="AC388" s="5">
        <v>0.66666666666666596</v>
      </c>
      <c r="AD388" s="5">
        <v>0.33333333333333198</v>
      </c>
    </row>
    <row r="389" spans="1:30">
      <c r="A389" s="10" t="s">
        <v>306</v>
      </c>
      <c r="B389" s="1" t="s">
        <v>305</v>
      </c>
      <c r="C389" s="1" t="s">
        <v>307</v>
      </c>
      <c r="D389" s="1" t="s">
        <v>311</v>
      </c>
      <c r="E389" s="1" t="s">
        <v>307</v>
      </c>
      <c r="F389" s="18" t="s">
        <v>389</v>
      </c>
      <c r="G389" s="3">
        <v>42752.709768518522</v>
      </c>
      <c r="H389" s="3">
        <v>42752.73914351852</v>
      </c>
      <c r="I389" s="1">
        <v>4961</v>
      </c>
      <c r="J389" s="1">
        <v>383</v>
      </c>
      <c r="K389" s="4">
        <v>0.92833083832335295</v>
      </c>
      <c r="L389" s="4">
        <v>7.1669161676646706E-2</v>
      </c>
      <c r="M389" s="16">
        <v>0.20096754686554999</v>
      </c>
      <c r="N389" s="4">
        <v>0.43196936101592298</v>
      </c>
      <c r="O389" s="4">
        <v>8.2443055835517004E-2</v>
      </c>
      <c r="P389" s="20">
        <v>14075712</v>
      </c>
      <c r="Q389" s="13">
        <v>0.88702025738355805</v>
      </c>
      <c r="R389" s="2">
        <v>0</v>
      </c>
      <c r="S389" s="2">
        <v>1</v>
      </c>
      <c r="T389" s="2">
        <v>1</v>
      </c>
      <c r="U389" s="2">
        <v>1</v>
      </c>
      <c r="V389" s="1" t="s">
        <v>390</v>
      </c>
      <c r="W389" s="5">
        <v>0.99290780141844004</v>
      </c>
      <c r="X389" s="5">
        <v>7.09219858156028E-3</v>
      </c>
      <c r="Y389" s="5">
        <v>0.92755051749630402</v>
      </c>
      <c r="Z389" s="5">
        <v>7.24494825036964E-2</v>
      </c>
      <c r="AA389" s="5">
        <v>0.94427710843373502</v>
      </c>
      <c r="AB389" s="5">
        <v>5.5722891566265101E-2</v>
      </c>
      <c r="AC389" s="5">
        <v>0.85294117647058698</v>
      </c>
      <c r="AD389" s="5">
        <v>0.14705882352941099</v>
      </c>
    </row>
    <row r="390" spans="1:30">
      <c r="A390" s="10" t="s">
        <v>306</v>
      </c>
      <c r="B390" s="1" t="s">
        <v>305</v>
      </c>
      <c r="C390" s="1" t="s">
        <v>307</v>
      </c>
      <c r="D390" s="1" t="s">
        <v>311</v>
      </c>
      <c r="E390" s="1" t="s">
        <v>307</v>
      </c>
      <c r="F390" s="18" t="s">
        <v>338</v>
      </c>
      <c r="G390" s="3">
        <v>42738.730567129627</v>
      </c>
      <c r="H390" s="3">
        <v>42738.741747685184</v>
      </c>
      <c r="I390" s="1">
        <v>436</v>
      </c>
      <c r="J390" s="1">
        <v>25</v>
      </c>
      <c r="K390" s="4">
        <v>0.94577006507592098</v>
      </c>
      <c r="L390" s="4">
        <v>5.4229934924078002E-2</v>
      </c>
      <c r="M390" s="16">
        <v>0.28440366972476999</v>
      </c>
      <c r="N390" s="4">
        <v>0.40596330275229298</v>
      </c>
      <c r="O390" s="4">
        <v>0.11697247706422</v>
      </c>
      <c r="P390" s="20">
        <v>1012358</v>
      </c>
      <c r="Q390" s="13">
        <v>6.3796563450879404E-2</v>
      </c>
      <c r="R390" s="2">
        <v>0</v>
      </c>
      <c r="S390" s="2">
        <v>1</v>
      </c>
      <c r="T390" s="2">
        <v>0</v>
      </c>
      <c r="U390" s="2">
        <v>1</v>
      </c>
      <c r="W390" s="5">
        <v>1</v>
      </c>
      <c r="X390" s="5">
        <v>0</v>
      </c>
      <c r="Y390" s="5">
        <v>0.94632768361581798</v>
      </c>
      <c r="Z390" s="5">
        <v>5.3672316384180803E-2</v>
      </c>
      <c r="AA390" s="5">
        <v>0.95348837209302195</v>
      </c>
      <c r="AB390" s="5">
        <v>4.6511627906976702E-2</v>
      </c>
      <c r="AC390" s="5">
        <v>0.86666666666666703</v>
      </c>
      <c r="AD390" s="5">
        <v>0.133333333333333</v>
      </c>
    </row>
    <row r="391" spans="1:30">
      <c r="A391" s="10" t="s">
        <v>306</v>
      </c>
      <c r="B391" s="1" t="s">
        <v>305</v>
      </c>
      <c r="C391" s="1" t="s">
        <v>307</v>
      </c>
      <c r="D391" s="1" t="s">
        <v>311</v>
      </c>
      <c r="E391" s="1" t="s">
        <v>307</v>
      </c>
      <c r="F391" s="18" t="s">
        <v>430</v>
      </c>
      <c r="G391" s="3">
        <v>42765.884768518517</v>
      </c>
      <c r="H391" s="3">
        <v>42765.884976851848</v>
      </c>
      <c r="I391" s="1">
        <v>14</v>
      </c>
      <c r="J391" s="1">
        <v>0</v>
      </c>
      <c r="K391" s="4">
        <v>1</v>
      </c>
      <c r="L391" s="4">
        <v>0</v>
      </c>
      <c r="M391" s="16">
        <v>0.57142857142856995</v>
      </c>
      <c r="N391" s="4">
        <v>0.214285714285714</v>
      </c>
      <c r="O391" s="4">
        <v>0.214285714285714</v>
      </c>
      <c r="P391" s="20">
        <v>32631</v>
      </c>
      <c r="Q391" s="13">
        <v>1.77874787945463E-3</v>
      </c>
      <c r="R391" s="2">
        <v>0</v>
      </c>
      <c r="S391" s="2">
        <v>1</v>
      </c>
      <c r="T391" s="2">
        <v>1</v>
      </c>
      <c r="U391" s="2">
        <v>1</v>
      </c>
      <c r="V391" s="1" t="s">
        <v>431</v>
      </c>
      <c r="W391" s="5">
        <v>1</v>
      </c>
      <c r="X391" s="5">
        <v>0</v>
      </c>
      <c r="Y391" s="5">
        <v>1</v>
      </c>
      <c r="Z391" s="5">
        <v>0</v>
      </c>
      <c r="AA391" s="5">
        <v>1</v>
      </c>
      <c r="AB391" s="5">
        <v>0</v>
      </c>
      <c r="AC391" s="5">
        <v>1</v>
      </c>
      <c r="AD391" s="5">
        <v>0</v>
      </c>
    </row>
    <row r="392" spans="1:30">
      <c r="A392" s="10" t="s">
        <v>306</v>
      </c>
      <c r="B392" s="1" t="s">
        <v>305</v>
      </c>
      <c r="C392" s="1" t="s">
        <v>307</v>
      </c>
      <c r="D392" s="1" t="s">
        <v>311</v>
      </c>
      <c r="E392" s="1" t="s">
        <v>307</v>
      </c>
      <c r="F392" s="18" t="s">
        <v>396</v>
      </c>
      <c r="G392" s="3">
        <v>42753.97859953704</v>
      </c>
      <c r="H392" s="3">
        <v>42754.033368055556</v>
      </c>
      <c r="I392" s="1">
        <v>709</v>
      </c>
      <c r="J392" s="1">
        <v>38</v>
      </c>
      <c r="K392" s="4">
        <v>0.94912985274431005</v>
      </c>
      <c r="L392" s="4">
        <v>5.0870147255689398E-2</v>
      </c>
      <c r="M392" s="16">
        <v>0.26657263751763</v>
      </c>
      <c r="N392" s="4">
        <v>0.39210155148095799</v>
      </c>
      <c r="O392" s="4">
        <v>7.4753173483779897E-2</v>
      </c>
      <c r="P392" s="20">
        <v>1954467</v>
      </c>
      <c r="Q392" s="13">
        <v>0.123166190199662</v>
      </c>
      <c r="R392" s="2">
        <v>0</v>
      </c>
      <c r="S392" s="2">
        <v>1</v>
      </c>
      <c r="T392" s="2">
        <v>1</v>
      </c>
      <c r="U392" s="2">
        <v>1</v>
      </c>
      <c r="V392" s="1" t="s">
        <v>397</v>
      </c>
      <c r="W392" s="5">
        <v>0.97727272727272596</v>
      </c>
      <c r="X392" s="5">
        <v>2.27272727272727E-2</v>
      </c>
      <c r="Y392" s="5">
        <v>0.95429616087751401</v>
      </c>
      <c r="Z392" s="5">
        <v>4.5703839122486302E-2</v>
      </c>
      <c r="AA392" s="5">
        <v>0.94117647058823395</v>
      </c>
      <c r="AB392" s="5">
        <v>5.8823529411764601E-2</v>
      </c>
      <c r="AC392" s="5">
        <v>0.88888888888888795</v>
      </c>
      <c r="AD392" s="5">
        <v>0.11111111111110999</v>
      </c>
    </row>
    <row r="393" spans="1:30">
      <c r="A393" s="10" t="s">
        <v>306</v>
      </c>
      <c r="B393" s="1" t="s">
        <v>305</v>
      </c>
      <c r="C393" s="1" t="s">
        <v>307</v>
      </c>
      <c r="D393" s="1" t="s">
        <v>311</v>
      </c>
      <c r="E393" s="1" t="s">
        <v>307</v>
      </c>
      <c r="F393" s="18" t="s">
        <v>427</v>
      </c>
      <c r="G393" s="3">
        <v>42765.584791666668</v>
      </c>
      <c r="H393" s="3">
        <v>42765.593055555553</v>
      </c>
      <c r="I393" s="1">
        <v>149</v>
      </c>
      <c r="J393" s="1">
        <v>29</v>
      </c>
      <c r="K393" s="4">
        <v>0.83707865168539297</v>
      </c>
      <c r="L393" s="4">
        <v>0.162921348314606</v>
      </c>
      <c r="M393" s="16">
        <v>0.30201342281879201</v>
      </c>
      <c r="N393" s="4">
        <v>0.42953020134228098</v>
      </c>
      <c r="O393" s="4">
        <v>0.134228187919463</v>
      </c>
      <c r="P393" s="20">
        <v>414891</v>
      </c>
      <c r="Q393" s="13">
        <v>2.2616116161160001E-2</v>
      </c>
      <c r="R393" s="2">
        <v>0</v>
      </c>
      <c r="S393" s="2">
        <v>1</v>
      </c>
      <c r="T393" s="2">
        <v>1</v>
      </c>
      <c r="U393" s="2">
        <v>1</v>
      </c>
      <c r="V393" s="1" t="s">
        <v>428</v>
      </c>
      <c r="Y393" s="5">
        <v>0.82539682539682502</v>
      </c>
      <c r="Z393" s="5">
        <v>0.17460317460317501</v>
      </c>
      <c r="AA393" s="5">
        <v>1</v>
      </c>
      <c r="AB393" s="5">
        <v>0</v>
      </c>
      <c r="AC393" s="5">
        <v>0.75862068965517204</v>
      </c>
      <c r="AD393" s="5">
        <v>0.24137931034482801</v>
      </c>
    </row>
    <row r="394" spans="1:30">
      <c r="A394" s="10" t="s">
        <v>306</v>
      </c>
      <c r="B394" s="1" t="s">
        <v>305</v>
      </c>
      <c r="C394" s="1" t="s">
        <v>307</v>
      </c>
      <c r="D394" s="1" t="s">
        <v>311</v>
      </c>
      <c r="E394" s="1" t="s">
        <v>307</v>
      </c>
      <c r="F394" s="18" t="s">
        <v>425</v>
      </c>
      <c r="G394" s="3">
        <v>42765.584733796299</v>
      </c>
      <c r="H394" s="3">
        <v>42765.587013888886</v>
      </c>
      <c r="I394" s="1">
        <v>19</v>
      </c>
      <c r="J394" s="1">
        <v>0</v>
      </c>
      <c r="K394" s="4">
        <v>1</v>
      </c>
      <c r="L394" s="4">
        <v>0</v>
      </c>
      <c r="M394" s="16">
        <v>5.26315789473683E-2</v>
      </c>
      <c r="N394" s="4">
        <v>0.52631578947368296</v>
      </c>
      <c r="O394" s="4">
        <v>0</v>
      </c>
      <c r="P394" s="20">
        <v>44286</v>
      </c>
      <c r="Q394" s="13">
        <v>2.41407338388426E-3</v>
      </c>
      <c r="R394" s="2">
        <v>0</v>
      </c>
      <c r="S394" s="2">
        <v>1</v>
      </c>
      <c r="T394" s="2">
        <v>1</v>
      </c>
      <c r="U394" s="2">
        <v>1</v>
      </c>
      <c r="V394" s="1" t="s">
        <v>426</v>
      </c>
      <c r="Y394" s="5">
        <v>1</v>
      </c>
      <c r="Z394" s="5">
        <v>0</v>
      </c>
      <c r="AA394" s="5">
        <v>1</v>
      </c>
      <c r="AB394" s="5">
        <v>0</v>
      </c>
      <c r="AC394" s="5">
        <v>1</v>
      </c>
      <c r="AD394" s="5">
        <v>0</v>
      </c>
    </row>
    <row r="395" spans="1:30">
      <c r="A395" s="10" t="s">
        <v>306</v>
      </c>
      <c r="B395" s="1" t="s">
        <v>305</v>
      </c>
      <c r="C395" s="1" t="s">
        <v>307</v>
      </c>
      <c r="D395" s="1" t="s">
        <v>311</v>
      </c>
      <c r="E395" s="1" t="s">
        <v>307</v>
      </c>
      <c r="F395" s="18" t="s">
        <v>339</v>
      </c>
      <c r="G395" s="3">
        <v>42738.85733796296</v>
      </c>
      <c r="H395" s="3">
        <v>42738.864212962966</v>
      </c>
      <c r="I395" s="1">
        <v>9</v>
      </c>
      <c r="J395" s="1">
        <v>2</v>
      </c>
      <c r="K395" s="4">
        <v>0.81818181818181801</v>
      </c>
      <c r="L395" s="4">
        <v>0.18181818181818099</v>
      </c>
      <c r="M395" s="16">
        <v>0.36363636363636298</v>
      </c>
      <c r="N395" s="4">
        <v>0.22222222222222099</v>
      </c>
      <c r="O395" s="4">
        <v>0.22222222222222099</v>
      </c>
      <c r="P395" s="20">
        <v>24156</v>
      </c>
      <c r="Q395" s="13">
        <v>1.52225772574469E-3</v>
      </c>
      <c r="R395" s="2">
        <v>0</v>
      </c>
      <c r="S395" s="2">
        <v>1</v>
      </c>
      <c r="T395" s="2">
        <v>1</v>
      </c>
      <c r="U395" s="2">
        <v>1</v>
      </c>
      <c r="V395" s="1" t="s">
        <v>340</v>
      </c>
      <c r="Y395" s="5">
        <v>0.88888888888888795</v>
      </c>
      <c r="Z395" s="5">
        <v>0.11111111111110999</v>
      </c>
      <c r="AA395" s="5">
        <v>1</v>
      </c>
      <c r="AB395" s="5">
        <v>0</v>
      </c>
      <c r="AC395" s="5">
        <v>0</v>
      </c>
      <c r="AD395" s="5">
        <v>1</v>
      </c>
    </row>
    <row r="396" spans="1:30">
      <c r="A396" s="10" t="s">
        <v>306</v>
      </c>
      <c r="B396" s="1" t="s">
        <v>305</v>
      </c>
      <c r="C396" s="1" t="s">
        <v>307</v>
      </c>
      <c r="D396" s="1" t="s">
        <v>311</v>
      </c>
      <c r="E396" s="1" t="s">
        <v>307</v>
      </c>
      <c r="F396" s="18" t="s">
        <v>352</v>
      </c>
      <c r="G396" s="3">
        <v>42765.182986111111</v>
      </c>
      <c r="H396" s="3">
        <v>42765.784710648149</v>
      </c>
      <c r="I396" s="1">
        <v>13</v>
      </c>
      <c r="J396" s="1">
        <v>0</v>
      </c>
      <c r="K396" s="4">
        <v>1</v>
      </c>
      <c r="L396" s="4">
        <v>0</v>
      </c>
      <c r="M396" s="16">
        <v>0.38461538461538503</v>
      </c>
      <c r="N396" s="4">
        <v>0.61538461538461398</v>
      </c>
      <c r="O396" s="4">
        <v>0.15384615384615299</v>
      </c>
      <c r="P396" s="20">
        <v>30301</v>
      </c>
      <c r="Q396" s="13">
        <v>1.6517372895514799E-3</v>
      </c>
      <c r="R396" s="2">
        <v>0</v>
      </c>
      <c r="S396" s="2">
        <v>1</v>
      </c>
      <c r="T396" s="2">
        <v>1</v>
      </c>
      <c r="U396" s="2">
        <v>1</v>
      </c>
      <c r="V396" s="1" t="s">
        <v>424</v>
      </c>
      <c r="Y396" s="5">
        <v>1</v>
      </c>
      <c r="Z396" s="5">
        <v>0</v>
      </c>
      <c r="AA396" s="5">
        <v>1</v>
      </c>
      <c r="AB396" s="5">
        <v>0</v>
      </c>
      <c r="AC396" s="5">
        <v>1</v>
      </c>
      <c r="AD396" s="5">
        <v>0</v>
      </c>
    </row>
    <row r="397" spans="1:30">
      <c r="A397" s="10" t="s">
        <v>306</v>
      </c>
      <c r="B397" s="1" t="s">
        <v>305</v>
      </c>
      <c r="C397" s="1" t="s">
        <v>307</v>
      </c>
      <c r="D397" s="1" t="s">
        <v>311</v>
      </c>
      <c r="E397" s="1" t="s">
        <v>307</v>
      </c>
      <c r="F397" s="18" t="s">
        <v>352</v>
      </c>
      <c r="G397" s="3">
        <v>42753.788229166668</v>
      </c>
      <c r="H397" s="3">
        <v>42753.788483796299</v>
      </c>
      <c r="I397" s="1">
        <v>11</v>
      </c>
      <c r="J397" s="1">
        <v>0</v>
      </c>
      <c r="K397" s="4">
        <v>1</v>
      </c>
      <c r="L397" s="4">
        <v>0</v>
      </c>
      <c r="M397" s="16">
        <v>0.27272727272727199</v>
      </c>
      <c r="N397" s="4">
        <v>0.63636363636363602</v>
      </c>
      <c r="O397" s="4">
        <v>9.0909090909090801E-2</v>
      </c>
      <c r="P397" s="20">
        <v>28833</v>
      </c>
      <c r="Q397" s="13">
        <v>1.81699192773624E-3</v>
      </c>
      <c r="R397" s="2">
        <v>0</v>
      </c>
      <c r="S397" s="2">
        <v>1</v>
      </c>
      <c r="T397" s="2">
        <v>1</v>
      </c>
      <c r="U397" s="2">
        <v>1</v>
      </c>
      <c r="V397" s="1" t="s">
        <v>395</v>
      </c>
      <c r="Y397" s="5">
        <v>1</v>
      </c>
      <c r="Z397" s="5">
        <v>0</v>
      </c>
      <c r="AC397" s="5">
        <v>1</v>
      </c>
      <c r="AD397" s="5">
        <v>0</v>
      </c>
    </row>
    <row r="398" spans="1:30">
      <c r="A398" s="10" t="s">
        <v>306</v>
      </c>
      <c r="B398" s="1" t="s">
        <v>305</v>
      </c>
      <c r="C398" s="1" t="s">
        <v>307</v>
      </c>
      <c r="D398" s="1" t="s">
        <v>311</v>
      </c>
      <c r="E398" s="1" t="s">
        <v>307</v>
      </c>
      <c r="F398" s="18" t="s">
        <v>352</v>
      </c>
      <c r="G398" s="3">
        <v>42739.781875000001</v>
      </c>
      <c r="H398" s="3">
        <v>42739.782523148147</v>
      </c>
      <c r="I398" s="1">
        <v>10</v>
      </c>
      <c r="J398" s="1">
        <v>0</v>
      </c>
      <c r="K398" s="4">
        <v>1</v>
      </c>
      <c r="L398" s="4">
        <v>0</v>
      </c>
      <c r="M398" s="16">
        <v>0.69999999999999896</v>
      </c>
      <c r="N398" s="4">
        <v>0.2</v>
      </c>
      <c r="O398" s="4">
        <v>0.29999999999999899</v>
      </c>
      <c r="P398" s="20">
        <v>21863</v>
      </c>
      <c r="Q398" s="13">
        <v>1.37775793417603E-3</v>
      </c>
      <c r="R398" s="2">
        <v>0</v>
      </c>
      <c r="S398" s="2">
        <v>1</v>
      </c>
      <c r="T398" s="2">
        <v>1</v>
      </c>
      <c r="U398" s="2">
        <v>1</v>
      </c>
      <c r="V398" s="1" t="s">
        <v>353</v>
      </c>
      <c r="W398" s="5">
        <v>1</v>
      </c>
      <c r="X398" s="5">
        <v>0</v>
      </c>
      <c r="Y398" s="5">
        <v>1</v>
      </c>
      <c r="Z398" s="5">
        <v>0</v>
      </c>
      <c r="AA398" s="5">
        <v>1</v>
      </c>
      <c r="AB398" s="5">
        <v>0</v>
      </c>
    </row>
    <row r="399" spans="1:30">
      <c r="A399" s="10" t="s">
        <v>306</v>
      </c>
      <c r="B399" s="1" t="s">
        <v>305</v>
      </c>
      <c r="C399" s="1" t="s">
        <v>307</v>
      </c>
      <c r="D399" s="1" t="s">
        <v>311</v>
      </c>
      <c r="E399" s="1" t="s">
        <v>307</v>
      </c>
      <c r="F399" s="18" t="s">
        <v>352</v>
      </c>
      <c r="G399" s="3">
        <v>42741.780578703707</v>
      </c>
      <c r="H399" s="3">
        <v>42741.782962962963</v>
      </c>
      <c r="I399" s="1">
        <v>9</v>
      </c>
      <c r="J399" s="1">
        <v>1</v>
      </c>
      <c r="K399" s="4">
        <v>0.9</v>
      </c>
      <c r="L399" s="4">
        <v>0.1</v>
      </c>
      <c r="M399" s="16">
        <v>0.4</v>
      </c>
      <c r="N399" s="4">
        <v>0.44444444444444298</v>
      </c>
      <c r="O399" s="4">
        <v>0.22222222222222099</v>
      </c>
      <c r="P399" s="20">
        <v>21781</v>
      </c>
      <c r="Q399" s="13">
        <v>1.37259047542826E-3</v>
      </c>
      <c r="R399" s="2">
        <v>0</v>
      </c>
      <c r="S399" s="2">
        <v>1</v>
      </c>
      <c r="T399" s="2">
        <v>1</v>
      </c>
      <c r="U399" s="2">
        <v>1</v>
      </c>
      <c r="V399" s="1" t="s">
        <v>367</v>
      </c>
      <c r="W399" s="5">
        <v>1</v>
      </c>
      <c r="X399" s="5">
        <v>0</v>
      </c>
      <c r="Y399" s="5">
        <v>1</v>
      </c>
      <c r="Z399" s="5">
        <v>0</v>
      </c>
      <c r="AC399" s="5">
        <v>0</v>
      </c>
      <c r="AD399" s="5">
        <v>1</v>
      </c>
    </row>
    <row r="400" spans="1:30">
      <c r="A400" s="10" t="s">
        <v>306</v>
      </c>
      <c r="B400" s="1" t="s">
        <v>305</v>
      </c>
      <c r="C400" s="1" t="s">
        <v>307</v>
      </c>
      <c r="D400" s="1" t="s">
        <v>311</v>
      </c>
      <c r="E400" s="1" t="s">
        <v>307</v>
      </c>
      <c r="F400" s="18" t="s">
        <v>415</v>
      </c>
      <c r="G400" s="3">
        <v>42755.713900462964</v>
      </c>
      <c r="H400" s="3">
        <v>42755.714155092595</v>
      </c>
      <c r="I400" s="1">
        <v>17</v>
      </c>
      <c r="J400" s="1">
        <v>0</v>
      </c>
      <c r="K400" s="4">
        <v>1</v>
      </c>
      <c r="L400" s="4">
        <v>0</v>
      </c>
      <c r="M400" s="16">
        <v>0.41176470588235198</v>
      </c>
      <c r="N400" s="4">
        <v>0.52941176470588203</v>
      </c>
      <c r="O400" s="4">
        <v>0.23529411764705799</v>
      </c>
      <c r="P400" s="20">
        <v>48420</v>
      </c>
      <c r="Q400" s="13">
        <v>3.0513213727669198E-3</v>
      </c>
      <c r="R400" s="2">
        <v>0</v>
      </c>
      <c r="S400" s="2">
        <v>1</v>
      </c>
      <c r="T400" s="2">
        <v>1</v>
      </c>
      <c r="U400" s="2">
        <v>1</v>
      </c>
      <c r="V400" s="1" t="s">
        <v>416</v>
      </c>
      <c r="W400" s="5">
        <v>1</v>
      </c>
      <c r="X400" s="5">
        <v>0</v>
      </c>
      <c r="Y400" s="5">
        <v>1</v>
      </c>
      <c r="Z400" s="5">
        <v>0</v>
      </c>
      <c r="AA400" s="5">
        <v>1</v>
      </c>
      <c r="AB400" s="5">
        <v>0</v>
      </c>
      <c r="AC400" s="5">
        <v>1</v>
      </c>
      <c r="AD400" s="5">
        <v>0</v>
      </c>
    </row>
    <row r="401" spans="1:30">
      <c r="A401" s="10" t="s">
        <v>306</v>
      </c>
      <c r="B401" s="1" t="s">
        <v>305</v>
      </c>
      <c r="C401" s="1" t="s">
        <v>307</v>
      </c>
      <c r="D401" s="1" t="s">
        <v>311</v>
      </c>
      <c r="E401" s="1" t="s">
        <v>307</v>
      </c>
      <c r="F401" s="18" t="s">
        <v>411</v>
      </c>
      <c r="G401" s="3">
        <v>42755.709722222222</v>
      </c>
      <c r="H401" s="3">
        <v>42755.719444444447</v>
      </c>
      <c r="I401" s="1">
        <v>553</v>
      </c>
      <c r="J401" s="1">
        <v>48</v>
      </c>
      <c r="K401" s="4">
        <v>0.92013311148086496</v>
      </c>
      <c r="L401" s="4">
        <v>7.9866888519134704E-2</v>
      </c>
      <c r="M401" s="16">
        <v>0.34719710669077802</v>
      </c>
      <c r="N401" s="4">
        <v>0.45027124773960098</v>
      </c>
      <c r="O401" s="4">
        <v>0.133815551537071</v>
      </c>
      <c r="P401" s="20">
        <v>1711809</v>
      </c>
      <c r="Q401" s="13">
        <v>0.107874419409227</v>
      </c>
      <c r="R401" s="2">
        <v>1</v>
      </c>
      <c r="S401" s="2">
        <v>1</v>
      </c>
      <c r="T401" s="2">
        <v>1</v>
      </c>
      <c r="U401" s="2">
        <v>1</v>
      </c>
      <c r="V401" s="1" t="s">
        <v>412</v>
      </c>
      <c r="W401" s="5">
        <v>1</v>
      </c>
      <c r="X401" s="5">
        <v>0</v>
      </c>
      <c r="Y401" s="5">
        <v>0.92025862068965503</v>
      </c>
      <c r="Z401" s="5">
        <v>7.9741379310344807E-2</v>
      </c>
      <c r="AA401" s="5">
        <v>0.9</v>
      </c>
      <c r="AB401" s="5">
        <v>0.1</v>
      </c>
      <c r="AC401" s="5">
        <v>0.88372093023255804</v>
      </c>
      <c r="AD401" s="5">
        <v>0.116279069767442</v>
      </c>
    </row>
    <row r="402" spans="1:30">
      <c r="A402" s="10" t="s">
        <v>306</v>
      </c>
      <c r="B402" s="1" t="s">
        <v>305</v>
      </c>
      <c r="C402" s="1" t="s">
        <v>307</v>
      </c>
      <c r="D402" s="1" t="s">
        <v>311</v>
      </c>
      <c r="E402" s="1" t="s">
        <v>307</v>
      </c>
      <c r="F402" s="18" t="s">
        <v>407</v>
      </c>
      <c r="G402" s="3">
        <v>42755.585451388892</v>
      </c>
      <c r="H402" s="3">
        <v>42755.721909722219</v>
      </c>
      <c r="I402" s="1">
        <v>810</v>
      </c>
      <c r="J402" s="1">
        <v>54</v>
      </c>
      <c r="K402" s="4">
        <v>0.9375</v>
      </c>
      <c r="L402" s="4">
        <v>6.25E-2</v>
      </c>
      <c r="M402" s="16">
        <v>0.139506172839506</v>
      </c>
      <c r="N402" s="4">
        <v>0.42962962962963003</v>
      </c>
      <c r="O402" s="4">
        <v>6.0493827160493702E-2</v>
      </c>
      <c r="P402" s="20">
        <v>2460904</v>
      </c>
      <c r="Q402" s="13">
        <v>0.15508073051481999</v>
      </c>
      <c r="R402" s="2">
        <v>0</v>
      </c>
      <c r="S402" s="2">
        <v>1</v>
      </c>
      <c r="T402" s="2">
        <v>1</v>
      </c>
      <c r="U402" s="2">
        <v>1</v>
      </c>
      <c r="V402" s="1" t="s">
        <v>408</v>
      </c>
      <c r="W402" s="5">
        <v>0.96969696969696895</v>
      </c>
      <c r="X402" s="5">
        <v>3.03030303030303E-2</v>
      </c>
      <c r="Y402" s="5">
        <v>0.94621848739495695</v>
      </c>
      <c r="Z402" s="5">
        <v>5.3781512605041902E-2</v>
      </c>
      <c r="AA402" s="5">
        <v>0.98550724637681097</v>
      </c>
      <c r="AB402" s="5">
        <v>1.4492753623188401E-2</v>
      </c>
      <c r="AC402" s="5">
        <v>0.72307692307692195</v>
      </c>
      <c r="AD402" s="5">
        <v>0.27692307692307599</v>
      </c>
    </row>
    <row r="403" spans="1:30">
      <c r="A403" s="10" t="s">
        <v>306</v>
      </c>
      <c r="B403" s="1" t="s">
        <v>305</v>
      </c>
      <c r="C403" s="1" t="s">
        <v>307</v>
      </c>
      <c r="D403" s="1" t="s">
        <v>311</v>
      </c>
      <c r="E403" s="1" t="s">
        <v>307</v>
      </c>
      <c r="F403" s="18" t="s">
        <v>348</v>
      </c>
      <c r="G403" s="3">
        <v>42739.709722222222</v>
      </c>
      <c r="H403" s="3">
        <v>42739.715439814812</v>
      </c>
      <c r="I403" s="1">
        <v>235</v>
      </c>
      <c r="J403" s="1">
        <v>21</v>
      </c>
      <c r="K403" s="4">
        <v>0.91796875</v>
      </c>
      <c r="L403" s="4">
        <v>8.203125E-2</v>
      </c>
      <c r="M403" s="16">
        <v>0.195744680851064</v>
      </c>
      <c r="N403" s="4">
        <v>0.42978723404255198</v>
      </c>
      <c r="O403" s="4">
        <v>8.5106382978723402E-2</v>
      </c>
      <c r="P403" s="20">
        <v>559702</v>
      </c>
      <c r="Q403" s="13">
        <v>3.52711828785707E-2</v>
      </c>
      <c r="R403" s="2">
        <v>0</v>
      </c>
      <c r="S403" s="2">
        <v>1</v>
      </c>
      <c r="T403" s="2">
        <v>1</v>
      </c>
      <c r="U403" s="2">
        <v>1</v>
      </c>
      <c r="V403" s="1" t="s">
        <v>349</v>
      </c>
      <c r="W403" s="5">
        <v>0.875</v>
      </c>
      <c r="X403" s="5">
        <v>0.125</v>
      </c>
      <c r="Y403" s="5">
        <v>0.92417061611374296</v>
      </c>
      <c r="Z403" s="5">
        <v>7.5829383886255902E-2</v>
      </c>
      <c r="AA403" s="5">
        <v>1</v>
      </c>
      <c r="AB403" s="5">
        <v>0</v>
      </c>
      <c r="AC403" s="5">
        <v>0.69230769230769096</v>
      </c>
      <c r="AD403" s="5">
        <v>0.30769230769230699</v>
      </c>
    </row>
    <row r="404" spans="1:30">
      <c r="A404" s="10" t="s">
        <v>306</v>
      </c>
      <c r="B404" s="1" t="s">
        <v>305</v>
      </c>
      <c r="C404" s="1" t="s">
        <v>307</v>
      </c>
      <c r="D404" s="1" t="s">
        <v>311</v>
      </c>
      <c r="E404" s="1" t="s">
        <v>307</v>
      </c>
      <c r="F404" s="18" t="s">
        <v>326</v>
      </c>
      <c r="G404" s="3">
        <v>42737.668078703704</v>
      </c>
      <c r="H404" s="3">
        <v>42737.673761574071</v>
      </c>
      <c r="I404" s="1">
        <v>290</v>
      </c>
      <c r="J404" s="1">
        <v>20</v>
      </c>
      <c r="K404" s="4">
        <v>0.93548387096774099</v>
      </c>
      <c r="L404" s="4">
        <v>6.4516129032257993E-2</v>
      </c>
      <c r="M404" s="16">
        <v>0.29655172413793102</v>
      </c>
      <c r="N404" s="4">
        <v>0.417241379310345</v>
      </c>
      <c r="O404" s="4">
        <v>0.10689655172413801</v>
      </c>
      <c r="P404" s="20">
        <v>682837</v>
      </c>
      <c r="Q404" s="13">
        <v>4.30308784018184E-2</v>
      </c>
      <c r="R404" s="2">
        <v>0</v>
      </c>
      <c r="S404" s="2">
        <v>1</v>
      </c>
      <c r="T404" s="2">
        <v>0</v>
      </c>
      <c r="U404" s="2">
        <v>1</v>
      </c>
      <c r="W404" s="5">
        <v>0</v>
      </c>
      <c r="X404" s="5">
        <v>1</v>
      </c>
      <c r="Y404" s="5">
        <v>0.94418604651162696</v>
      </c>
      <c r="Z404" s="5">
        <v>5.5813953488372002E-2</v>
      </c>
      <c r="AA404" s="5">
        <v>0.97674418604651203</v>
      </c>
      <c r="AB404" s="5">
        <v>2.32558139534884E-2</v>
      </c>
      <c r="AC404" s="5">
        <v>0.88235294117647101</v>
      </c>
      <c r="AD404" s="5">
        <v>0.11764705882352799</v>
      </c>
    </row>
    <row r="405" spans="1:30">
      <c r="A405" s="10" t="s">
        <v>306</v>
      </c>
      <c r="B405" s="1" t="s">
        <v>305</v>
      </c>
      <c r="C405" s="1" t="s">
        <v>307</v>
      </c>
      <c r="D405" s="1" t="s">
        <v>311</v>
      </c>
      <c r="E405" s="1" t="s">
        <v>307</v>
      </c>
      <c r="F405" s="18" t="s">
        <v>320</v>
      </c>
      <c r="G405" s="3">
        <v>42737.586134259262</v>
      </c>
      <c r="H405" s="3">
        <v>42737.742685185185</v>
      </c>
      <c r="I405" s="1">
        <v>3977</v>
      </c>
      <c r="J405" s="1">
        <v>319</v>
      </c>
      <c r="K405" s="4">
        <v>0.92574487895716895</v>
      </c>
      <c r="L405" s="4">
        <v>7.4255121042830496E-2</v>
      </c>
      <c r="M405" s="16">
        <v>0.210208700025145</v>
      </c>
      <c r="N405" s="4">
        <v>0.42469197887855098</v>
      </c>
      <c r="O405" s="4">
        <v>7.7193864722152297E-2</v>
      </c>
      <c r="P405" s="20">
        <v>9462812</v>
      </c>
      <c r="Q405" s="13">
        <v>0.59632549570580895</v>
      </c>
      <c r="R405" s="2">
        <v>0</v>
      </c>
      <c r="S405" s="2">
        <v>1</v>
      </c>
      <c r="T405" s="2">
        <v>1</v>
      </c>
      <c r="U405" s="2">
        <v>1</v>
      </c>
      <c r="V405" s="1" t="s">
        <v>321</v>
      </c>
      <c r="W405" s="5">
        <v>0.99137931034482696</v>
      </c>
      <c r="X405" s="5">
        <v>8.6206896551724102E-3</v>
      </c>
      <c r="Y405" s="5">
        <v>0.92265529841656502</v>
      </c>
      <c r="Z405" s="5">
        <v>7.7344701583434802E-2</v>
      </c>
      <c r="AA405" s="5">
        <v>0.96837944664031606</v>
      </c>
      <c r="AB405" s="5">
        <v>3.1620553359683702E-2</v>
      </c>
      <c r="AC405" s="5">
        <v>0.82846715328467202</v>
      </c>
      <c r="AD405" s="5">
        <v>0.17153284671532801</v>
      </c>
    </row>
    <row r="406" spans="1:30">
      <c r="A406" s="10" t="s">
        <v>306</v>
      </c>
      <c r="B406" s="1" t="s">
        <v>305</v>
      </c>
      <c r="C406" s="1" t="s">
        <v>307</v>
      </c>
      <c r="D406" s="1" t="s">
        <v>311</v>
      </c>
      <c r="E406" s="1" t="s">
        <v>307</v>
      </c>
      <c r="F406" s="18" t="s">
        <v>322</v>
      </c>
      <c r="G406" s="3">
        <v>42737.586134259262</v>
      </c>
      <c r="H406" s="3">
        <v>42737.604768518519</v>
      </c>
      <c r="I406" s="1">
        <v>695</v>
      </c>
      <c r="J406" s="1">
        <v>60</v>
      </c>
      <c r="K406" s="4">
        <v>0.92052980132450302</v>
      </c>
      <c r="L406" s="4">
        <v>7.9470198675496595E-2</v>
      </c>
      <c r="M406" s="16">
        <v>0.171223021582734</v>
      </c>
      <c r="N406" s="4">
        <v>0.41438848920863303</v>
      </c>
      <c r="O406" s="4">
        <v>6.9064748201438805E-2</v>
      </c>
      <c r="P406" s="20">
        <v>1663040</v>
      </c>
      <c r="Q406" s="13">
        <v>0.104801104827887</v>
      </c>
      <c r="R406" s="2">
        <v>0</v>
      </c>
      <c r="S406" s="2">
        <v>1</v>
      </c>
      <c r="T406" s="2">
        <v>1</v>
      </c>
      <c r="U406" s="2">
        <v>1</v>
      </c>
      <c r="V406" s="1" t="s">
        <v>323</v>
      </c>
      <c r="W406" s="5">
        <v>1</v>
      </c>
      <c r="X406" s="5">
        <v>0</v>
      </c>
      <c r="Y406" s="5">
        <v>0.91609589041095796</v>
      </c>
      <c r="Z406" s="5">
        <v>8.3904109589041001E-2</v>
      </c>
      <c r="AA406" s="5">
        <v>0.93506493506493504</v>
      </c>
      <c r="AB406" s="5">
        <v>6.4935064935064901E-2</v>
      </c>
      <c r="AC406" s="5">
        <v>0.88461538461538503</v>
      </c>
      <c r="AD406" s="5">
        <v>0.115384615384615</v>
      </c>
    </row>
    <row r="407" spans="1:30">
      <c r="A407" s="10" t="s">
        <v>306</v>
      </c>
      <c r="B407" s="1" t="s">
        <v>305</v>
      </c>
      <c r="C407" s="1" t="s">
        <v>307</v>
      </c>
      <c r="D407" s="1" t="s">
        <v>311</v>
      </c>
      <c r="E407" s="1" t="s">
        <v>307</v>
      </c>
      <c r="F407" s="18" t="s">
        <v>382</v>
      </c>
      <c r="G407" s="3">
        <v>42751.584548611114</v>
      </c>
      <c r="H407" s="3">
        <v>42751.763645833336</v>
      </c>
      <c r="I407" s="1">
        <v>4920</v>
      </c>
      <c r="J407" s="1">
        <v>466</v>
      </c>
      <c r="K407" s="4">
        <v>0.91347939101373898</v>
      </c>
      <c r="L407" s="4">
        <v>8.65206089862606E-2</v>
      </c>
      <c r="M407" s="16">
        <v>0.206910569105691</v>
      </c>
      <c r="N407" s="4">
        <v>0.42642276422764203</v>
      </c>
      <c r="O407" s="4">
        <v>7.8252032520325102E-2</v>
      </c>
      <c r="P407" s="20">
        <v>14236563</v>
      </c>
      <c r="Q407" s="13">
        <v>0.89715673185961897</v>
      </c>
      <c r="R407" s="2">
        <v>1</v>
      </c>
      <c r="S407" s="2">
        <v>1</v>
      </c>
      <c r="T407" s="2">
        <v>1</v>
      </c>
      <c r="U407" s="2">
        <v>1</v>
      </c>
      <c r="V407" s="1" t="s">
        <v>383</v>
      </c>
      <c r="W407" s="5">
        <v>0.98943661971830899</v>
      </c>
      <c r="X407" s="5">
        <v>1.0563380281690101E-2</v>
      </c>
      <c r="Y407" s="5">
        <v>0.91036002939015404</v>
      </c>
      <c r="Z407" s="5">
        <v>8.9639970609845701E-2</v>
      </c>
      <c r="AA407" s="5">
        <v>0.937685459940653</v>
      </c>
      <c r="AB407" s="5">
        <v>6.2314540059347202E-2</v>
      </c>
      <c r="AC407" s="5">
        <v>0.84057971014492705</v>
      </c>
      <c r="AD407" s="5">
        <v>0.15942028985507201</v>
      </c>
    </row>
    <row r="408" spans="1:30">
      <c r="A408" s="10" t="s">
        <v>306</v>
      </c>
      <c r="B408" s="1" t="s">
        <v>305</v>
      </c>
      <c r="C408" s="1" t="s">
        <v>307</v>
      </c>
      <c r="D408" s="1" t="s">
        <v>311</v>
      </c>
      <c r="E408" s="1" t="s">
        <v>307</v>
      </c>
      <c r="F408" s="18" t="s">
        <v>421</v>
      </c>
      <c r="G408" s="3">
        <v>42764.585416666669</v>
      </c>
      <c r="H408" s="3">
        <v>42764.732731481483</v>
      </c>
      <c r="I408" s="1">
        <v>5010</v>
      </c>
      <c r="J408" s="1">
        <v>553</v>
      </c>
      <c r="K408" s="4">
        <v>0.90059320510515894</v>
      </c>
      <c r="L408" s="4">
        <v>9.9406794894840902E-2</v>
      </c>
      <c r="M408" s="16">
        <v>0.210578842315369</v>
      </c>
      <c r="N408" s="4">
        <v>0.42315369261476898</v>
      </c>
      <c r="O408" s="4">
        <v>7.7844311377245401E-2</v>
      </c>
      <c r="P408" s="20">
        <v>13001188</v>
      </c>
      <c r="Q408" s="13">
        <v>0.70870753533115705</v>
      </c>
      <c r="R408" s="2">
        <v>1</v>
      </c>
      <c r="S408" s="2">
        <v>1</v>
      </c>
      <c r="T408" s="2">
        <v>1</v>
      </c>
      <c r="U408" s="2">
        <v>1</v>
      </c>
      <c r="V408" s="1" t="s">
        <v>422</v>
      </c>
      <c r="W408" s="5">
        <v>0.99305555555555602</v>
      </c>
      <c r="X408" s="5">
        <v>6.9444444444444302E-3</v>
      </c>
      <c r="Y408" s="5">
        <v>0.89865836128414001</v>
      </c>
      <c r="Z408" s="5">
        <v>0.10134163871585899</v>
      </c>
      <c r="AA408" s="5">
        <v>0.96195652173913004</v>
      </c>
      <c r="AB408" s="5">
        <v>3.8043478260869602E-2</v>
      </c>
      <c r="AC408" s="5">
        <v>0.72602739726027299</v>
      </c>
      <c r="AD408" s="5">
        <v>0.27397260273972601</v>
      </c>
    </row>
    <row r="409" spans="1:30">
      <c r="A409" s="10" t="s">
        <v>443</v>
      </c>
      <c r="B409" s="1" t="s">
        <v>442</v>
      </c>
      <c r="C409" s="1" t="s">
        <v>591</v>
      </c>
      <c r="D409" s="1" t="s">
        <v>592</v>
      </c>
      <c r="E409" s="1" t="s">
        <v>591</v>
      </c>
      <c r="F409" s="18" t="s">
        <v>595</v>
      </c>
      <c r="G409" s="3">
        <v>42735.309756944444</v>
      </c>
      <c r="H409" s="3">
        <v>42742.038298611114</v>
      </c>
      <c r="I409" s="1">
        <v>30</v>
      </c>
      <c r="J409" s="1">
        <v>0</v>
      </c>
      <c r="K409" s="4">
        <v>1</v>
      </c>
      <c r="L409" s="4">
        <v>0</v>
      </c>
      <c r="M409" s="16">
        <v>0.46666666666666701</v>
      </c>
      <c r="N409" s="4">
        <v>0.133333333333333</v>
      </c>
      <c r="O409" s="4">
        <v>0.2</v>
      </c>
      <c r="P409" s="20">
        <v>65425</v>
      </c>
      <c r="Q409" s="13">
        <v>8.2184674018588602E-2</v>
      </c>
      <c r="R409" s="2">
        <v>0</v>
      </c>
      <c r="S409" s="2">
        <v>0</v>
      </c>
      <c r="T409" s="2">
        <v>0</v>
      </c>
      <c r="U409" s="2">
        <v>1</v>
      </c>
      <c r="W409" s="5">
        <v>1</v>
      </c>
      <c r="X409" s="5">
        <v>0</v>
      </c>
      <c r="Y409" s="5">
        <v>1</v>
      </c>
      <c r="Z409" s="5">
        <v>0</v>
      </c>
      <c r="AA409" s="5">
        <v>1</v>
      </c>
      <c r="AB409" s="5">
        <v>0</v>
      </c>
      <c r="AC409" s="5">
        <v>1</v>
      </c>
      <c r="AD409" s="5">
        <v>0</v>
      </c>
    </row>
    <row r="410" spans="1:30">
      <c r="A410" s="10" t="s">
        <v>443</v>
      </c>
      <c r="B410" s="1" t="s">
        <v>442</v>
      </c>
      <c r="C410" s="1" t="s">
        <v>591</v>
      </c>
      <c r="D410" s="1" t="s">
        <v>592</v>
      </c>
      <c r="E410" s="1" t="s">
        <v>591</v>
      </c>
      <c r="F410" s="18" t="s">
        <v>595</v>
      </c>
      <c r="G410" s="3">
        <v>42751.349548611113</v>
      </c>
      <c r="H410" s="3">
        <v>42754.852476851855</v>
      </c>
      <c r="I410" s="1">
        <v>17</v>
      </c>
      <c r="J410" s="1">
        <v>0</v>
      </c>
      <c r="K410" s="4">
        <v>1</v>
      </c>
      <c r="L410" s="4">
        <v>0</v>
      </c>
      <c r="M410" s="16">
        <v>0.17647058823529299</v>
      </c>
      <c r="N410" s="4">
        <v>0.17647058823529299</v>
      </c>
      <c r="O410" s="4">
        <v>5.8823529411764601E-2</v>
      </c>
      <c r="P410" s="20">
        <v>44479</v>
      </c>
      <c r="Q410" s="13">
        <v>5.5873016670581602E-2</v>
      </c>
      <c r="R410" s="2">
        <v>0</v>
      </c>
      <c r="S410" s="2">
        <v>0</v>
      </c>
      <c r="T410" s="2">
        <v>0</v>
      </c>
      <c r="U410" s="2">
        <v>1</v>
      </c>
      <c r="Y410" s="5">
        <v>1</v>
      </c>
      <c r="Z410" s="5">
        <v>0</v>
      </c>
      <c r="AC410" s="5">
        <v>1</v>
      </c>
      <c r="AD410" s="5">
        <v>0</v>
      </c>
    </row>
    <row r="411" spans="1:30">
      <c r="A411" s="10" t="s">
        <v>443</v>
      </c>
      <c r="B411" s="1" t="s">
        <v>442</v>
      </c>
      <c r="C411" s="1" t="s">
        <v>591</v>
      </c>
      <c r="D411" s="1" t="s">
        <v>592</v>
      </c>
      <c r="E411" s="1" t="s">
        <v>591</v>
      </c>
      <c r="F411" s="18" t="s">
        <v>595</v>
      </c>
      <c r="G411" s="3">
        <v>42744.715127314812</v>
      </c>
      <c r="H411" s="3">
        <v>42747.949837962966</v>
      </c>
      <c r="I411" s="1">
        <v>18</v>
      </c>
      <c r="J411" s="1">
        <v>1</v>
      </c>
      <c r="K411" s="4">
        <v>0.94736842105263097</v>
      </c>
      <c r="L411" s="4">
        <v>5.2631578947368397E-2</v>
      </c>
      <c r="M411" s="16">
        <v>0.22222222222222099</v>
      </c>
      <c r="N411" s="4">
        <v>0.11111111111110999</v>
      </c>
      <c r="O411" s="4">
        <v>0</v>
      </c>
      <c r="P411" s="20">
        <v>41219</v>
      </c>
      <c r="Q411" s="13">
        <v>5.17779148394681E-2</v>
      </c>
      <c r="R411" s="2">
        <v>0</v>
      </c>
      <c r="S411" s="2">
        <v>0</v>
      </c>
      <c r="T411" s="2">
        <v>0</v>
      </c>
      <c r="U411" s="2">
        <v>1</v>
      </c>
      <c r="W411" s="5">
        <v>1</v>
      </c>
      <c r="X411" s="5">
        <v>0</v>
      </c>
      <c r="Y411" s="5">
        <v>1</v>
      </c>
      <c r="Z411" s="5">
        <v>0</v>
      </c>
      <c r="AA411" s="5">
        <v>0.83333333333333304</v>
      </c>
      <c r="AB411" s="5">
        <v>0.16666666666666599</v>
      </c>
      <c r="AC411" s="5">
        <v>1</v>
      </c>
      <c r="AD411" s="5">
        <v>0</v>
      </c>
    </row>
    <row r="412" spans="1:30">
      <c r="A412" s="10" t="s">
        <v>443</v>
      </c>
      <c r="B412" s="1" t="s">
        <v>442</v>
      </c>
      <c r="C412" s="1" t="s">
        <v>591</v>
      </c>
      <c r="D412" s="1" t="s">
        <v>592</v>
      </c>
      <c r="E412" s="1" t="s">
        <v>591</v>
      </c>
      <c r="F412" s="18" t="s">
        <v>595</v>
      </c>
      <c r="G412" s="3">
        <v>42762.246064814812</v>
      </c>
      <c r="H412" s="3">
        <v>42764.182974537034</v>
      </c>
      <c r="I412" s="1">
        <v>13</v>
      </c>
      <c r="J412" s="1">
        <v>0</v>
      </c>
      <c r="K412" s="4">
        <v>1</v>
      </c>
      <c r="L412" s="4">
        <v>0</v>
      </c>
      <c r="M412" s="16">
        <v>7.69230769230769E-2</v>
      </c>
      <c r="N412" s="4">
        <v>0.15384615384615299</v>
      </c>
      <c r="O412" s="4">
        <v>0</v>
      </c>
      <c r="P412" s="20">
        <v>30382</v>
      </c>
      <c r="Q412" s="13">
        <v>4.70812477723885E-2</v>
      </c>
      <c r="R412" s="2">
        <v>0</v>
      </c>
      <c r="S412" s="2">
        <v>0</v>
      </c>
      <c r="T412" s="2">
        <v>0</v>
      </c>
      <c r="U412" s="2">
        <v>1</v>
      </c>
      <c r="Y412" s="5">
        <v>1</v>
      </c>
      <c r="Z412" s="5">
        <v>0</v>
      </c>
      <c r="AA412" s="5">
        <v>1</v>
      </c>
      <c r="AB412" s="5">
        <v>0</v>
      </c>
    </row>
    <row r="413" spans="1:30">
      <c r="A413" s="10" t="s">
        <v>443</v>
      </c>
      <c r="B413" s="1" t="s">
        <v>442</v>
      </c>
      <c r="C413" s="1" t="s">
        <v>444</v>
      </c>
      <c r="D413" s="1" t="s">
        <v>445</v>
      </c>
      <c r="E413" s="1" t="s">
        <v>444</v>
      </c>
      <c r="F413" s="18" t="s">
        <v>587</v>
      </c>
      <c r="G413" s="3">
        <v>42766.836053240739</v>
      </c>
      <c r="H413" s="3">
        <v>42766.913391203707</v>
      </c>
      <c r="I413" s="1">
        <v>6604</v>
      </c>
      <c r="J413" s="1">
        <v>753</v>
      </c>
      <c r="K413" s="4">
        <v>0.89764849802908697</v>
      </c>
      <c r="L413" s="4">
        <v>0.102351501970912</v>
      </c>
      <c r="M413" s="16">
        <v>0.14839491217444001</v>
      </c>
      <c r="N413" s="4">
        <v>0.26408237431859399</v>
      </c>
      <c r="O413" s="4">
        <v>5.9660811629315601E-2</v>
      </c>
      <c r="P413" s="20">
        <v>17077518</v>
      </c>
      <c r="Q413" s="13">
        <v>0.52096017885563595</v>
      </c>
      <c r="R413" s="2">
        <v>0</v>
      </c>
      <c r="S413" s="2">
        <v>1</v>
      </c>
      <c r="T413" s="2">
        <v>1</v>
      </c>
      <c r="U413" s="2">
        <v>1</v>
      </c>
      <c r="V413" s="1" t="s">
        <v>588</v>
      </c>
      <c r="W413" s="5">
        <v>0.97523219814241502</v>
      </c>
      <c r="X413" s="5">
        <v>2.4767801857584999E-2</v>
      </c>
      <c r="Y413" s="5">
        <v>0.87908802093066596</v>
      </c>
      <c r="Z413" s="5">
        <v>0.120911979069333</v>
      </c>
      <c r="AA413" s="5">
        <v>0.97246963562752897</v>
      </c>
      <c r="AB413" s="5">
        <v>2.7530364372469501E-2</v>
      </c>
      <c r="AC413" s="5">
        <v>0.85714285714285599</v>
      </c>
      <c r="AD413" s="5">
        <v>0.14285714285714199</v>
      </c>
    </row>
    <row r="414" spans="1:30">
      <c r="A414" s="10" t="s">
        <v>443</v>
      </c>
      <c r="B414" s="1" t="s">
        <v>442</v>
      </c>
      <c r="C414" s="1" t="s">
        <v>444</v>
      </c>
      <c r="D414" s="1" t="s">
        <v>445</v>
      </c>
      <c r="E414" s="1" t="s">
        <v>444</v>
      </c>
      <c r="F414" s="18" t="s">
        <v>549</v>
      </c>
      <c r="G414" s="3">
        <v>42754.548402777778</v>
      </c>
      <c r="H414" s="3">
        <v>42754.580763888887</v>
      </c>
      <c r="I414" s="1">
        <v>1402</v>
      </c>
      <c r="J414" s="1">
        <v>165</v>
      </c>
      <c r="K414" s="4">
        <v>0.89470325462667499</v>
      </c>
      <c r="L414" s="4">
        <v>0.10529674537332399</v>
      </c>
      <c r="M414" s="16">
        <v>0.14407988587731699</v>
      </c>
      <c r="N414" s="4">
        <v>0.24251069900142599</v>
      </c>
      <c r="O414" s="4">
        <v>6.2767475035663198E-2</v>
      </c>
      <c r="P414" s="20">
        <v>4099934</v>
      </c>
      <c r="Q414" s="13">
        <v>0.14639540850903801</v>
      </c>
      <c r="R414" s="2">
        <v>0</v>
      </c>
      <c r="S414" s="2">
        <v>1</v>
      </c>
      <c r="T414" s="2">
        <v>1</v>
      </c>
      <c r="U414" s="2">
        <v>1</v>
      </c>
      <c r="V414" s="1" t="s">
        <v>550</v>
      </c>
      <c r="W414" s="5">
        <v>1</v>
      </c>
      <c r="X414" s="5">
        <v>0</v>
      </c>
      <c r="Y414" s="5">
        <v>0.88418323249783903</v>
      </c>
      <c r="Z414" s="5">
        <v>0.11581676750216</v>
      </c>
      <c r="AA414" s="5">
        <v>0.938271604938272</v>
      </c>
      <c r="AB414" s="5">
        <v>6.1728395061728301E-2</v>
      </c>
      <c r="AC414" s="5">
        <v>0.80246913580246904</v>
      </c>
      <c r="AD414" s="5">
        <v>0.19753086419752999</v>
      </c>
    </row>
    <row r="415" spans="1:30">
      <c r="A415" s="10" t="s">
        <v>443</v>
      </c>
      <c r="B415" s="1" t="s">
        <v>442</v>
      </c>
      <c r="C415" s="1" t="s">
        <v>591</v>
      </c>
      <c r="D415" s="1" t="s">
        <v>592</v>
      </c>
      <c r="E415" s="1" t="s">
        <v>591</v>
      </c>
      <c r="F415" s="18" t="s">
        <v>593</v>
      </c>
      <c r="G415" s="3">
        <v>42743.055081018516</v>
      </c>
      <c r="H415" s="3">
        <v>42753.002592592595</v>
      </c>
      <c r="I415" s="1">
        <v>43</v>
      </c>
      <c r="J415" s="1">
        <v>1</v>
      </c>
      <c r="K415" s="4">
        <v>0.97727272727272696</v>
      </c>
      <c r="L415" s="4">
        <v>2.27272727272727E-2</v>
      </c>
      <c r="M415" s="16">
        <v>0.45454545454545398</v>
      </c>
      <c r="N415" s="4">
        <v>2.32558139534884E-2</v>
      </c>
      <c r="O415" s="4">
        <v>0.162790697674419</v>
      </c>
      <c r="P415" s="20">
        <v>115334</v>
      </c>
      <c r="Q415" s="13">
        <v>0.14487867318700701</v>
      </c>
      <c r="R415" s="2">
        <v>0</v>
      </c>
      <c r="S415" s="2">
        <v>0</v>
      </c>
      <c r="T415" s="2">
        <v>0</v>
      </c>
      <c r="U415" s="2">
        <v>1</v>
      </c>
      <c r="W415" s="5">
        <v>1</v>
      </c>
      <c r="X415" s="5">
        <v>0</v>
      </c>
      <c r="Y415" s="5">
        <v>1</v>
      </c>
      <c r="Z415" s="5">
        <v>0</v>
      </c>
      <c r="AA415" s="5">
        <v>0.83333333333333304</v>
      </c>
      <c r="AB415" s="5">
        <v>0.16666666666666599</v>
      </c>
      <c r="AC415" s="5">
        <v>1</v>
      </c>
      <c r="AD415" s="5">
        <v>0</v>
      </c>
    </row>
    <row r="416" spans="1:30">
      <c r="A416" s="10" t="s">
        <v>443</v>
      </c>
      <c r="B416" s="1" t="s">
        <v>442</v>
      </c>
      <c r="C416" s="1" t="s">
        <v>591</v>
      </c>
      <c r="D416" s="1" t="s">
        <v>592</v>
      </c>
      <c r="E416" s="1" t="s">
        <v>591</v>
      </c>
      <c r="F416" s="18" t="s">
        <v>593</v>
      </c>
      <c r="G416" s="3">
        <v>42737.012418981481</v>
      </c>
      <c r="H416" s="3">
        <v>42742.046643518515</v>
      </c>
      <c r="I416" s="1">
        <v>29</v>
      </c>
      <c r="J416" s="1">
        <v>0</v>
      </c>
      <c r="K416" s="4">
        <v>1</v>
      </c>
      <c r="L416" s="4">
        <v>0</v>
      </c>
      <c r="M416" s="16">
        <v>0.41379310344827602</v>
      </c>
      <c r="N416" s="4">
        <v>6.8965517241379198E-2</v>
      </c>
      <c r="O416" s="4">
        <v>0</v>
      </c>
      <c r="P416" s="20">
        <v>63244</v>
      </c>
      <c r="Q416" s="13">
        <v>7.9444975523601399E-2</v>
      </c>
      <c r="R416" s="2">
        <v>0</v>
      </c>
      <c r="S416" s="2">
        <v>0</v>
      </c>
      <c r="T416" s="2">
        <v>0</v>
      </c>
      <c r="U416" s="2">
        <v>1</v>
      </c>
      <c r="Y416" s="5">
        <v>1</v>
      </c>
      <c r="Z416" s="5">
        <v>0</v>
      </c>
      <c r="AA416" s="5">
        <v>1</v>
      </c>
      <c r="AB416" s="5">
        <v>0</v>
      </c>
      <c r="AC416" s="5">
        <v>1</v>
      </c>
      <c r="AD416" s="5">
        <v>0</v>
      </c>
    </row>
    <row r="417" spans="1:30">
      <c r="A417" s="10" t="s">
        <v>443</v>
      </c>
      <c r="B417" s="1" t="s">
        <v>442</v>
      </c>
      <c r="C417" s="1" t="s">
        <v>591</v>
      </c>
      <c r="D417" s="1" t="s">
        <v>592</v>
      </c>
      <c r="E417" s="1" t="s">
        <v>591</v>
      </c>
      <c r="F417" s="18" t="s">
        <v>593</v>
      </c>
      <c r="G417" s="3">
        <v>42733.966307870367</v>
      </c>
      <c r="H417" s="3">
        <v>42736.161504629628</v>
      </c>
      <c r="I417" s="1">
        <v>12</v>
      </c>
      <c r="J417" s="1">
        <v>0</v>
      </c>
      <c r="K417" s="4">
        <v>1</v>
      </c>
      <c r="L417" s="4">
        <v>0</v>
      </c>
      <c r="M417" s="16">
        <v>0.41666666666666702</v>
      </c>
      <c r="N417" s="4">
        <v>0</v>
      </c>
      <c r="O417" s="4">
        <v>8.3333333333333301E-2</v>
      </c>
      <c r="P417" s="20">
        <v>26456</v>
      </c>
      <c r="Q417" s="13">
        <v>3.3233133142312202E-2</v>
      </c>
      <c r="R417" s="2">
        <v>0</v>
      </c>
      <c r="S417" s="2">
        <v>0</v>
      </c>
      <c r="T417" s="2">
        <v>0</v>
      </c>
      <c r="U417" s="2">
        <v>1</v>
      </c>
      <c r="W417" s="5">
        <v>1</v>
      </c>
      <c r="X417" s="5">
        <v>0</v>
      </c>
      <c r="Y417" s="5">
        <v>1</v>
      </c>
      <c r="Z417" s="5">
        <v>0</v>
      </c>
      <c r="AA417" s="5">
        <v>1</v>
      </c>
      <c r="AB417" s="5">
        <v>0</v>
      </c>
    </row>
    <row r="418" spans="1:30">
      <c r="A418" s="10" t="s">
        <v>443</v>
      </c>
      <c r="B418" s="1" t="s">
        <v>442</v>
      </c>
      <c r="C418" s="1" t="s">
        <v>444</v>
      </c>
      <c r="D418" s="1" t="s">
        <v>445</v>
      </c>
      <c r="E418" s="1" t="s">
        <v>444</v>
      </c>
      <c r="F418" s="18" t="s">
        <v>547</v>
      </c>
      <c r="G418" s="3">
        <v>42753.87667824074</v>
      </c>
      <c r="H418" s="3">
        <v>42753.878333333334</v>
      </c>
      <c r="I418" s="1">
        <v>10</v>
      </c>
      <c r="J418" s="1">
        <v>1</v>
      </c>
      <c r="K418" s="4">
        <v>0.90909090909090895</v>
      </c>
      <c r="L418" s="4">
        <v>9.0909090909090898E-2</v>
      </c>
      <c r="M418" s="16">
        <v>0.36363636363636298</v>
      </c>
      <c r="N418" s="4">
        <v>0.2</v>
      </c>
      <c r="O418" s="4">
        <v>0.29999999999999899</v>
      </c>
      <c r="P418" s="20">
        <v>28833</v>
      </c>
      <c r="Q418" s="13">
        <v>1.0295333567665E-3</v>
      </c>
      <c r="R418" s="2">
        <v>0</v>
      </c>
      <c r="S418" s="2">
        <v>1</v>
      </c>
      <c r="T418" s="2">
        <v>1</v>
      </c>
      <c r="U418" s="2">
        <v>1</v>
      </c>
      <c r="V418" s="1" t="s">
        <v>548</v>
      </c>
      <c r="W418" s="5">
        <v>1</v>
      </c>
      <c r="X418" s="5">
        <v>0</v>
      </c>
      <c r="Y418" s="5">
        <v>0.875</v>
      </c>
      <c r="Z418" s="5">
        <v>0.125</v>
      </c>
      <c r="AA418" s="5">
        <v>1</v>
      </c>
      <c r="AB418" s="5">
        <v>0</v>
      </c>
    </row>
    <row r="419" spans="1:30">
      <c r="A419" s="10" t="s">
        <v>443</v>
      </c>
      <c r="B419" s="1" t="s">
        <v>442</v>
      </c>
      <c r="C419" s="1" t="s">
        <v>591</v>
      </c>
      <c r="D419" s="1" t="s">
        <v>592</v>
      </c>
      <c r="E419" s="1" t="s">
        <v>591</v>
      </c>
      <c r="F419" s="18" t="s">
        <v>594</v>
      </c>
      <c r="G419" s="3">
        <v>42741.942002314812</v>
      </c>
      <c r="H419" s="3">
        <v>42748.091805555552</v>
      </c>
      <c r="I419" s="1">
        <v>36</v>
      </c>
      <c r="J419" s="1">
        <v>1</v>
      </c>
      <c r="K419" s="4">
        <v>0.97297297297297303</v>
      </c>
      <c r="L419" s="4">
        <v>2.7027027027027001E-2</v>
      </c>
      <c r="M419" s="16">
        <v>0.59459459459459396</v>
      </c>
      <c r="N419" s="4">
        <v>5.5555555555555601E-2</v>
      </c>
      <c r="O419" s="4">
        <v>8.3333333333333301E-2</v>
      </c>
      <c r="P419" s="20">
        <v>80170</v>
      </c>
      <c r="Q419" s="13">
        <v>0.100706844724039</v>
      </c>
      <c r="R419" s="2">
        <v>0</v>
      </c>
      <c r="S419" s="2">
        <v>0</v>
      </c>
      <c r="T419" s="2">
        <v>1</v>
      </c>
      <c r="U419" s="2">
        <v>1</v>
      </c>
      <c r="V419" s="1" t="s">
        <v>596</v>
      </c>
      <c r="W419" s="5">
        <v>1</v>
      </c>
      <c r="X419" s="5">
        <v>0</v>
      </c>
      <c r="Y419" s="5">
        <v>1</v>
      </c>
      <c r="Z419" s="5">
        <v>0</v>
      </c>
      <c r="AA419" s="5">
        <v>0.875</v>
      </c>
      <c r="AB419" s="5">
        <v>0.125</v>
      </c>
      <c r="AC419" s="5">
        <v>1</v>
      </c>
      <c r="AD419" s="5">
        <v>0</v>
      </c>
    </row>
    <row r="420" spans="1:30">
      <c r="A420" s="10" t="s">
        <v>443</v>
      </c>
      <c r="B420" s="1" t="s">
        <v>442</v>
      </c>
      <c r="C420" s="1" t="s">
        <v>591</v>
      </c>
      <c r="D420" s="1" t="s">
        <v>592</v>
      </c>
      <c r="E420" s="1" t="s">
        <v>591</v>
      </c>
      <c r="F420" s="18" t="s">
        <v>594</v>
      </c>
      <c r="G420" s="3">
        <v>42735.307337962964</v>
      </c>
      <c r="H420" s="3">
        <v>42742.037314814814</v>
      </c>
      <c r="I420" s="1">
        <v>34</v>
      </c>
      <c r="J420" s="1">
        <v>0</v>
      </c>
      <c r="K420" s="4">
        <v>1</v>
      </c>
      <c r="L420" s="4">
        <v>0</v>
      </c>
      <c r="M420" s="16">
        <v>0.88235294117647101</v>
      </c>
      <c r="N420" s="4">
        <v>2.9411764705882401E-2</v>
      </c>
      <c r="O420" s="4">
        <v>0.20588235294117499</v>
      </c>
      <c r="P420" s="20">
        <v>74149</v>
      </c>
      <c r="Q420" s="13">
        <v>9.3143467998537802E-2</v>
      </c>
      <c r="R420" s="2">
        <v>0</v>
      </c>
      <c r="S420" s="2">
        <v>0</v>
      </c>
      <c r="T420" s="2">
        <v>0</v>
      </c>
      <c r="U420" s="2">
        <v>1</v>
      </c>
      <c r="W420" s="5">
        <v>1</v>
      </c>
      <c r="X420" s="5">
        <v>0</v>
      </c>
      <c r="Y420" s="5">
        <v>1</v>
      </c>
      <c r="Z420" s="5">
        <v>0</v>
      </c>
      <c r="AA420" s="5">
        <v>1</v>
      </c>
      <c r="AB420" s="5">
        <v>0</v>
      </c>
      <c r="AC420" s="5">
        <v>1</v>
      </c>
      <c r="AD420" s="5">
        <v>0</v>
      </c>
    </row>
    <row r="421" spans="1:30">
      <c r="A421" s="10" t="s">
        <v>443</v>
      </c>
      <c r="B421" s="1" t="s">
        <v>442</v>
      </c>
      <c r="C421" s="1" t="s">
        <v>591</v>
      </c>
      <c r="D421" s="1" t="s">
        <v>592</v>
      </c>
      <c r="E421" s="1" t="s">
        <v>591</v>
      </c>
      <c r="F421" s="18" t="s">
        <v>594</v>
      </c>
      <c r="G421" s="3">
        <v>42751.346597222226</v>
      </c>
      <c r="H421" s="3">
        <v>42754.851006944446</v>
      </c>
      <c r="I421" s="1">
        <v>22</v>
      </c>
      <c r="J421" s="1">
        <v>0</v>
      </c>
      <c r="K421" s="4">
        <v>1</v>
      </c>
      <c r="L421" s="4">
        <v>0</v>
      </c>
      <c r="M421" s="16">
        <v>0.72727272727272596</v>
      </c>
      <c r="N421" s="4">
        <v>4.54545454545454E-2</v>
      </c>
      <c r="O421" s="4">
        <v>9.0909090909090801E-2</v>
      </c>
      <c r="P421" s="20">
        <v>57561</v>
      </c>
      <c r="Q421" s="13">
        <v>7.2306182975681907E-2</v>
      </c>
      <c r="R421" s="2">
        <v>0</v>
      </c>
      <c r="S421" s="2">
        <v>0</v>
      </c>
      <c r="T421" s="2">
        <v>0</v>
      </c>
      <c r="U421" s="2">
        <v>1</v>
      </c>
      <c r="W421" s="5">
        <v>1</v>
      </c>
      <c r="X421" s="5">
        <v>0</v>
      </c>
      <c r="Y421" s="5">
        <v>1</v>
      </c>
      <c r="Z421" s="5">
        <v>0</v>
      </c>
      <c r="AC421" s="5">
        <v>1</v>
      </c>
      <c r="AD421" s="5">
        <v>0</v>
      </c>
    </row>
    <row r="422" spans="1:30">
      <c r="A422" s="10" t="s">
        <v>443</v>
      </c>
      <c r="B422" s="1" t="s">
        <v>442</v>
      </c>
      <c r="C422" s="1" t="s">
        <v>444</v>
      </c>
      <c r="D422" s="1" t="s">
        <v>445</v>
      </c>
      <c r="E422" s="1" t="s">
        <v>444</v>
      </c>
      <c r="F422" s="18" t="s">
        <v>490</v>
      </c>
      <c r="G422" s="3">
        <v>42740.736608796295</v>
      </c>
      <c r="H422" s="3">
        <v>42741.08866898148</v>
      </c>
      <c r="I422" s="1">
        <v>18</v>
      </c>
      <c r="J422" s="1">
        <v>1</v>
      </c>
      <c r="K422" s="4">
        <v>0.94736842105263097</v>
      </c>
      <c r="L422" s="4">
        <v>5.2631578947368397E-2</v>
      </c>
      <c r="M422" s="16">
        <v>0.57894736842105199</v>
      </c>
      <c r="N422" s="4">
        <v>0</v>
      </c>
      <c r="O422" s="4">
        <v>5.5555555555555601E-2</v>
      </c>
      <c r="P422" s="20">
        <v>41384</v>
      </c>
      <c r="Q422" s="13">
        <v>1.4776890520037599E-3</v>
      </c>
      <c r="R422" s="2">
        <v>1</v>
      </c>
      <c r="S422" s="2">
        <v>0</v>
      </c>
      <c r="T422" s="2">
        <v>1</v>
      </c>
      <c r="U422" s="2">
        <v>1</v>
      </c>
      <c r="V422" s="1" t="s">
        <v>491</v>
      </c>
      <c r="Y422" s="5">
        <v>0.92857142857142905</v>
      </c>
      <c r="Z422" s="5">
        <v>7.14285714285713E-2</v>
      </c>
      <c r="AA422" s="5">
        <v>1</v>
      </c>
      <c r="AB422" s="5">
        <v>0</v>
      </c>
      <c r="AC422" s="5">
        <v>1</v>
      </c>
      <c r="AD422" s="5">
        <v>0</v>
      </c>
    </row>
    <row r="423" spans="1:30">
      <c r="A423" s="10" t="s">
        <v>443</v>
      </c>
      <c r="B423" s="1" t="s">
        <v>442</v>
      </c>
      <c r="C423" s="1" t="s">
        <v>444</v>
      </c>
      <c r="D423" s="1" t="s">
        <v>445</v>
      </c>
      <c r="E423" s="1" t="s">
        <v>444</v>
      </c>
      <c r="F423" s="18" t="s">
        <v>446</v>
      </c>
      <c r="G423" s="3">
        <v>42730.723449074074</v>
      </c>
      <c r="H423" s="3">
        <v>42740.660543981481</v>
      </c>
      <c r="I423" s="1">
        <v>336</v>
      </c>
      <c r="J423" s="1">
        <v>8</v>
      </c>
      <c r="K423" s="4">
        <v>0.97674418604651103</v>
      </c>
      <c r="L423" s="4">
        <v>2.3255813953488299E-2</v>
      </c>
      <c r="M423" s="16">
        <v>0.55232558139534904</v>
      </c>
      <c r="N423" s="4">
        <v>3.8690476190476102E-2</v>
      </c>
      <c r="O423" s="4">
        <v>7.73809523809523E-2</v>
      </c>
      <c r="P423" s="20">
        <v>750437</v>
      </c>
      <c r="Q423" s="13">
        <v>2.6795682851308601E-2</v>
      </c>
      <c r="R423" s="2">
        <v>1</v>
      </c>
      <c r="S423" s="2">
        <v>0</v>
      </c>
      <c r="T423" s="2">
        <v>1</v>
      </c>
      <c r="U423" s="2">
        <v>1</v>
      </c>
      <c r="V423" s="1" t="s">
        <v>447</v>
      </c>
      <c r="W423" s="5">
        <v>0.92500000000000004</v>
      </c>
      <c r="X423" s="5">
        <v>7.49999999999999E-2</v>
      </c>
      <c r="Y423" s="5">
        <v>0.97933884297520701</v>
      </c>
      <c r="Z423" s="5">
        <v>2.0661157024793299E-2</v>
      </c>
      <c r="AA423" s="5">
        <v>1</v>
      </c>
      <c r="AB423" s="5">
        <v>0</v>
      </c>
      <c r="AC423" s="5">
        <v>1</v>
      </c>
      <c r="AD423" s="5">
        <v>0</v>
      </c>
    </row>
    <row r="424" spans="1:30">
      <c r="A424" s="10" t="s">
        <v>443</v>
      </c>
      <c r="B424" s="1" t="s">
        <v>442</v>
      </c>
      <c r="C424" s="1" t="s">
        <v>444</v>
      </c>
      <c r="D424" s="1" t="s">
        <v>445</v>
      </c>
      <c r="E424" s="1" t="s">
        <v>444</v>
      </c>
      <c r="F424" s="18" t="s">
        <v>446</v>
      </c>
      <c r="G424" s="3">
        <v>42747.861516203702</v>
      </c>
      <c r="H424" s="3">
        <v>42758.999814814815</v>
      </c>
      <c r="I424" s="1">
        <v>223</v>
      </c>
      <c r="J424" s="1">
        <v>17</v>
      </c>
      <c r="K424" s="4">
        <v>0.92916666666666603</v>
      </c>
      <c r="L424" s="4">
        <v>7.0833333333333304E-2</v>
      </c>
      <c r="M424" s="16">
        <v>0.53333333333333199</v>
      </c>
      <c r="N424" s="4">
        <v>2.6905829596412498E-2</v>
      </c>
      <c r="O424" s="4">
        <v>9.4170403587443802E-2</v>
      </c>
      <c r="P424" s="20">
        <v>683320</v>
      </c>
      <c r="Q424" s="13">
        <v>2.4399151435705001E-2</v>
      </c>
      <c r="R424" s="2">
        <v>1</v>
      </c>
      <c r="S424" s="2">
        <v>0</v>
      </c>
      <c r="T424" s="2">
        <v>1</v>
      </c>
      <c r="U424" s="2">
        <v>1</v>
      </c>
      <c r="V424" s="1" t="s">
        <v>506</v>
      </c>
      <c r="W424" s="5">
        <v>1</v>
      </c>
      <c r="X424" s="5">
        <v>0</v>
      </c>
      <c r="Y424" s="5">
        <v>0.92528735632183901</v>
      </c>
      <c r="Z424" s="5">
        <v>7.4712643678160801E-2</v>
      </c>
      <c r="AA424" s="5">
        <v>0.91176470588235303</v>
      </c>
      <c r="AB424" s="5">
        <v>8.8235294117647106E-2</v>
      </c>
      <c r="AC424" s="5">
        <v>0.94444444444444298</v>
      </c>
      <c r="AD424" s="5">
        <v>5.5555555555555601E-2</v>
      </c>
    </row>
    <row r="425" spans="1:30">
      <c r="A425" s="10" t="s">
        <v>443</v>
      </c>
      <c r="B425" s="1" t="s">
        <v>442</v>
      </c>
      <c r="C425" s="1" t="s">
        <v>444</v>
      </c>
      <c r="D425" s="1" t="s">
        <v>445</v>
      </c>
      <c r="E425" s="1" t="s">
        <v>444</v>
      </c>
      <c r="F425" s="18" t="s">
        <v>446</v>
      </c>
      <c r="G425" s="3">
        <v>42738.979583333334</v>
      </c>
      <c r="H425" s="3">
        <v>42749.379259259258</v>
      </c>
      <c r="I425" s="1">
        <v>288</v>
      </c>
      <c r="J425" s="1">
        <v>6</v>
      </c>
      <c r="K425" s="4">
        <v>0.97959183673469297</v>
      </c>
      <c r="L425" s="4">
        <v>2.04081632653061E-2</v>
      </c>
      <c r="M425" s="16">
        <v>0.52040816326530603</v>
      </c>
      <c r="N425" s="4">
        <v>4.1666666666666602E-2</v>
      </c>
      <c r="O425" s="4">
        <v>9.7222222222222099E-2</v>
      </c>
      <c r="P425" s="20">
        <v>637566</v>
      </c>
      <c r="Q425" s="13">
        <v>2.2765423790108201E-2</v>
      </c>
      <c r="R425" s="2">
        <v>1</v>
      </c>
      <c r="S425" s="2">
        <v>0</v>
      </c>
      <c r="T425" s="2">
        <v>1</v>
      </c>
      <c r="U425" s="2">
        <v>1</v>
      </c>
      <c r="V425" s="1" t="s">
        <v>472</v>
      </c>
      <c r="W425" s="5">
        <v>1</v>
      </c>
      <c r="X425" s="5">
        <v>0</v>
      </c>
      <c r="Y425" s="5">
        <v>0.97156398104265296</v>
      </c>
      <c r="Z425" s="5">
        <v>2.8436018957346001E-2</v>
      </c>
      <c r="AA425" s="5">
        <v>1</v>
      </c>
      <c r="AB425" s="5">
        <v>0</v>
      </c>
      <c r="AC425" s="5">
        <v>1</v>
      </c>
      <c r="AD425" s="5">
        <v>0</v>
      </c>
    </row>
    <row r="426" spans="1:30">
      <c r="A426" s="10" t="s">
        <v>443</v>
      </c>
      <c r="B426" s="1" t="s">
        <v>442</v>
      </c>
      <c r="C426" s="1" t="s">
        <v>444</v>
      </c>
      <c r="D426" s="1" t="s">
        <v>445</v>
      </c>
      <c r="E426" s="1" t="s">
        <v>444</v>
      </c>
      <c r="F426" s="18" t="s">
        <v>553</v>
      </c>
      <c r="G426" s="3">
        <v>42754.835960648146</v>
      </c>
      <c r="H426" s="3">
        <v>42754.837430555555</v>
      </c>
      <c r="I426" s="1">
        <v>128</v>
      </c>
      <c r="J426" s="1">
        <v>18</v>
      </c>
      <c r="K426" s="4">
        <v>0.87671232876712302</v>
      </c>
      <c r="L426" s="4">
        <v>0.123287671232876</v>
      </c>
      <c r="M426" s="16">
        <v>0.36301369863013599</v>
      </c>
      <c r="N426" s="4">
        <v>0.109375</v>
      </c>
      <c r="O426" s="4">
        <v>0.171875</v>
      </c>
      <c r="P426" s="20">
        <v>381997</v>
      </c>
      <c r="Q426" s="13">
        <v>1.3639879779583501E-2</v>
      </c>
      <c r="R426" s="2">
        <v>0</v>
      </c>
      <c r="S426" s="2">
        <v>1</v>
      </c>
      <c r="T426" s="2">
        <v>1</v>
      </c>
      <c r="U426" s="2">
        <v>1</v>
      </c>
      <c r="V426" s="1" t="s">
        <v>554</v>
      </c>
      <c r="W426" s="5">
        <v>1</v>
      </c>
      <c r="X426" s="5">
        <v>0</v>
      </c>
      <c r="Y426" s="5">
        <v>0.84693877551020402</v>
      </c>
      <c r="Z426" s="5">
        <v>0.15306122448979601</v>
      </c>
      <c r="AA426" s="5">
        <v>1</v>
      </c>
      <c r="AB426" s="5">
        <v>0</v>
      </c>
      <c r="AC426" s="5">
        <v>0.69999999999999896</v>
      </c>
      <c r="AD426" s="5">
        <v>0.29999999999999899</v>
      </c>
    </row>
    <row r="427" spans="1:30">
      <c r="A427" s="10" t="s">
        <v>443</v>
      </c>
      <c r="B427" s="1" t="s">
        <v>442</v>
      </c>
      <c r="C427" s="1" t="s">
        <v>444</v>
      </c>
      <c r="D427" s="1" t="s">
        <v>445</v>
      </c>
      <c r="E427" s="1" t="s">
        <v>444</v>
      </c>
      <c r="F427" s="18" t="s">
        <v>458</v>
      </c>
      <c r="G427" s="3">
        <v>42737.543993055559</v>
      </c>
      <c r="H427" s="3">
        <v>42737.635636574072</v>
      </c>
      <c r="I427" s="1">
        <v>7821</v>
      </c>
      <c r="J427" s="1">
        <v>753</v>
      </c>
      <c r="K427" s="4">
        <v>0.91217634709587103</v>
      </c>
      <c r="L427" s="4">
        <v>8.7823652904128705E-2</v>
      </c>
      <c r="M427" s="16">
        <v>0.145633550696842</v>
      </c>
      <c r="N427" s="4">
        <v>0.27656309934790901</v>
      </c>
      <c r="O427" s="4">
        <v>6.25239739163789E-2</v>
      </c>
      <c r="P427" s="20">
        <v>18885976</v>
      </c>
      <c r="Q427" s="13">
        <v>0.67435723882674403</v>
      </c>
      <c r="R427" s="2">
        <v>0</v>
      </c>
      <c r="S427" s="2">
        <v>1</v>
      </c>
      <c r="T427" s="2">
        <v>1</v>
      </c>
      <c r="U427" s="2">
        <v>1</v>
      </c>
      <c r="V427" s="1" t="s">
        <v>459</v>
      </c>
      <c r="W427" s="5">
        <v>0.98181818181818203</v>
      </c>
      <c r="X427" s="5">
        <v>1.8181818181818101E-2</v>
      </c>
      <c r="Y427" s="5">
        <v>0.90214308225654005</v>
      </c>
      <c r="Z427" s="5">
        <v>9.7856917743460406E-2</v>
      </c>
      <c r="AA427" s="5">
        <v>0.96260284218399295</v>
      </c>
      <c r="AB427" s="5">
        <v>3.7397157816005902E-2</v>
      </c>
      <c r="AC427" s="5">
        <v>0.85177865612648096</v>
      </c>
      <c r="AD427" s="5">
        <v>0.14822134387351801</v>
      </c>
    </row>
    <row r="428" spans="1:30">
      <c r="A428" s="10" t="s">
        <v>443</v>
      </c>
      <c r="B428" s="1" t="s">
        <v>442</v>
      </c>
      <c r="C428" s="1" t="s">
        <v>444</v>
      </c>
      <c r="D428" s="1" t="s">
        <v>445</v>
      </c>
      <c r="E428" s="1" t="s">
        <v>444</v>
      </c>
      <c r="F428" s="18" t="s">
        <v>581</v>
      </c>
      <c r="G428" s="3">
        <v>42765.960578703707</v>
      </c>
      <c r="H428" s="3">
        <v>42765.963738425926</v>
      </c>
      <c r="I428" s="1">
        <v>245</v>
      </c>
      <c r="J428" s="1">
        <v>17</v>
      </c>
      <c r="K428" s="4">
        <v>0.93511450381679295</v>
      </c>
      <c r="L428" s="4">
        <v>6.4885496183206104E-2</v>
      </c>
      <c r="M428" s="16">
        <v>0.13469387755102</v>
      </c>
      <c r="N428" s="4">
        <v>0.25306122448979601</v>
      </c>
      <c r="O428" s="4">
        <v>6.5306122448979501E-2</v>
      </c>
      <c r="P428" s="20">
        <v>610683</v>
      </c>
      <c r="Q428" s="13">
        <v>1.8629260112862801E-2</v>
      </c>
      <c r="R428" s="2">
        <v>0</v>
      </c>
      <c r="S428" s="2">
        <v>1</v>
      </c>
      <c r="T428" s="2">
        <v>1</v>
      </c>
      <c r="U428" s="2">
        <v>1</v>
      </c>
      <c r="V428" s="1" t="s">
        <v>582</v>
      </c>
      <c r="W428" s="5">
        <v>0.875</v>
      </c>
      <c r="X428" s="5">
        <v>0.125</v>
      </c>
      <c r="Y428" s="5">
        <v>0.92222222222222205</v>
      </c>
      <c r="Z428" s="5">
        <v>7.7777777777777807E-2</v>
      </c>
      <c r="AA428" s="5">
        <v>1</v>
      </c>
      <c r="AB428" s="5">
        <v>0</v>
      </c>
      <c r="AC428" s="5">
        <v>0.89473684210526305</v>
      </c>
      <c r="AD428" s="5">
        <v>0.105263157894737</v>
      </c>
    </row>
    <row r="429" spans="1:30">
      <c r="A429" s="10" t="s">
        <v>443</v>
      </c>
      <c r="B429" s="1" t="s">
        <v>442</v>
      </c>
      <c r="C429" s="1" t="s">
        <v>444</v>
      </c>
      <c r="D429" s="1" t="s">
        <v>445</v>
      </c>
      <c r="E429" s="1" t="s">
        <v>444</v>
      </c>
      <c r="F429" s="18" t="s">
        <v>579</v>
      </c>
      <c r="G429" s="3">
        <v>42765.719490740739</v>
      </c>
      <c r="H429" s="3">
        <v>42765.905752314815</v>
      </c>
      <c r="I429" s="1">
        <v>9141</v>
      </c>
      <c r="J429" s="1">
        <v>2846</v>
      </c>
      <c r="K429" s="4">
        <v>0.76257612413447895</v>
      </c>
      <c r="L429" s="4">
        <v>0.23742387586552</v>
      </c>
      <c r="M429" s="16">
        <v>0.14899901542500801</v>
      </c>
      <c r="N429" s="4">
        <v>0.26080297560442001</v>
      </c>
      <c r="O429" s="4">
        <v>6.3559785581446204E-2</v>
      </c>
      <c r="P429" s="20">
        <v>27939923</v>
      </c>
      <c r="Q429" s="13">
        <v>0.85232451713959501</v>
      </c>
      <c r="R429" s="2">
        <v>0</v>
      </c>
      <c r="S429" s="2">
        <v>1</v>
      </c>
      <c r="T429" s="2">
        <v>1</v>
      </c>
      <c r="U429" s="2">
        <v>1</v>
      </c>
      <c r="V429" s="1" t="s">
        <v>580</v>
      </c>
      <c r="W429" s="5">
        <v>0.97731568998109497</v>
      </c>
      <c r="X429" s="5">
        <v>2.26843100189036E-2</v>
      </c>
      <c r="Y429" s="5">
        <v>0.70574920778632799</v>
      </c>
      <c r="Z429" s="5">
        <v>0.29425079221367101</v>
      </c>
      <c r="AA429" s="5">
        <v>0.96749226006191902</v>
      </c>
      <c r="AB429" s="5">
        <v>3.2507739938080503E-2</v>
      </c>
      <c r="AC429" s="5">
        <v>0.75</v>
      </c>
      <c r="AD429" s="5">
        <v>0.25</v>
      </c>
    </row>
    <row r="430" spans="1:30">
      <c r="A430" s="10" t="s">
        <v>443</v>
      </c>
      <c r="B430" s="1" t="s">
        <v>442</v>
      </c>
      <c r="C430" s="1" t="s">
        <v>444</v>
      </c>
      <c r="D430" s="1" t="s">
        <v>445</v>
      </c>
      <c r="E430" s="1" t="s">
        <v>444</v>
      </c>
      <c r="F430" s="18" t="s">
        <v>535</v>
      </c>
      <c r="G430" s="3">
        <v>42752.712384259263</v>
      </c>
      <c r="H430" s="3">
        <v>42752.725208333337</v>
      </c>
      <c r="I430" s="1">
        <v>703</v>
      </c>
      <c r="J430" s="1">
        <v>74</v>
      </c>
      <c r="K430" s="4">
        <v>0.90476190476190399</v>
      </c>
      <c r="L430" s="4">
        <v>9.5238095238095205E-2</v>
      </c>
      <c r="M430" s="16">
        <v>0.143669985775249</v>
      </c>
      <c r="N430" s="4">
        <v>0.25177809388335598</v>
      </c>
      <c r="O430" s="4">
        <v>7.2546230440967197E-2</v>
      </c>
      <c r="P430" s="20">
        <v>2046562</v>
      </c>
      <c r="Q430" s="13">
        <v>7.3076122695895501E-2</v>
      </c>
      <c r="R430" s="2">
        <v>0</v>
      </c>
      <c r="S430" s="2">
        <v>1</v>
      </c>
      <c r="T430" s="2">
        <v>1</v>
      </c>
      <c r="U430" s="2">
        <v>1</v>
      </c>
      <c r="V430" s="1" t="s">
        <v>536</v>
      </c>
      <c r="W430" s="5">
        <v>0.94117647058823395</v>
      </c>
      <c r="X430" s="5">
        <v>5.8823529411764601E-2</v>
      </c>
      <c r="Y430" s="5">
        <v>0.890034364261168</v>
      </c>
      <c r="Z430" s="5">
        <v>0.109965635738832</v>
      </c>
      <c r="AA430" s="5">
        <v>0.95999999999999897</v>
      </c>
      <c r="AB430" s="5">
        <v>0.04</v>
      </c>
      <c r="AC430" s="5">
        <v>0.91666666666666596</v>
      </c>
      <c r="AD430" s="5">
        <v>8.3333333333333301E-2</v>
      </c>
    </row>
    <row r="431" spans="1:30">
      <c r="A431" s="10" t="s">
        <v>443</v>
      </c>
      <c r="B431" s="1" t="s">
        <v>442</v>
      </c>
      <c r="C431" s="1" t="s">
        <v>444</v>
      </c>
      <c r="D431" s="1" t="s">
        <v>445</v>
      </c>
      <c r="E431" s="1" t="s">
        <v>444</v>
      </c>
      <c r="F431" s="18" t="s">
        <v>528</v>
      </c>
      <c r="G431" s="3">
        <v>42752.555555555555</v>
      </c>
      <c r="H431" s="3">
        <v>42752.62604166667</v>
      </c>
      <c r="I431" s="1">
        <v>4379</v>
      </c>
      <c r="J431" s="1">
        <v>509</v>
      </c>
      <c r="K431" s="4">
        <v>0.89586743044189798</v>
      </c>
      <c r="L431" s="4">
        <v>0.104132569558101</v>
      </c>
      <c r="M431" s="16">
        <v>0.126741265129025</v>
      </c>
      <c r="N431" s="4">
        <v>0.270838090888331</v>
      </c>
      <c r="O431" s="4">
        <v>5.8917561087006201E-2</v>
      </c>
      <c r="P431" s="20">
        <v>12874641</v>
      </c>
      <c r="Q431" s="13">
        <v>0.459711870630652</v>
      </c>
      <c r="R431" s="2">
        <v>0</v>
      </c>
      <c r="S431" s="2">
        <v>1</v>
      </c>
      <c r="T431" s="2">
        <v>1</v>
      </c>
      <c r="U431" s="2">
        <v>1</v>
      </c>
      <c r="V431" s="1" t="s">
        <v>529</v>
      </c>
      <c r="W431" s="5">
        <v>0.97647058823529298</v>
      </c>
      <c r="X431" s="5">
        <v>2.3529411764705799E-2</v>
      </c>
      <c r="Y431" s="5">
        <v>0.88104723961297704</v>
      </c>
      <c r="Z431" s="5">
        <v>0.118952760387023</v>
      </c>
      <c r="AA431" s="5">
        <v>0.95209580838323304</v>
      </c>
      <c r="AB431" s="5">
        <v>4.7904191616766401E-2</v>
      </c>
      <c r="AC431" s="5">
        <v>0.84154929577464699</v>
      </c>
      <c r="AD431" s="5">
        <v>0.15845070422535201</v>
      </c>
    </row>
    <row r="432" spans="1:30">
      <c r="A432" s="10" t="s">
        <v>443</v>
      </c>
      <c r="B432" s="1" t="s">
        <v>442</v>
      </c>
      <c r="C432" s="1" t="s">
        <v>444</v>
      </c>
      <c r="D432" s="1" t="s">
        <v>445</v>
      </c>
      <c r="E432" s="1" t="s">
        <v>444</v>
      </c>
      <c r="F432" s="18" t="s">
        <v>485</v>
      </c>
      <c r="G432" s="3">
        <v>42740.462673611109</v>
      </c>
      <c r="H432" s="3">
        <v>42740.47420138889</v>
      </c>
      <c r="I432" s="1">
        <v>664</v>
      </c>
      <c r="J432" s="1">
        <v>90</v>
      </c>
      <c r="K432" s="4">
        <v>0.88063660477453498</v>
      </c>
      <c r="L432" s="4">
        <v>0.11936339522546401</v>
      </c>
      <c r="M432" s="16">
        <v>0.15813253012048201</v>
      </c>
      <c r="N432" s="4">
        <v>0.28915662650602297</v>
      </c>
      <c r="O432" s="4">
        <v>6.1746987951807102E-2</v>
      </c>
      <c r="P432" s="20">
        <v>1644855</v>
      </c>
      <c r="Q432" s="13">
        <v>5.8732462440403602E-2</v>
      </c>
      <c r="R432" s="2">
        <v>0</v>
      </c>
      <c r="S432" s="2">
        <v>1</v>
      </c>
      <c r="T432" s="2">
        <v>1</v>
      </c>
      <c r="U432" s="2">
        <v>1</v>
      </c>
      <c r="V432" s="1" t="s">
        <v>486</v>
      </c>
      <c r="W432" s="5">
        <v>0.94736842105263097</v>
      </c>
      <c r="X432" s="5">
        <v>5.26315789473683E-2</v>
      </c>
      <c r="Y432" s="5">
        <v>0.86284722222222099</v>
      </c>
      <c r="Z432" s="5">
        <v>0.13715277777777801</v>
      </c>
      <c r="AA432" s="5">
        <v>0.96907216494845405</v>
      </c>
      <c r="AB432" s="5">
        <v>3.09278350515464E-2</v>
      </c>
      <c r="AC432" s="5">
        <v>0.86046511627906896</v>
      </c>
      <c r="AD432" s="5">
        <v>0.13953488372093001</v>
      </c>
    </row>
    <row r="433" spans="1:30">
      <c r="A433" s="10" t="s">
        <v>443</v>
      </c>
      <c r="B433" s="1" t="s">
        <v>442</v>
      </c>
      <c r="C433" s="1" t="s">
        <v>444</v>
      </c>
      <c r="D433" s="1" t="s">
        <v>445</v>
      </c>
      <c r="E433" s="1" t="s">
        <v>444</v>
      </c>
      <c r="F433" s="18" t="s">
        <v>487</v>
      </c>
      <c r="G433" s="3">
        <v>42740.669178240743</v>
      </c>
      <c r="H433" s="3">
        <v>42740.673692129632</v>
      </c>
      <c r="I433" s="1">
        <v>329</v>
      </c>
      <c r="J433" s="1">
        <v>45</v>
      </c>
      <c r="K433" s="4">
        <v>0.87967914438502604</v>
      </c>
      <c r="L433" s="4">
        <v>0.12032085561497299</v>
      </c>
      <c r="M433" s="16">
        <v>0.19148936170212699</v>
      </c>
      <c r="N433" s="4">
        <v>0.340425531914894</v>
      </c>
      <c r="O433" s="4">
        <v>0.100303951367781</v>
      </c>
      <c r="P433" s="20">
        <v>815883</v>
      </c>
      <c r="Q433" s="13">
        <v>2.91325482509181E-2</v>
      </c>
      <c r="R433" s="2">
        <v>0</v>
      </c>
      <c r="S433" s="2">
        <v>1</v>
      </c>
      <c r="T433" s="2">
        <v>1</v>
      </c>
      <c r="U433" s="2">
        <v>1</v>
      </c>
      <c r="V433" s="1" t="s">
        <v>488</v>
      </c>
      <c r="W433" s="5">
        <v>1</v>
      </c>
      <c r="X433" s="5">
        <v>0</v>
      </c>
      <c r="Y433" s="5">
        <v>0.854406130268199</v>
      </c>
      <c r="Z433" s="5">
        <v>0.145593869731801</v>
      </c>
      <c r="AA433" s="5">
        <v>0.97142857142856998</v>
      </c>
      <c r="AB433" s="5">
        <v>2.8571428571428501E-2</v>
      </c>
      <c r="AC433" s="5">
        <v>0.88095238095238104</v>
      </c>
      <c r="AD433" s="5">
        <v>0.119047619047619</v>
      </c>
    </row>
    <row r="434" spans="1:30">
      <c r="A434" s="10" t="s">
        <v>443</v>
      </c>
      <c r="B434" s="1" t="s">
        <v>442</v>
      </c>
      <c r="C434" s="1" t="s">
        <v>444</v>
      </c>
      <c r="D434" s="1" t="s">
        <v>445</v>
      </c>
      <c r="E434" s="1" t="s">
        <v>444</v>
      </c>
      <c r="F434" s="18" t="s">
        <v>575</v>
      </c>
      <c r="G434" s="3">
        <v>42765.547291666669</v>
      </c>
      <c r="H434" s="3">
        <v>42765.631192129629</v>
      </c>
      <c r="I434" s="1">
        <v>7623</v>
      </c>
      <c r="J434" s="1">
        <v>1205</v>
      </c>
      <c r="K434" s="4">
        <v>0.86350249207068397</v>
      </c>
      <c r="L434" s="4">
        <v>0.136497507929315</v>
      </c>
      <c r="M434" s="16">
        <v>0.12645939918667201</v>
      </c>
      <c r="N434" s="4">
        <v>0.26118326118326102</v>
      </c>
      <c r="O434" s="4">
        <v>5.9818968909877902E-2</v>
      </c>
      <c r="P434" s="20">
        <v>20576761</v>
      </c>
      <c r="Q434" s="13">
        <v>0.627706736472461</v>
      </c>
      <c r="R434" s="2">
        <v>0</v>
      </c>
      <c r="S434" s="2">
        <v>1</v>
      </c>
      <c r="T434" s="2">
        <v>1</v>
      </c>
      <c r="U434" s="2">
        <v>1</v>
      </c>
      <c r="V434" s="1" t="s">
        <v>576</v>
      </c>
      <c r="W434" s="5">
        <v>0.97481108312342601</v>
      </c>
      <c r="X434" s="5">
        <v>2.5188916876574301E-2</v>
      </c>
      <c r="Y434" s="5">
        <v>0.83544108574953702</v>
      </c>
      <c r="Z434" s="5">
        <v>0.16455891425046301</v>
      </c>
      <c r="AA434" s="5">
        <v>0.95879888268156299</v>
      </c>
      <c r="AB434" s="5">
        <v>4.1201117318435801E-2</v>
      </c>
      <c r="AC434" s="5">
        <v>0.86601941747572697</v>
      </c>
      <c r="AD434" s="5">
        <v>0.133980582524272</v>
      </c>
    </row>
    <row r="435" spans="1:30">
      <c r="A435" s="10" t="s">
        <v>443</v>
      </c>
      <c r="B435" s="1" t="s">
        <v>442</v>
      </c>
      <c r="C435" s="1" t="s">
        <v>444</v>
      </c>
      <c r="D435" s="1" t="s">
        <v>445</v>
      </c>
      <c r="E435" s="1" t="s">
        <v>444</v>
      </c>
      <c r="F435" s="18" t="s">
        <v>577</v>
      </c>
      <c r="G435" s="3">
        <v>42765.648842592593</v>
      </c>
      <c r="H435" s="3">
        <v>42765.65216435185</v>
      </c>
      <c r="I435" s="1">
        <v>368</v>
      </c>
      <c r="J435" s="1">
        <v>37</v>
      </c>
      <c r="K435" s="4">
        <v>0.90864197530864099</v>
      </c>
      <c r="L435" s="4">
        <v>9.1358024691357995E-2</v>
      </c>
      <c r="M435" s="16">
        <v>0.16847826086956399</v>
      </c>
      <c r="N435" s="4">
        <v>0.33423913043478198</v>
      </c>
      <c r="O435" s="4">
        <v>8.6956521739130405E-2</v>
      </c>
      <c r="P435" s="20">
        <v>943995</v>
      </c>
      <c r="Q435" s="13">
        <v>2.87971474566051E-2</v>
      </c>
      <c r="R435" s="2">
        <v>0</v>
      </c>
      <c r="S435" s="2">
        <v>1</v>
      </c>
      <c r="T435" s="2">
        <v>1</v>
      </c>
      <c r="U435" s="2">
        <v>1</v>
      </c>
      <c r="V435" s="1" t="s">
        <v>578</v>
      </c>
      <c r="W435" s="5">
        <v>1</v>
      </c>
      <c r="X435" s="5">
        <v>0</v>
      </c>
      <c r="Y435" s="5">
        <v>0.89285714285714302</v>
      </c>
      <c r="Z435" s="5">
        <v>0.107142857142857</v>
      </c>
      <c r="AA435" s="5">
        <v>0.96250000000000002</v>
      </c>
      <c r="AB435" s="5">
        <v>3.7499999999999901E-2</v>
      </c>
      <c r="AC435" s="5">
        <v>0.90909090909090795</v>
      </c>
      <c r="AD435" s="5">
        <v>9.0909090909090801E-2</v>
      </c>
    </row>
    <row r="436" spans="1:30">
      <c r="A436" s="10" t="s">
        <v>443</v>
      </c>
      <c r="B436" s="1" t="s">
        <v>442</v>
      </c>
      <c r="C436" s="1" t="s">
        <v>444</v>
      </c>
      <c r="D436" s="1" t="s">
        <v>445</v>
      </c>
      <c r="E436" s="1" t="s">
        <v>444</v>
      </c>
      <c r="F436" s="18" t="s">
        <v>508</v>
      </c>
      <c r="G436" s="3">
        <v>42750.543263888889</v>
      </c>
      <c r="H436" s="3">
        <v>42750.907534722224</v>
      </c>
      <c r="I436" s="1">
        <v>7306</v>
      </c>
      <c r="J436" s="1">
        <v>820</v>
      </c>
      <c r="K436" s="4">
        <v>0.89908934285011</v>
      </c>
      <c r="L436" s="4">
        <v>0.100910657149889</v>
      </c>
      <c r="M436" s="16">
        <v>0.14467560908842</v>
      </c>
      <c r="N436" s="4">
        <v>0.273063235696688</v>
      </c>
      <c r="O436" s="4">
        <v>6.4878182315904601E-2</v>
      </c>
      <c r="P436" s="20">
        <v>21525074</v>
      </c>
      <c r="Q436" s="13">
        <v>0.76859090937007102</v>
      </c>
      <c r="R436" s="2">
        <v>0</v>
      </c>
      <c r="S436" s="2">
        <v>1</v>
      </c>
      <c r="T436" s="2">
        <v>1</v>
      </c>
      <c r="U436" s="2">
        <v>1</v>
      </c>
      <c r="V436" s="1" t="s">
        <v>509</v>
      </c>
      <c r="W436" s="5">
        <v>0.98387096774193505</v>
      </c>
      <c r="X436" s="5">
        <v>1.6129032258064401E-2</v>
      </c>
      <c r="Y436" s="5">
        <v>0.88580142324635702</v>
      </c>
      <c r="Z436" s="5">
        <v>0.11419857675364301</v>
      </c>
      <c r="AA436" s="5">
        <v>0.95125553914327798</v>
      </c>
      <c r="AB436" s="5">
        <v>4.8744460856720802E-2</v>
      </c>
      <c r="AC436" s="5">
        <v>0.85140562248995899</v>
      </c>
      <c r="AD436" s="5">
        <v>0.14859437751004001</v>
      </c>
    </row>
    <row r="437" spans="1:30">
      <c r="A437" s="10" t="s">
        <v>443</v>
      </c>
      <c r="B437" s="1" t="s">
        <v>442</v>
      </c>
      <c r="C437" s="1" t="s">
        <v>444</v>
      </c>
      <c r="D437" s="1" t="s">
        <v>445</v>
      </c>
      <c r="E437" s="1" t="s">
        <v>444</v>
      </c>
      <c r="F437" s="18" t="s">
        <v>448</v>
      </c>
      <c r="G437" s="3">
        <v>42741.178379629629</v>
      </c>
      <c r="H437" s="3">
        <v>42751.148402777777</v>
      </c>
      <c r="I437" s="1">
        <v>217</v>
      </c>
      <c r="J437" s="1">
        <v>12</v>
      </c>
      <c r="K437" s="4">
        <v>0.94759825327510905</v>
      </c>
      <c r="L437" s="4">
        <v>5.2401746724890799E-2</v>
      </c>
      <c r="M437" s="16">
        <v>0.221198156682028</v>
      </c>
      <c r="N437" s="4">
        <v>0.14746543778801699</v>
      </c>
      <c r="O437" s="4">
        <v>9.6774193548386997E-2</v>
      </c>
      <c r="P437" s="20">
        <v>605305</v>
      </c>
      <c r="Q437" s="13">
        <v>2.16134876189625E-2</v>
      </c>
      <c r="R437" s="2">
        <v>0</v>
      </c>
      <c r="S437" s="2">
        <v>0</v>
      </c>
      <c r="T437" s="2">
        <v>1</v>
      </c>
      <c r="U437" s="2">
        <v>1</v>
      </c>
      <c r="V437" s="1" t="s">
        <v>496</v>
      </c>
      <c r="W437" s="5">
        <v>0.95652173913043503</v>
      </c>
      <c r="X437" s="5">
        <v>4.3478260869565202E-2</v>
      </c>
      <c r="Y437" s="5">
        <v>0.95541401273885296</v>
      </c>
      <c r="Z437" s="5">
        <v>4.4585987261146501E-2</v>
      </c>
      <c r="AA437" s="5">
        <v>0.93333333333333302</v>
      </c>
      <c r="AB437" s="5">
        <v>6.6666666666666596E-2</v>
      </c>
      <c r="AC437" s="5">
        <v>0.89473684210526305</v>
      </c>
      <c r="AD437" s="5">
        <v>0.105263157894737</v>
      </c>
    </row>
    <row r="438" spans="1:30">
      <c r="A438" s="10" t="s">
        <v>443</v>
      </c>
      <c r="B438" s="1" t="s">
        <v>442</v>
      </c>
      <c r="C438" s="1" t="s">
        <v>444</v>
      </c>
      <c r="D438" s="1" t="s">
        <v>445</v>
      </c>
      <c r="E438" s="1" t="s">
        <v>444</v>
      </c>
      <c r="F438" s="18" t="s">
        <v>448</v>
      </c>
      <c r="G438" s="3">
        <v>42731.37641203704</v>
      </c>
      <c r="H438" s="3">
        <v>42742.136689814812</v>
      </c>
      <c r="I438" s="1">
        <v>202</v>
      </c>
      <c r="J438" s="1">
        <v>8</v>
      </c>
      <c r="K438" s="4">
        <v>0.96190476190476104</v>
      </c>
      <c r="L438" s="4">
        <v>3.8095238095238002E-2</v>
      </c>
      <c r="M438" s="16">
        <v>0.19306930693069199</v>
      </c>
      <c r="N438" s="4">
        <v>0.158415841584158</v>
      </c>
      <c r="O438" s="4">
        <v>0.10891089108910799</v>
      </c>
      <c r="P438" s="20">
        <v>457979</v>
      </c>
      <c r="Q438" s="13">
        <v>1.6352951728871901E-2</v>
      </c>
      <c r="R438" s="2">
        <v>0</v>
      </c>
      <c r="S438" s="2">
        <v>1</v>
      </c>
      <c r="T438" s="2">
        <v>1</v>
      </c>
      <c r="U438" s="2">
        <v>1</v>
      </c>
      <c r="V438" s="1" t="s">
        <v>449</v>
      </c>
      <c r="W438" s="5">
        <v>1</v>
      </c>
      <c r="X438" s="5">
        <v>0</v>
      </c>
      <c r="Y438" s="5">
        <v>0.971830985915493</v>
      </c>
      <c r="Z438" s="5">
        <v>2.8169014084507001E-2</v>
      </c>
      <c r="AA438" s="5">
        <v>0.97058823529411697</v>
      </c>
      <c r="AB438" s="5">
        <v>2.9411764705882401E-2</v>
      </c>
      <c r="AC438" s="5">
        <v>0.8</v>
      </c>
      <c r="AD438" s="5">
        <v>0.2</v>
      </c>
    </row>
    <row r="439" spans="1:30">
      <c r="A439" s="10" t="s">
        <v>443</v>
      </c>
      <c r="B439" s="1" t="s">
        <v>442</v>
      </c>
      <c r="C439" s="1" t="s">
        <v>444</v>
      </c>
      <c r="D439" s="1" t="s">
        <v>445</v>
      </c>
      <c r="E439" s="1" t="s">
        <v>444</v>
      </c>
      <c r="F439" s="18" t="s">
        <v>448</v>
      </c>
      <c r="G439" s="3">
        <v>42750.407523148147</v>
      </c>
      <c r="H439" s="3">
        <v>42757.658310185187</v>
      </c>
      <c r="I439" s="1">
        <v>114</v>
      </c>
      <c r="J439" s="1">
        <v>5</v>
      </c>
      <c r="K439" s="4">
        <v>0.95798319327730996</v>
      </c>
      <c r="L439" s="4">
        <v>4.2016806722689003E-2</v>
      </c>
      <c r="M439" s="16">
        <v>0.175438596491228</v>
      </c>
      <c r="N439" s="4">
        <v>0.16666666666666599</v>
      </c>
      <c r="O439" s="4">
        <v>6.14035087719298E-2</v>
      </c>
      <c r="P439" s="20">
        <v>339847</v>
      </c>
      <c r="Q439" s="13">
        <v>1.2134839340236001E-2</v>
      </c>
      <c r="R439" s="2">
        <v>0</v>
      </c>
      <c r="S439" s="2">
        <v>0</v>
      </c>
      <c r="T439" s="2">
        <v>1</v>
      </c>
      <c r="U439" s="2">
        <v>1</v>
      </c>
      <c r="V439" s="1" t="s">
        <v>507</v>
      </c>
      <c r="W439" s="5">
        <v>1</v>
      </c>
      <c r="X439" s="5">
        <v>0</v>
      </c>
      <c r="Y439" s="5">
        <v>0.96703296703296704</v>
      </c>
      <c r="Z439" s="5">
        <v>3.2967032967033003E-2</v>
      </c>
      <c r="AA439" s="5">
        <v>0.88235294117647101</v>
      </c>
      <c r="AB439" s="5">
        <v>0.11764705882352799</v>
      </c>
      <c r="AC439" s="5">
        <v>1</v>
      </c>
      <c r="AD439" s="5">
        <v>0</v>
      </c>
    </row>
    <row r="440" spans="1:30">
      <c r="A440" s="10" t="s">
        <v>443</v>
      </c>
      <c r="B440" s="1" t="s">
        <v>442</v>
      </c>
      <c r="C440" s="1" t="s">
        <v>444</v>
      </c>
      <c r="D440" s="1" t="s">
        <v>445</v>
      </c>
      <c r="E440" s="1" t="s">
        <v>444</v>
      </c>
      <c r="F440" s="18" t="s">
        <v>589</v>
      </c>
      <c r="G440" s="3">
        <v>42766.837847222225</v>
      </c>
      <c r="H440" s="3">
        <v>42766.849456018521</v>
      </c>
      <c r="I440" s="1">
        <v>806</v>
      </c>
      <c r="J440" s="1">
        <v>101</v>
      </c>
      <c r="K440" s="4">
        <v>0.88864388092613</v>
      </c>
      <c r="L440" s="4">
        <v>0.111356119073869</v>
      </c>
      <c r="M440" s="16">
        <v>0.18734491315136501</v>
      </c>
      <c r="N440" s="4">
        <v>0.25682382133995002</v>
      </c>
      <c r="O440" s="4">
        <v>9.5533498759305099E-2</v>
      </c>
      <c r="P440" s="20">
        <v>2105383</v>
      </c>
      <c r="Q440" s="13">
        <v>6.4226001942414401E-2</v>
      </c>
      <c r="R440" s="2">
        <v>0</v>
      </c>
      <c r="S440" s="2">
        <v>1</v>
      </c>
      <c r="T440" s="2">
        <v>1</v>
      </c>
      <c r="U440" s="2">
        <v>1</v>
      </c>
      <c r="V440" s="1" t="s">
        <v>590</v>
      </c>
      <c r="W440" s="5">
        <v>1</v>
      </c>
      <c r="X440" s="5">
        <v>0</v>
      </c>
      <c r="Y440" s="5">
        <v>0.873493975903614</v>
      </c>
      <c r="Z440" s="5">
        <v>0.126506024096386</v>
      </c>
      <c r="AA440" s="5">
        <v>0.92086330935251803</v>
      </c>
      <c r="AB440" s="5">
        <v>7.9136690647481897E-2</v>
      </c>
      <c r="AC440" s="5">
        <v>0.86046511627906896</v>
      </c>
      <c r="AD440" s="5">
        <v>0.13953488372093001</v>
      </c>
    </row>
    <row r="441" spans="1:30">
      <c r="A441" s="10" t="s">
        <v>443</v>
      </c>
      <c r="B441" s="1" t="s">
        <v>442</v>
      </c>
      <c r="C441" s="1" t="s">
        <v>444</v>
      </c>
      <c r="D441" s="1" t="s">
        <v>445</v>
      </c>
      <c r="E441" s="1" t="s">
        <v>444</v>
      </c>
      <c r="F441" s="18" t="s">
        <v>567</v>
      </c>
      <c r="G441" s="3">
        <v>42755.712210648147</v>
      </c>
      <c r="H441" s="3">
        <v>42755.923067129632</v>
      </c>
      <c r="I441" s="1">
        <v>4757</v>
      </c>
      <c r="J441" s="1">
        <v>572</v>
      </c>
      <c r="K441" s="4">
        <v>0.89266278851566805</v>
      </c>
      <c r="L441" s="4">
        <v>0.10733721148433099</v>
      </c>
      <c r="M441" s="16">
        <v>0.139163338238386</v>
      </c>
      <c r="N441" s="4">
        <v>0.29472356527222898</v>
      </c>
      <c r="O441" s="4">
        <v>6.4956905612781099E-2</v>
      </c>
      <c r="P441" s="20">
        <v>15178426</v>
      </c>
      <c r="Q441" s="13">
        <v>0.54197259633794204</v>
      </c>
      <c r="R441" s="2">
        <v>0</v>
      </c>
      <c r="S441" s="2">
        <v>1</v>
      </c>
      <c r="T441" s="2">
        <v>1</v>
      </c>
      <c r="U441" s="2">
        <v>1</v>
      </c>
      <c r="V441" s="1" t="s">
        <v>568</v>
      </c>
      <c r="W441" s="5">
        <v>0.95895522388059595</v>
      </c>
      <c r="X441" s="5">
        <v>4.1044776119402902E-2</v>
      </c>
      <c r="Y441" s="5">
        <v>0.879948586118252</v>
      </c>
      <c r="Z441" s="5">
        <v>0.120051413881748</v>
      </c>
      <c r="AA441" s="5">
        <v>0.95677570093457798</v>
      </c>
      <c r="AB441" s="5">
        <v>4.32242990654206E-2</v>
      </c>
      <c r="AC441" s="5">
        <v>0.81904761904761902</v>
      </c>
      <c r="AD441" s="5">
        <v>0.180952380952381</v>
      </c>
    </row>
    <row r="442" spans="1:30">
      <c r="A442" s="10" t="s">
        <v>443</v>
      </c>
      <c r="B442" s="1" t="s">
        <v>442</v>
      </c>
      <c r="C442" s="1" t="s">
        <v>444</v>
      </c>
      <c r="D442" s="1" t="s">
        <v>445</v>
      </c>
      <c r="E442" s="1" t="s">
        <v>444</v>
      </c>
      <c r="F442" s="18" t="s">
        <v>499</v>
      </c>
      <c r="G442" s="3">
        <v>42741.462962962964</v>
      </c>
      <c r="H442" s="3">
        <v>42741.652071759258</v>
      </c>
      <c r="I442" s="1">
        <v>944</v>
      </c>
      <c r="J442" s="1">
        <v>138</v>
      </c>
      <c r="K442" s="4">
        <v>0.87245841035120097</v>
      </c>
      <c r="L442" s="4">
        <v>0.127541589648798</v>
      </c>
      <c r="M442" s="16">
        <v>0.14088983050847501</v>
      </c>
      <c r="N442" s="4">
        <v>0.31461864406779599</v>
      </c>
      <c r="O442" s="4">
        <v>7.0974576271186404E-2</v>
      </c>
      <c r="P442" s="20">
        <v>2356726</v>
      </c>
      <c r="Q442" s="13">
        <v>8.4151077923174097E-2</v>
      </c>
      <c r="R442" s="2">
        <v>0</v>
      </c>
      <c r="S442" s="2">
        <v>1</v>
      </c>
      <c r="T442" s="2">
        <v>1</v>
      </c>
      <c r="U442" s="2">
        <v>1</v>
      </c>
      <c r="V442" s="1" t="s">
        <v>500</v>
      </c>
      <c r="W442" s="5">
        <v>1</v>
      </c>
      <c r="X442" s="5">
        <v>0</v>
      </c>
      <c r="Y442" s="5">
        <v>0.853689567430025</v>
      </c>
      <c r="Z442" s="5">
        <v>0.146310432569975</v>
      </c>
      <c r="AA442" s="5">
        <v>0.95882352941176396</v>
      </c>
      <c r="AB442" s="5">
        <v>4.11764705882353E-2</v>
      </c>
      <c r="AC442" s="5">
        <v>0.83505154639175305</v>
      </c>
      <c r="AD442" s="5">
        <v>0.164948453608247</v>
      </c>
    </row>
    <row r="443" spans="1:30">
      <c r="A443" s="10" t="s">
        <v>443</v>
      </c>
      <c r="B443" s="1" t="s">
        <v>442</v>
      </c>
      <c r="C443" s="1" t="s">
        <v>444</v>
      </c>
      <c r="D443" s="1" t="s">
        <v>445</v>
      </c>
      <c r="E443" s="1" t="s">
        <v>444</v>
      </c>
      <c r="F443" s="18" t="s">
        <v>497</v>
      </c>
      <c r="G443" s="3">
        <v>42741.462893518517</v>
      </c>
      <c r="H443" s="3">
        <v>42741.725081018521</v>
      </c>
      <c r="I443" s="1">
        <v>5865</v>
      </c>
      <c r="J443" s="1">
        <v>789</v>
      </c>
      <c r="K443" s="4">
        <v>0.88142470694319197</v>
      </c>
      <c r="L443" s="4">
        <v>0.118575293056807</v>
      </c>
      <c r="M443" s="16">
        <v>0.139471440750213</v>
      </c>
      <c r="N443" s="4">
        <v>0.28218243819266697</v>
      </c>
      <c r="O443" s="4">
        <v>6.08695652173913E-2</v>
      </c>
      <c r="P443" s="20">
        <v>14493216</v>
      </c>
      <c r="Q443" s="13">
        <v>0.51750595910317598</v>
      </c>
      <c r="R443" s="2">
        <v>0</v>
      </c>
      <c r="S443" s="2">
        <v>1</v>
      </c>
      <c r="T443" s="2">
        <v>1</v>
      </c>
      <c r="U443" s="2">
        <v>1</v>
      </c>
      <c r="V443" s="1" t="s">
        <v>498</v>
      </c>
      <c r="W443" s="5">
        <v>0.97910447761193897</v>
      </c>
      <c r="X443" s="5">
        <v>2.0895522388059602E-2</v>
      </c>
      <c r="Y443" s="5">
        <v>0.86072824521703295</v>
      </c>
      <c r="Z443" s="5">
        <v>0.139271754782966</v>
      </c>
      <c r="AA443" s="5">
        <v>0.95652173913043503</v>
      </c>
      <c r="AB443" s="5">
        <v>4.3478260869565202E-2</v>
      </c>
      <c r="AC443" s="5">
        <v>0.84615384615384603</v>
      </c>
      <c r="AD443" s="5">
        <v>0.15384615384615299</v>
      </c>
    </row>
    <row r="444" spans="1:30">
      <c r="A444" s="10" t="s">
        <v>443</v>
      </c>
      <c r="B444" s="1" t="s">
        <v>442</v>
      </c>
      <c r="C444" s="1" t="s">
        <v>444</v>
      </c>
      <c r="D444" s="1" t="s">
        <v>445</v>
      </c>
      <c r="E444" s="1" t="s">
        <v>444</v>
      </c>
      <c r="F444" s="18" t="s">
        <v>520</v>
      </c>
      <c r="G444" s="3">
        <v>42751.853009259263</v>
      </c>
      <c r="H444" s="3">
        <v>42751.860497685186</v>
      </c>
      <c r="I444" s="1">
        <v>726</v>
      </c>
      <c r="J444" s="1">
        <v>74</v>
      </c>
      <c r="K444" s="4">
        <v>0.90749999999999897</v>
      </c>
      <c r="L444" s="4">
        <v>9.2499999999999902E-2</v>
      </c>
      <c r="M444" s="16">
        <v>0.191460055096419</v>
      </c>
      <c r="N444" s="4">
        <v>0.21763085399449</v>
      </c>
      <c r="O444" s="4">
        <v>6.1983471074380202E-2</v>
      </c>
      <c r="P444" s="20">
        <v>2114602</v>
      </c>
      <c r="Q444" s="13">
        <v>7.5505611462045097E-2</v>
      </c>
      <c r="R444" s="2">
        <v>0</v>
      </c>
      <c r="S444" s="2">
        <v>1</v>
      </c>
      <c r="T444" s="2">
        <v>1</v>
      </c>
      <c r="U444" s="2">
        <v>1</v>
      </c>
      <c r="V444" s="1" t="s">
        <v>521</v>
      </c>
      <c r="W444" s="5">
        <v>1</v>
      </c>
      <c r="X444" s="5">
        <v>0</v>
      </c>
      <c r="Y444" s="5">
        <v>0.89210950080515306</v>
      </c>
      <c r="Z444" s="5">
        <v>0.107890499194847</v>
      </c>
      <c r="AA444" s="5">
        <v>0.96551724137931005</v>
      </c>
      <c r="AB444" s="5">
        <v>3.4482758620689703E-2</v>
      </c>
      <c r="AC444" s="5">
        <v>0.90909090909090795</v>
      </c>
      <c r="AD444" s="5">
        <v>9.0909090909090801E-2</v>
      </c>
    </row>
    <row r="445" spans="1:30">
      <c r="A445" s="10" t="s">
        <v>443</v>
      </c>
      <c r="B445" s="1" t="s">
        <v>442</v>
      </c>
      <c r="C445" s="1" t="s">
        <v>444</v>
      </c>
      <c r="D445" s="1" t="s">
        <v>445</v>
      </c>
      <c r="E445" s="1" t="s">
        <v>444</v>
      </c>
      <c r="F445" s="18" t="s">
        <v>466</v>
      </c>
      <c r="G445" s="3">
        <v>42738.463090277779</v>
      </c>
      <c r="H445" s="3">
        <v>42738.476909722223</v>
      </c>
      <c r="I445" s="1">
        <v>657</v>
      </c>
      <c r="J445" s="1">
        <v>80</v>
      </c>
      <c r="K445" s="4">
        <v>0.89145183175033904</v>
      </c>
      <c r="L445" s="4">
        <v>0.10854816824966</v>
      </c>
      <c r="M445" s="16">
        <v>0.12937595129376001</v>
      </c>
      <c r="N445" s="4">
        <v>0.293759512937595</v>
      </c>
      <c r="O445" s="4">
        <v>5.9360730593607303E-2</v>
      </c>
      <c r="P445" s="20">
        <v>1618456</v>
      </c>
      <c r="Q445" s="13">
        <v>5.77898393666589E-2</v>
      </c>
      <c r="R445" s="2">
        <v>0</v>
      </c>
      <c r="S445" s="2">
        <v>1</v>
      </c>
      <c r="T445" s="2">
        <v>1</v>
      </c>
      <c r="U445" s="2">
        <v>1</v>
      </c>
      <c r="V445" s="1" t="s">
        <v>467</v>
      </c>
      <c r="W445" s="5">
        <v>0.97368421052631604</v>
      </c>
      <c r="X445" s="5">
        <v>2.6315789473684102E-2</v>
      </c>
      <c r="Y445" s="5">
        <v>0.87096774193548299</v>
      </c>
      <c r="Z445" s="5">
        <v>0.12903225806451499</v>
      </c>
      <c r="AA445" s="5">
        <v>0.99056603773584795</v>
      </c>
      <c r="AB445" s="5">
        <v>9.4339622641509292E-3</v>
      </c>
      <c r="AC445" s="5">
        <v>0.82857142857142796</v>
      </c>
      <c r="AD445" s="5">
        <v>0.17142857142857101</v>
      </c>
    </row>
    <row r="446" spans="1:30">
      <c r="A446" s="10" t="s">
        <v>443</v>
      </c>
      <c r="B446" s="1" t="s">
        <v>442</v>
      </c>
      <c r="C446" s="1" t="s">
        <v>444</v>
      </c>
      <c r="D446" s="1" t="s">
        <v>445</v>
      </c>
      <c r="E446" s="1" t="s">
        <v>444</v>
      </c>
      <c r="F446" s="18" t="s">
        <v>545</v>
      </c>
      <c r="G446" s="3">
        <v>42753.841134259259</v>
      </c>
      <c r="H446" s="3">
        <v>42753.882013888891</v>
      </c>
      <c r="I446" s="1">
        <v>2505</v>
      </c>
      <c r="J446" s="1">
        <v>326</v>
      </c>
      <c r="K446" s="4">
        <v>0.88484634404803897</v>
      </c>
      <c r="L446" s="4">
        <v>0.11515365595196</v>
      </c>
      <c r="M446" s="16">
        <v>0.14930139720558799</v>
      </c>
      <c r="N446" s="4">
        <v>0.289021956087823</v>
      </c>
      <c r="O446" s="4">
        <v>6.1477045908183502E-2</v>
      </c>
      <c r="P446" s="20">
        <v>7420745</v>
      </c>
      <c r="Q446" s="13">
        <v>0.26497084970548301</v>
      </c>
      <c r="R446" s="2">
        <v>0</v>
      </c>
      <c r="S446" s="2">
        <v>1</v>
      </c>
      <c r="T446" s="2">
        <v>1</v>
      </c>
      <c r="U446" s="2">
        <v>1</v>
      </c>
      <c r="V446" s="1" t="s">
        <v>546</v>
      </c>
      <c r="W446" s="5">
        <v>0.95934959349593396</v>
      </c>
      <c r="X446" s="5">
        <v>4.0650406504064901E-2</v>
      </c>
      <c r="Y446" s="5">
        <v>0.86829501915708696</v>
      </c>
      <c r="Z446" s="5">
        <v>0.13170498084291099</v>
      </c>
      <c r="AA446" s="5">
        <v>0.94911504424778803</v>
      </c>
      <c r="AB446" s="5">
        <v>5.0884955752212302E-2</v>
      </c>
      <c r="AC446" s="5">
        <v>0.86309523809523803</v>
      </c>
      <c r="AD446" s="5">
        <v>0.136904761904762</v>
      </c>
    </row>
    <row r="447" spans="1:30">
      <c r="A447" s="10" t="s">
        <v>443</v>
      </c>
      <c r="B447" s="1" t="s">
        <v>442</v>
      </c>
      <c r="C447" s="1" t="s">
        <v>444</v>
      </c>
      <c r="D447" s="1" t="s">
        <v>445</v>
      </c>
      <c r="E447" s="1" t="s">
        <v>444</v>
      </c>
      <c r="F447" s="18" t="s">
        <v>563</v>
      </c>
      <c r="G447" s="3">
        <v>42755.548263888886</v>
      </c>
      <c r="H447" s="3">
        <v>42755.575185185182</v>
      </c>
      <c r="I447" s="1">
        <v>771</v>
      </c>
      <c r="J447" s="1">
        <v>100</v>
      </c>
      <c r="K447" s="4">
        <v>0.88518943742824296</v>
      </c>
      <c r="L447" s="4">
        <v>0.11481056257175599</v>
      </c>
      <c r="M447" s="16">
        <v>0.155642023346304</v>
      </c>
      <c r="N447" s="4">
        <v>0.27756160830090698</v>
      </c>
      <c r="O447" s="4">
        <v>6.6147859922179003E-2</v>
      </c>
      <c r="P447" s="20">
        <v>2480842</v>
      </c>
      <c r="Q447" s="13">
        <v>8.8582859635393904E-2</v>
      </c>
      <c r="R447" s="2">
        <v>0</v>
      </c>
      <c r="S447" s="2">
        <v>1</v>
      </c>
      <c r="T447" s="2">
        <v>1</v>
      </c>
      <c r="U447" s="2">
        <v>1</v>
      </c>
      <c r="V447" s="1" t="s">
        <v>564</v>
      </c>
      <c r="W447" s="5">
        <v>0.97368421052631604</v>
      </c>
      <c r="X447" s="5">
        <v>2.6315789473684102E-2</v>
      </c>
      <c r="Y447" s="5">
        <v>0.87328244274809097</v>
      </c>
      <c r="Z447" s="5">
        <v>0.126717557251908</v>
      </c>
      <c r="AA447" s="5">
        <v>0.91791044776119401</v>
      </c>
      <c r="AB447" s="5">
        <v>8.2089552238805902E-2</v>
      </c>
      <c r="AC447" s="5">
        <v>0.88636363636363602</v>
      </c>
      <c r="AD447" s="5">
        <v>0.11363636363636299</v>
      </c>
    </row>
    <row r="448" spans="1:30">
      <c r="A448" s="10" t="s">
        <v>443</v>
      </c>
      <c r="B448" s="1" t="s">
        <v>442</v>
      </c>
      <c r="C448" s="1" t="s">
        <v>444</v>
      </c>
      <c r="D448" s="1" t="s">
        <v>445</v>
      </c>
      <c r="E448" s="1" t="s">
        <v>444</v>
      </c>
      <c r="F448" s="18" t="s">
        <v>533</v>
      </c>
      <c r="G448" s="3">
        <v>42752.712280092594</v>
      </c>
      <c r="H448" s="3">
        <v>42752.92827546296</v>
      </c>
      <c r="I448" s="1">
        <v>6275</v>
      </c>
      <c r="J448" s="1">
        <v>682</v>
      </c>
      <c r="K448" s="4">
        <v>0.90196923961477604</v>
      </c>
      <c r="L448" s="4">
        <v>9.80307603852235E-2</v>
      </c>
      <c r="M448" s="16">
        <v>0.14278884462151401</v>
      </c>
      <c r="N448" s="4">
        <v>0.27537848605577703</v>
      </c>
      <c r="O448" s="4">
        <v>6.1673306772908401E-2</v>
      </c>
      <c r="P448" s="20">
        <v>18324238</v>
      </c>
      <c r="Q448" s="13">
        <v>0.65429938814303801</v>
      </c>
      <c r="R448" s="2">
        <v>0</v>
      </c>
      <c r="S448" s="2">
        <v>1</v>
      </c>
      <c r="T448" s="2">
        <v>1</v>
      </c>
      <c r="U448" s="2">
        <v>1</v>
      </c>
      <c r="V448" s="1" t="s">
        <v>534</v>
      </c>
      <c r="W448" s="5">
        <v>0.98516320474777397</v>
      </c>
      <c r="X448" s="5">
        <v>1.4836795252225501E-2</v>
      </c>
      <c r="Y448" s="5">
        <v>0.88853629512098298</v>
      </c>
      <c r="Z448" s="5">
        <v>0.111463704879016</v>
      </c>
      <c r="AA448" s="5">
        <v>0.95685936151855</v>
      </c>
      <c r="AB448" s="5">
        <v>4.31406384814495E-2</v>
      </c>
      <c r="AC448" s="5">
        <v>0.844868735083532</v>
      </c>
      <c r="AD448" s="5">
        <v>0.155131264916468</v>
      </c>
    </row>
    <row r="449" spans="1:30">
      <c r="A449" s="10" t="s">
        <v>443</v>
      </c>
      <c r="B449" s="1" t="s">
        <v>442</v>
      </c>
      <c r="C449" s="1" t="s">
        <v>444</v>
      </c>
      <c r="D449" s="1" t="s">
        <v>445</v>
      </c>
      <c r="E449" s="1" t="s">
        <v>444</v>
      </c>
      <c r="F449" s="18" t="s">
        <v>462</v>
      </c>
      <c r="G449" s="3">
        <v>42737.898125</v>
      </c>
      <c r="H449" s="3">
        <v>42737.902881944443</v>
      </c>
      <c r="I449" s="1">
        <v>691</v>
      </c>
      <c r="J449" s="1">
        <v>67</v>
      </c>
      <c r="K449" s="4">
        <v>0.91160949868073804</v>
      </c>
      <c r="L449" s="4">
        <v>8.8390501319261197E-2</v>
      </c>
      <c r="M449" s="16">
        <v>0.128798842257598</v>
      </c>
      <c r="N449" s="4">
        <v>0.26772793053545602</v>
      </c>
      <c r="O449" s="4">
        <v>5.2098408104196803E-2</v>
      </c>
      <c r="P449" s="20">
        <v>1669648</v>
      </c>
      <c r="Q449" s="13">
        <v>5.96177404383334E-2</v>
      </c>
      <c r="R449" s="2">
        <v>0</v>
      </c>
      <c r="S449" s="2">
        <v>1</v>
      </c>
      <c r="T449" s="2">
        <v>1</v>
      </c>
      <c r="U449" s="2">
        <v>1</v>
      </c>
      <c r="V449" s="1" t="s">
        <v>463</v>
      </c>
      <c r="W449" s="5">
        <v>0.97435897435897401</v>
      </c>
      <c r="X449" s="5">
        <v>2.5641025641025501E-2</v>
      </c>
      <c r="Y449" s="5">
        <v>0.89673913043478304</v>
      </c>
      <c r="Z449" s="5">
        <v>0.103260869565217</v>
      </c>
      <c r="AA449" s="5">
        <v>0.96825396825396803</v>
      </c>
      <c r="AB449" s="5">
        <v>3.1746031746031703E-2</v>
      </c>
      <c r="AC449" s="5">
        <v>0.87804878048780399</v>
      </c>
      <c r="AD449" s="5">
        <v>0.121951219512194</v>
      </c>
    </row>
    <row r="450" spans="1:30">
      <c r="A450" s="10" t="s">
        <v>443</v>
      </c>
      <c r="B450" s="1" t="s">
        <v>442</v>
      </c>
      <c r="C450" s="1" t="s">
        <v>444</v>
      </c>
      <c r="D450" s="1" t="s">
        <v>445</v>
      </c>
      <c r="E450" s="1" t="s">
        <v>444</v>
      </c>
      <c r="F450" s="18" t="s">
        <v>492</v>
      </c>
      <c r="G450" s="3">
        <v>42740.855439814812</v>
      </c>
      <c r="H450" s="3">
        <v>42740.900810185187</v>
      </c>
      <c r="I450" s="1">
        <v>5312</v>
      </c>
      <c r="J450" s="1">
        <v>565</v>
      </c>
      <c r="K450" s="4">
        <v>0.90386251488854796</v>
      </c>
      <c r="L450" s="4">
        <v>9.6137485111451398E-2</v>
      </c>
      <c r="M450" s="16">
        <v>0.14608433734939699</v>
      </c>
      <c r="N450" s="4">
        <v>0.27522590361445698</v>
      </c>
      <c r="O450" s="4">
        <v>6.3064759036144502E-2</v>
      </c>
      <c r="P450" s="20">
        <v>12820707</v>
      </c>
      <c r="Q450" s="13">
        <v>0.45778606159018198</v>
      </c>
      <c r="R450" s="2">
        <v>0</v>
      </c>
      <c r="S450" s="2">
        <v>1</v>
      </c>
      <c r="T450" s="2">
        <v>1</v>
      </c>
      <c r="U450" s="2">
        <v>1</v>
      </c>
      <c r="V450" s="1" t="s">
        <v>493</v>
      </c>
      <c r="W450" s="5">
        <v>0.98316498316498302</v>
      </c>
      <c r="X450" s="5">
        <v>1.68350168350168E-2</v>
      </c>
      <c r="Y450" s="5">
        <v>0.89115804130888698</v>
      </c>
      <c r="Z450" s="5">
        <v>0.108841958691112</v>
      </c>
      <c r="AA450" s="5">
        <v>0.95541401273885296</v>
      </c>
      <c r="AB450" s="5">
        <v>4.4585987261146501E-2</v>
      </c>
      <c r="AC450" s="5">
        <v>0.85106382978723405</v>
      </c>
      <c r="AD450" s="5">
        <v>0.14893617021276601</v>
      </c>
    </row>
    <row r="451" spans="1:30">
      <c r="A451" s="10" t="s">
        <v>443</v>
      </c>
      <c r="B451" s="1" t="s">
        <v>442</v>
      </c>
      <c r="C451" s="1" t="s">
        <v>444</v>
      </c>
      <c r="D451" s="1" t="s">
        <v>445</v>
      </c>
      <c r="E451" s="1" t="s">
        <v>444</v>
      </c>
      <c r="F451" s="18" t="s">
        <v>460</v>
      </c>
      <c r="G451" s="3">
        <v>42737.85224537037</v>
      </c>
      <c r="H451" s="3">
        <v>42737.897696759261</v>
      </c>
      <c r="I451" s="1">
        <v>5730</v>
      </c>
      <c r="J451" s="1">
        <v>596</v>
      </c>
      <c r="K451" s="4">
        <v>0.90578564653809601</v>
      </c>
      <c r="L451" s="4">
        <v>9.4214353461903197E-2</v>
      </c>
      <c r="M451" s="16">
        <v>0.14450261780104701</v>
      </c>
      <c r="N451" s="4">
        <v>0.276439790575916</v>
      </c>
      <c r="O451" s="4">
        <v>5.9685863874345602E-2</v>
      </c>
      <c r="P451" s="20">
        <v>13934299</v>
      </c>
      <c r="Q451" s="13">
        <v>0.49754883722325199</v>
      </c>
      <c r="R451" s="2">
        <v>0</v>
      </c>
      <c r="S451" s="2">
        <v>1</v>
      </c>
      <c r="T451" s="2">
        <v>1</v>
      </c>
      <c r="U451" s="2">
        <v>1</v>
      </c>
      <c r="V451" s="1" t="s">
        <v>461</v>
      </c>
      <c r="W451" s="5">
        <v>0.99038461538461398</v>
      </c>
      <c r="X451" s="5">
        <v>9.6153846153846107E-3</v>
      </c>
      <c r="Y451" s="5">
        <v>0.89449935539321002</v>
      </c>
      <c r="Z451" s="5">
        <v>0.10550064460679</v>
      </c>
      <c r="AA451" s="5">
        <v>0.95468277945619195</v>
      </c>
      <c r="AB451" s="5">
        <v>4.5317220543806602E-2</v>
      </c>
      <c r="AC451" s="5">
        <v>0.84468664850136099</v>
      </c>
      <c r="AD451" s="5">
        <v>0.15531335149863801</v>
      </c>
    </row>
    <row r="452" spans="1:30">
      <c r="A452" s="10" t="s">
        <v>443</v>
      </c>
      <c r="B452" s="1" t="s">
        <v>442</v>
      </c>
      <c r="C452" s="1" t="s">
        <v>444</v>
      </c>
      <c r="D452" s="1" t="s">
        <v>445</v>
      </c>
      <c r="E452" s="1" t="s">
        <v>444</v>
      </c>
      <c r="F452" s="18" t="s">
        <v>464</v>
      </c>
      <c r="G452" s="3">
        <v>42738.463067129633</v>
      </c>
      <c r="H452" s="3">
        <v>42738.731712962966</v>
      </c>
      <c r="I452" s="1">
        <v>5885</v>
      </c>
      <c r="J452" s="1">
        <v>671</v>
      </c>
      <c r="K452" s="4">
        <v>0.89765100671140896</v>
      </c>
      <c r="L452" s="4">
        <v>0.10234899328859</v>
      </c>
      <c r="M452" s="16">
        <v>0.12931180968563999</v>
      </c>
      <c r="N452" s="4">
        <v>0.28054375531011</v>
      </c>
      <c r="O452" s="4">
        <v>5.5395072217502103E-2</v>
      </c>
      <c r="P452" s="20">
        <v>14397018</v>
      </c>
      <c r="Q452" s="13">
        <v>0.51407103905135298</v>
      </c>
      <c r="R452" s="2">
        <v>0</v>
      </c>
      <c r="S452" s="2">
        <v>1</v>
      </c>
      <c r="T452" s="2">
        <v>1</v>
      </c>
      <c r="U452" s="2">
        <v>1</v>
      </c>
      <c r="V452" s="1" t="s">
        <v>465</v>
      </c>
      <c r="W452" s="5">
        <v>0.97187500000000004</v>
      </c>
      <c r="X452" s="5">
        <v>2.8125000000000001E-2</v>
      </c>
      <c r="Y452" s="5">
        <v>0.883087164551695</v>
      </c>
      <c r="Z452" s="5">
        <v>0.116912835448305</v>
      </c>
      <c r="AA452" s="5">
        <v>0.958095238095238</v>
      </c>
      <c r="AB452" s="5">
        <v>4.1904761904761903E-2</v>
      </c>
      <c r="AC452" s="5">
        <v>0.85224274406332501</v>
      </c>
      <c r="AD452" s="5">
        <v>0.14775725593667399</v>
      </c>
    </row>
    <row r="453" spans="1:30">
      <c r="A453" s="10" t="s">
        <v>443</v>
      </c>
      <c r="B453" s="1" t="s">
        <v>442</v>
      </c>
      <c r="C453" s="1" t="s">
        <v>444</v>
      </c>
      <c r="D453" s="1" t="s">
        <v>445</v>
      </c>
      <c r="E453" s="1" t="s">
        <v>444</v>
      </c>
      <c r="F453" s="18" t="s">
        <v>456</v>
      </c>
      <c r="G453" s="3">
        <v>42736.853298611109</v>
      </c>
      <c r="H453" s="3">
        <v>42736.904247685183</v>
      </c>
      <c r="I453" s="1">
        <v>6387</v>
      </c>
      <c r="J453" s="1">
        <v>727</v>
      </c>
      <c r="K453" s="4">
        <v>0.89780714084903002</v>
      </c>
      <c r="L453" s="4">
        <v>0.102192859150969</v>
      </c>
      <c r="M453" s="16">
        <v>0.13981524972600601</v>
      </c>
      <c r="N453" s="4">
        <v>0.27696884296226598</v>
      </c>
      <c r="O453" s="4">
        <v>5.94958509472365E-2</v>
      </c>
      <c r="P453" s="20">
        <v>15684087</v>
      </c>
      <c r="Q453" s="13">
        <v>0.56002811836880495</v>
      </c>
      <c r="R453" s="2">
        <v>0</v>
      </c>
      <c r="S453" s="2">
        <v>1</v>
      </c>
      <c r="T453" s="2">
        <v>1</v>
      </c>
      <c r="U453" s="2">
        <v>1</v>
      </c>
      <c r="V453" s="1" t="s">
        <v>457</v>
      </c>
      <c r="W453" s="5">
        <v>0.98833819241982501</v>
      </c>
      <c r="X453" s="5">
        <v>1.16618075801748E-2</v>
      </c>
      <c r="Y453" s="5">
        <v>0.88238668961560396</v>
      </c>
      <c r="Z453" s="5">
        <v>0.117613310384395</v>
      </c>
      <c r="AA453" s="5">
        <v>0.95671378091872805</v>
      </c>
      <c r="AB453" s="5">
        <v>4.3286219081272101E-2</v>
      </c>
      <c r="AC453" s="5">
        <v>0.85609756097560896</v>
      </c>
      <c r="AD453" s="5">
        <v>0.14390243902439001</v>
      </c>
    </row>
    <row r="454" spans="1:30">
      <c r="A454" s="10" t="s">
        <v>443</v>
      </c>
      <c r="B454" s="1" t="s">
        <v>442</v>
      </c>
      <c r="C454" s="1" t="s">
        <v>444</v>
      </c>
      <c r="D454" s="1" t="s">
        <v>445</v>
      </c>
      <c r="E454" s="1" t="s">
        <v>444</v>
      </c>
      <c r="F454" s="18" t="s">
        <v>551</v>
      </c>
      <c r="G454" s="3">
        <v>42754.561608796299</v>
      </c>
      <c r="H454" s="3">
        <v>42754.626643518517</v>
      </c>
      <c r="I454" s="1">
        <v>5376</v>
      </c>
      <c r="J454" s="1">
        <v>729</v>
      </c>
      <c r="K454" s="4">
        <v>0.88058968058968001</v>
      </c>
      <c r="L454" s="4">
        <v>0.119410319410319</v>
      </c>
      <c r="M454" s="16">
        <v>0.140066964285714</v>
      </c>
      <c r="N454" s="4">
        <v>0.281994047619048</v>
      </c>
      <c r="O454" s="4">
        <v>6.0267857142857102E-2</v>
      </c>
      <c r="P454" s="20">
        <v>15973261</v>
      </c>
      <c r="Q454" s="13">
        <v>0.57035358845202899</v>
      </c>
      <c r="R454" s="2">
        <v>0</v>
      </c>
      <c r="S454" s="2">
        <v>1</v>
      </c>
      <c r="T454" s="2">
        <v>1</v>
      </c>
      <c r="U454" s="2">
        <v>1</v>
      </c>
      <c r="V454" s="1" t="s">
        <v>552</v>
      </c>
      <c r="W454" s="5">
        <v>0.96797153024910898</v>
      </c>
      <c r="X454" s="5">
        <v>3.2028469750889701E-2</v>
      </c>
      <c r="Y454" s="5">
        <v>0.860171402796572</v>
      </c>
      <c r="Z454" s="5">
        <v>0.139828597203428</v>
      </c>
      <c r="AA454" s="5">
        <v>0.95588235294117596</v>
      </c>
      <c r="AB454" s="5">
        <v>4.41176470588234E-2</v>
      </c>
      <c r="AC454" s="5">
        <v>0.85135135135134998</v>
      </c>
      <c r="AD454" s="5">
        <v>0.14864864864864799</v>
      </c>
    </row>
    <row r="455" spans="1:30">
      <c r="A455" s="10" t="s">
        <v>443</v>
      </c>
      <c r="B455" s="1" t="s">
        <v>442</v>
      </c>
      <c r="C455" s="1" t="s">
        <v>444</v>
      </c>
      <c r="D455" s="1" t="s">
        <v>445</v>
      </c>
      <c r="E455" s="1" t="s">
        <v>444</v>
      </c>
      <c r="F455" s="18" t="s">
        <v>483</v>
      </c>
      <c r="G455" s="3">
        <v>42740.462650462963</v>
      </c>
      <c r="H455" s="3">
        <v>42740.741006944445</v>
      </c>
      <c r="I455" s="1">
        <v>5885</v>
      </c>
      <c r="J455" s="1">
        <v>694</v>
      </c>
      <c r="K455" s="4">
        <v>0.89451284389724794</v>
      </c>
      <c r="L455" s="4">
        <v>0.105487156102751</v>
      </c>
      <c r="M455" s="16">
        <v>0.14375531011045001</v>
      </c>
      <c r="N455" s="4">
        <v>0.28088360237893001</v>
      </c>
      <c r="O455" s="4">
        <v>6.3041631265930306E-2</v>
      </c>
      <c r="P455" s="20">
        <v>14352123</v>
      </c>
      <c r="Q455" s="13">
        <v>0.51246798352289602</v>
      </c>
      <c r="R455" s="2">
        <v>0</v>
      </c>
      <c r="S455" s="2">
        <v>1</v>
      </c>
      <c r="T455" s="2">
        <v>1</v>
      </c>
      <c r="U455" s="2">
        <v>1</v>
      </c>
      <c r="V455" s="1" t="s">
        <v>484</v>
      </c>
      <c r="W455" s="5">
        <v>0.98130841121495305</v>
      </c>
      <c r="X455" s="5">
        <v>1.86915887850467E-2</v>
      </c>
      <c r="Y455" s="5">
        <v>0.87972579975072596</v>
      </c>
      <c r="Z455" s="5">
        <v>0.120274200249273</v>
      </c>
      <c r="AA455" s="5">
        <v>0.95420560747663496</v>
      </c>
      <c r="AB455" s="5">
        <v>4.5794392523364501E-2</v>
      </c>
      <c r="AC455" s="5">
        <v>0.83957219251336901</v>
      </c>
      <c r="AD455" s="5">
        <v>0.16042780748662999</v>
      </c>
    </row>
    <row r="456" spans="1:30">
      <c r="A456" s="10" t="s">
        <v>443</v>
      </c>
      <c r="B456" s="1" t="s">
        <v>442</v>
      </c>
      <c r="C456" s="1" t="s">
        <v>444</v>
      </c>
      <c r="D456" s="1" t="s">
        <v>445</v>
      </c>
      <c r="E456" s="1" t="s">
        <v>444</v>
      </c>
      <c r="F456" s="18" t="s">
        <v>473</v>
      </c>
      <c r="G456" s="3">
        <v>42739.545069444444</v>
      </c>
      <c r="H456" s="3">
        <v>42739.617615740739</v>
      </c>
      <c r="I456" s="1">
        <v>6637</v>
      </c>
      <c r="J456" s="1">
        <v>725</v>
      </c>
      <c r="K456" s="4">
        <v>0.90152132572670396</v>
      </c>
      <c r="L456" s="4">
        <v>9.8478674273295305E-2</v>
      </c>
      <c r="M456" s="16">
        <v>0.12882326352267601</v>
      </c>
      <c r="N456" s="4">
        <v>0.28401386168449499</v>
      </c>
      <c r="O456" s="4">
        <v>5.5145397016724301E-2</v>
      </c>
      <c r="P456" s="20">
        <v>16095812</v>
      </c>
      <c r="Q456" s="13">
        <v>0.57472948906608701</v>
      </c>
      <c r="R456" s="2">
        <v>0</v>
      </c>
      <c r="S456" s="2">
        <v>1</v>
      </c>
      <c r="T456" s="2">
        <v>1</v>
      </c>
      <c r="U456" s="2">
        <v>1</v>
      </c>
      <c r="V456" s="1" t="s">
        <v>474</v>
      </c>
      <c r="W456" s="5">
        <v>0.97506925207756201</v>
      </c>
      <c r="X456" s="5">
        <v>2.4930747922437602E-2</v>
      </c>
      <c r="Y456" s="5">
        <v>0.88965133531157303</v>
      </c>
      <c r="Z456" s="5">
        <v>0.110348664688427</v>
      </c>
      <c r="AA456" s="5">
        <v>0.95084745762711798</v>
      </c>
      <c r="AB456" s="5">
        <v>4.91525423728814E-2</v>
      </c>
      <c r="AC456" s="5">
        <v>0.85314685314685301</v>
      </c>
      <c r="AD456" s="5">
        <v>0.14685314685314599</v>
      </c>
    </row>
    <row r="457" spans="1:30">
      <c r="A457" s="10" t="s">
        <v>443</v>
      </c>
      <c r="B457" s="1" t="s">
        <v>442</v>
      </c>
      <c r="C457" s="1" t="s">
        <v>444</v>
      </c>
      <c r="D457" s="1" t="s">
        <v>445</v>
      </c>
      <c r="E457" s="1" t="s">
        <v>444</v>
      </c>
      <c r="F457" s="18" t="s">
        <v>539</v>
      </c>
      <c r="G457" s="3">
        <v>42753.546111111114</v>
      </c>
      <c r="H457" s="3">
        <v>42753.58284722222</v>
      </c>
      <c r="I457" s="1">
        <v>1473</v>
      </c>
      <c r="J457" s="1">
        <v>171</v>
      </c>
      <c r="K457" s="4">
        <v>0.89598540145985395</v>
      </c>
      <c r="L457" s="4">
        <v>0.104014598540145</v>
      </c>
      <c r="M457" s="16">
        <v>0.160217243720299</v>
      </c>
      <c r="N457" s="4">
        <v>0.24983027834351701</v>
      </c>
      <c r="O457" s="4">
        <v>7.8750848608282298E-2</v>
      </c>
      <c r="P457" s="20">
        <v>4309327</v>
      </c>
      <c r="Q457" s="13">
        <v>0.153872156616186</v>
      </c>
      <c r="R457" s="2">
        <v>0</v>
      </c>
      <c r="S457" s="2">
        <v>1</v>
      </c>
      <c r="T457" s="2">
        <v>1</v>
      </c>
      <c r="U457" s="2">
        <v>1</v>
      </c>
      <c r="V457" s="1" t="s">
        <v>540</v>
      </c>
      <c r="W457" s="5">
        <v>1</v>
      </c>
      <c r="X457" s="5">
        <v>0</v>
      </c>
      <c r="Y457" s="5">
        <v>0.88053467000835295</v>
      </c>
      <c r="Z457" s="5">
        <v>0.119465329991646</v>
      </c>
      <c r="AA457" s="5">
        <v>0.95555555555555605</v>
      </c>
      <c r="AB457" s="5">
        <v>4.44444444444443E-2</v>
      </c>
      <c r="AC457" s="5">
        <v>0.81609195402298795</v>
      </c>
      <c r="AD457" s="5">
        <v>0.18390804597700999</v>
      </c>
    </row>
    <row r="458" spans="1:30">
      <c r="A458" s="10" t="s">
        <v>443</v>
      </c>
      <c r="B458" s="1" t="s">
        <v>442</v>
      </c>
      <c r="C458" s="1" t="s">
        <v>444</v>
      </c>
      <c r="D458" s="1" t="s">
        <v>445</v>
      </c>
      <c r="E458" s="1" t="s">
        <v>444</v>
      </c>
      <c r="F458" s="18" t="s">
        <v>571</v>
      </c>
      <c r="G458" s="3">
        <v>42764.55908564815</v>
      </c>
      <c r="H458" s="3">
        <v>42764.630439814813</v>
      </c>
      <c r="I458" s="1">
        <v>7424</v>
      </c>
      <c r="J458" s="1">
        <v>882</v>
      </c>
      <c r="K458" s="4">
        <v>0.89381170238381802</v>
      </c>
      <c r="L458" s="4">
        <v>0.106188297616181</v>
      </c>
      <c r="M458" s="16">
        <v>0.12715517241379301</v>
      </c>
      <c r="N458" s="4">
        <v>0.26683728448275901</v>
      </c>
      <c r="O458" s="4">
        <v>5.7112068965517203E-2</v>
      </c>
      <c r="P458" s="20">
        <v>19411805</v>
      </c>
      <c r="Q458" s="13">
        <v>0.59216903795450604</v>
      </c>
      <c r="R458" s="2">
        <v>0</v>
      </c>
      <c r="S458" s="2">
        <v>1</v>
      </c>
      <c r="T458" s="2">
        <v>1</v>
      </c>
      <c r="U458" s="2">
        <v>1</v>
      </c>
      <c r="V458" s="1" t="s">
        <v>572</v>
      </c>
      <c r="W458" s="5">
        <v>0.98209718670076596</v>
      </c>
      <c r="X458" s="5">
        <v>1.7902813299232701E-2</v>
      </c>
      <c r="Y458" s="5">
        <v>0.87688234320701497</v>
      </c>
      <c r="Z458" s="5">
        <v>0.123117656792984</v>
      </c>
      <c r="AA458" s="5">
        <v>0.95769511305616195</v>
      </c>
      <c r="AB458" s="5">
        <v>4.2304886943836502E-2</v>
      </c>
      <c r="AC458" s="5">
        <v>0.85429141716566903</v>
      </c>
      <c r="AD458" s="5">
        <v>0.145708582834331</v>
      </c>
    </row>
    <row r="459" spans="1:30">
      <c r="A459" s="10" t="s">
        <v>443</v>
      </c>
      <c r="B459" s="1" t="s">
        <v>442</v>
      </c>
      <c r="C459" s="1" t="s">
        <v>444</v>
      </c>
      <c r="D459" s="1" t="s">
        <v>445</v>
      </c>
      <c r="E459" s="1" t="s">
        <v>444</v>
      </c>
      <c r="F459" s="18" t="s">
        <v>501</v>
      </c>
      <c r="G459" s="3">
        <v>42741.543136574073</v>
      </c>
      <c r="H459" s="3">
        <v>42741.543935185182</v>
      </c>
      <c r="I459" s="1">
        <v>12</v>
      </c>
      <c r="J459" s="1">
        <v>2</v>
      </c>
      <c r="K459" s="4">
        <v>0.85714285714285698</v>
      </c>
      <c r="L459" s="4">
        <v>0.14285714285714199</v>
      </c>
      <c r="M459" s="16">
        <v>0.16666666666666599</v>
      </c>
      <c r="N459" s="4">
        <v>0.33333333333333198</v>
      </c>
      <c r="O459" s="4">
        <v>0.16666666666666599</v>
      </c>
      <c r="P459" s="20">
        <v>30493</v>
      </c>
      <c r="Q459" s="13">
        <v>1.08880659826867E-3</v>
      </c>
      <c r="R459" s="2">
        <v>0</v>
      </c>
      <c r="S459" s="2">
        <v>1</v>
      </c>
      <c r="T459" s="2">
        <v>1</v>
      </c>
      <c r="U459" s="2">
        <v>1</v>
      </c>
      <c r="V459" s="1" t="s">
        <v>502</v>
      </c>
      <c r="W459" s="5">
        <v>1</v>
      </c>
      <c r="X459" s="5">
        <v>0</v>
      </c>
      <c r="Y459" s="5">
        <v>0.85714285714285599</v>
      </c>
      <c r="Z459" s="5">
        <v>0.14285714285714199</v>
      </c>
      <c r="AA459" s="5">
        <v>0.66666666666666596</v>
      </c>
      <c r="AB459" s="5">
        <v>0.33333333333333198</v>
      </c>
      <c r="AC459" s="5">
        <v>1</v>
      </c>
      <c r="AD459" s="5">
        <v>0</v>
      </c>
    </row>
    <row r="460" spans="1:30">
      <c r="A460" s="10" t="s">
        <v>443</v>
      </c>
      <c r="B460" s="1" t="s">
        <v>442</v>
      </c>
      <c r="C460" s="1" t="s">
        <v>444</v>
      </c>
      <c r="D460" s="1" t="s">
        <v>445</v>
      </c>
      <c r="E460" s="1" t="s">
        <v>444</v>
      </c>
      <c r="F460" s="18" t="s">
        <v>537</v>
      </c>
      <c r="G460" s="3">
        <v>42753.544386574074</v>
      </c>
      <c r="H460" s="3">
        <v>42754.64266203704</v>
      </c>
      <c r="I460" s="1">
        <v>4775</v>
      </c>
      <c r="J460" s="1">
        <v>568</v>
      </c>
      <c r="K460" s="4">
        <v>0.89369268201384899</v>
      </c>
      <c r="L460" s="4">
        <v>0.10630731798614999</v>
      </c>
      <c r="M460" s="16">
        <v>0.14513089005235499</v>
      </c>
      <c r="N460" s="4">
        <v>0.27267015706806302</v>
      </c>
      <c r="O460" s="4">
        <v>6.68062827225131E-2</v>
      </c>
      <c r="P460" s="20">
        <v>13979547</v>
      </c>
      <c r="Q460" s="13">
        <v>0.499164497242223</v>
      </c>
      <c r="R460" s="2">
        <v>0</v>
      </c>
      <c r="S460" s="2">
        <v>1</v>
      </c>
      <c r="T460" s="2">
        <v>1</v>
      </c>
      <c r="U460" s="2">
        <v>1</v>
      </c>
      <c r="V460" s="1" t="s">
        <v>538</v>
      </c>
      <c r="W460" s="5">
        <v>0.98399999999999899</v>
      </c>
      <c r="X460" s="5">
        <v>1.6E-2</v>
      </c>
      <c r="Y460" s="5">
        <v>0.87565036420395403</v>
      </c>
      <c r="Z460" s="5">
        <v>0.12434963579604601</v>
      </c>
      <c r="AA460" s="5">
        <v>0.96136865342163402</v>
      </c>
      <c r="AB460" s="5">
        <v>3.86313465783664E-2</v>
      </c>
      <c r="AC460" s="5">
        <v>0.85131195335276899</v>
      </c>
      <c r="AD460" s="5">
        <v>0.14868804664723001</v>
      </c>
    </row>
    <row r="461" spans="1:30">
      <c r="A461" s="10" t="s">
        <v>443</v>
      </c>
      <c r="B461" s="1" t="s">
        <v>442</v>
      </c>
      <c r="C461" s="1" t="s">
        <v>444</v>
      </c>
      <c r="D461" s="1" t="s">
        <v>445</v>
      </c>
      <c r="E461" s="1" t="s">
        <v>444</v>
      </c>
      <c r="F461" s="18" t="s">
        <v>452</v>
      </c>
      <c r="G461" s="3">
        <v>42736.552233796298</v>
      </c>
      <c r="H461" s="3">
        <v>42736.603356481479</v>
      </c>
      <c r="I461" s="1">
        <v>1900</v>
      </c>
      <c r="J461" s="1">
        <v>230</v>
      </c>
      <c r="K461" s="4">
        <v>0.892018779342723</v>
      </c>
      <c r="L461" s="4">
        <v>0.107981220657277</v>
      </c>
      <c r="M461" s="16">
        <v>0.15526315789473599</v>
      </c>
      <c r="N461" s="4">
        <v>0.258421052631579</v>
      </c>
      <c r="O461" s="4">
        <v>6.6315789473684203E-2</v>
      </c>
      <c r="P461" s="20">
        <v>4695966</v>
      </c>
      <c r="Q461" s="13">
        <v>0.167677787231343</v>
      </c>
      <c r="R461" s="2">
        <v>0</v>
      </c>
      <c r="S461" s="2">
        <v>1</v>
      </c>
      <c r="T461" s="2">
        <v>1</v>
      </c>
      <c r="U461" s="2">
        <v>1</v>
      </c>
      <c r="V461" s="1" t="s">
        <v>453</v>
      </c>
      <c r="W461" s="5">
        <v>0.98387096774193505</v>
      </c>
      <c r="X461" s="5">
        <v>1.6129032258064401E-2</v>
      </c>
      <c r="Y461" s="5">
        <v>0.878017789072427</v>
      </c>
      <c r="Z461" s="5">
        <v>0.121982210927573</v>
      </c>
      <c r="AA461" s="5">
        <v>0.946540880503145</v>
      </c>
      <c r="AB461" s="5">
        <v>5.3459119496855202E-2</v>
      </c>
      <c r="AC461" s="5">
        <v>0.83333333333333304</v>
      </c>
      <c r="AD461" s="5">
        <v>0.16666666666666599</v>
      </c>
    </row>
    <row r="462" spans="1:30">
      <c r="A462" s="10" t="s">
        <v>443</v>
      </c>
      <c r="B462" s="1" t="s">
        <v>442</v>
      </c>
      <c r="C462" s="1" t="s">
        <v>444</v>
      </c>
      <c r="D462" s="1" t="s">
        <v>445</v>
      </c>
      <c r="E462" s="1" t="s">
        <v>444</v>
      </c>
      <c r="F462" s="18" t="s">
        <v>510</v>
      </c>
      <c r="G462" s="3">
        <v>42750.554861111108</v>
      </c>
      <c r="H462" s="3">
        <v>42751.107175925928</v>
      </c>
      <c r="I462" s="1">
        <v>9150</v>
      </c>
      <c r="J462" s="1">
        <v>2462</v>
      </c>
      <c r="K462" s="4">
        <v>0.78797795384085401</v>
      </c>
      <c r="L462" s="4">
        <v>0.21202204615914499</v>
      </c>
      <c r="M462" s="16">
        <v>0.14437158469945299</v>
      </c>
      <c r="N462" s="4">
        <v>0.272131147540984</v>
      </c>
      <c r="O462" s="4">
        <v>6.3169398907103699E-2</v>
      </c>
      <c r="P462" s="20">
        <v>30693459</v>
      </c>
      <c r="Q462" s="13">
        <v>1</v>
      </c>
      <c r="R462" s="2">
        <v>0</v>
      </c>
      <c r="S462" s="2">
        <v>1</v>
      </c>
      <c r="T462" s="2">
        <v>1</v>
      </c>
      <c r="U462" s="2">
        <v>1</v>
      </c>
      <c r="V462" s="1" t="s">
        <v>511</v>
      </c>
      <c r="W462" s="5">
        <v>0.97748592870544104</v>
      </c>
      <c r="X462" s="5">
        <v>2.2514071294558999E-2</v>
      </c>
      <c r="Y462" s="5">
        <v>0.74244888475836401</v>
      </c>
      <c r="Z462" s="5">
        <v>0.25755111524163499</v>
      </c>
      <c r="AA462" s="5">
        <v>0.96126568466994</v>
      </c>
      <c r="AB462" s="5">
        <v>3.8734315330059901E-2</v>
      </c>
      <c r="AC462" s="5">
        <v>0.74608150470219403</v>
      </c>
      <c r="AD462" s="5">
        <v>0.25391849529780602</v>
      </c>
    </row>
    <row r="463" spans="1:30">
      <c r="A463" s="10" t="s">
        <v>443</v>
      </c>
      <c r="B463" s="1" t="s">
        <v>442</v>
      </c>
      <c r="C463" s="1" t="s">
        <v>444</v>
      </c>
      <c r="D463" s="1" t="s">
        <v>445</v>
      </c>
      <c r="E463" s="1" t="s">
        <v>444</v>
      </c>
      <c r="F463" s="18" t="s">
        <v>494</v>
      </c>
      <c r="G463" s="3">
        <v>42740.901064814818</v>
      </c>
      <c r="H463" s="3">
        <v>42740.911111111112</v>
      </c>
      <c r="I463" s="1">
        <v>1304</v>
      </c>
      <c r="J463" s="1">
        <v>139</v>
      </c>
      <c r="K463" s="4">
        <v>0.90367290367290298</v>
      </c>
      <c r="L463" s="4">
        <v>9.6327096327096295E-2</v>
      </c>
      <c r="M463" s="16">
        <v>0.13803680981595101</v>
      </c>
      <c r="N463" s="4">
        <v>0.29601226993864899</v>
      </c>
      <c r="O463" s="4">
        <v>5.3680981595091902E-2</v>
      </c>
      <c r="P463" s="20">
        <v>3147912</v>
      </c>
      <c r="Q463" s="13">
        <v>0.11240177602627301</v>
      </c>
      <c r="R463" s="2">
        <v>0</v>
      </c>
      <c r="S463" s="2">
        <v>1</v>
      </c>
      <c r="T463" s="2">
        <v>1</v>
      </c>
      <c r="U463" s="2">
        <v>1</v>
      </c>
      <c r="V463" s="1" t="s">
        <v>495</v>
      </c>
      <c r="W463" s="5">
        <v>0.967741935483871</v>
      </c>
      <c r="X463" s="5">
        <v>3.22580645161289E-2</v>
      </c>
      <c r="Y463" s="5">
        <v>0.89736346516007504</v>
      </c>
      <c r="Z463" s="5">
        <v>0.10263653483992501</v>
      </c>
      <c r="AA463" s="5">
        <v>0.95132743362831795</v>
      </c>
      <c r="AB463" s="5">
        <v>4.8672566371681401E-2</v>
      </c>
      <c r="AC463" s="5">
        <v>0.81720430107526798</v>
      </c>
      <c r="AD463" s="5">
        <v>0.18279569892472999</v>
      </c>
    </row>
    <row r="464" spans="1:30">
      <c r="A464" s="10" t="s">
        <v>443</v>
      </c>
      <c r="B464" s="1" t="s">
        <v>442</v>
      </c>
      <c r="C464" s="1" t="s">
        <v>444</v>
      </c>
      <c r="D464" s="1" t="s">
        <v>445</v>
      </c>
      <c r="E464" s="1" t="s">
        <v>444</v>
      </c>
      <c r="F464" s="18" t="s">
        <v>518</v>
      </c>
      <c r="G464" s="3">
        <v>42751.840081018519</v>
      </c>
      <c r="H464" s="3">
        <v>42751.854212962964</v>
      </c>
      <c r="I464" s="1">
        <v>1457</v>
      </c>
      <c r="J464" s="1">
        <v>190</v>
      </c>
      <c r="K464" s="4">
        <v>0.88463873709775298</v>
      </c>
      <c r="L464" s="4">
        <v>0.11536126290224601</v>
      </c>
      <c r="M464" s="16">
        <v>0.13658201784488599</v>
      </c>
      <c r="N464" s="4">
        <v>0.26973232669869601</v>
      </c>
      <c r="O464" s="4">
        <v>6.7261496225119996E-2</v>
      </c>
      <c r="P464" s="20">
        <v>4353438</v>
      </c>
      <c r="Q464" s="13">
        <v>0.15544721803540501</v>
      </c>
      <c r="R464" s="2">
        <v>0</v>
      </c>
      <c r="S464" s="2">
        <v>1</v>
      </c>
      <c r="T464" s="2">
        <v>1</v>
      </c>
      <c r="U464" s="2">
        <v>1</v>
      </c>
      <c r="V464" s="1" t="s">
        <v>519</v>
      </c>
      <c r="W464" s="5">
        <v>0.98936170212765895</v>
      </c>
      <c r="X464" s="5">
        <v>1.06382978723403E-2</v>
      </c>
      <c r="Y464" s="5">
        <v>0.87248322147651003</v>
      </c>
      <c r="Z464" s="5">
        <v>0.12751677852349</v>
      </c>
      <c r="AA464" s="5">
        <v>0.9375</v>
      </c>
      <c r="AB464" s="5">
        <v>6.25E-2</v>
      </c>
      <c r="AC464" s="5">
        <v>0.77528089887640395</v>
      </c>
      <c r="AD464" s="5">
        <v>0.224719101123595</v>
      </c>
    </row>
    <row r="465" spans="1:30">
      <c r="A465" s="10" t="s">
        <v>443</v>
      </c>
      <c r="B465" s="1" t="s">
        <v>442</v>
      </c>
      <c r="C465" s="1" t="s">
        <v>444</v>
      </c>
      <c r="D465" s="1" t="s">
        <v>445</v>
      </c>
      <c r="E465" s="1" t="s">
        <v>444</v>
      </c>
      <c r="F465" s="18" t="s">
        <v>524</v>
      </c>
      <c r="G465" s="3">
        <v>42751.890787037039</v>
      </c>
      <c r="H465" s="3">
        <v>42751.894074074073</v>
      </c>
      <c r="I465" s="1">
        <v>389</v>
      </c>
      <c r="J465" s="1">
        <v>30</v>
      </c>
      <c r="K465" s="4">
        <v>0.92840095465393702</v>
      </c>
      <c r="L465" s="4">
        <v>7.1599045346061999E-2</v>
      </c>
      <c r="M465" s="16">
        <v>0.19280205655527</v>
      </c>
      <c r="N465" s="4">
        <v>0.241645244215938</v>
      </c>
      <c r="O465" s="4">
        <v>9.7686375321336699E-2</v>
      </c>
      <c r="P465" s="20">
        <v>1107523</v>
      </c>
      <c r="Q465" s="13">
        <v>3.95460712338674E-2</v>
      </c>
      <c r="R465" s="2">
        <v>0</v>
      </c>
      <c r="S465" s="2">
        <v>1</v>
      </c>
      <c r="T465" s="2">
        <v>1</v>
      </c>
      <c r="U465" s="2">
        <v>1</v>
      </c>
      <c r="V465" s="1" t="s">
        <v>525</v>
      </c>
      <c r="W465" s="5">
        <v>1</v>
      </c>
      <c r="X465" s="5">
        <v>0</v>
      </c>
      <c r="Y465" s="5">
        <v>0.92387543252595095</v>
      </c>
      <c r="Z465" s="5">
        <v>7.6124567474048402E-2</v>
      </c>
      <c r="AA465" s="5">
        <v>0.92592592592592604</v>
      </c>
      <c r="AB465" s="5">
        <v>7.4074074074074001E-2</v>
      </c>
      <c r="AC465" s="5">
        <v>0.92307692307692302</v>
      </c>
      <c r="AD465" s="5">
        <v>7.69230769230769E-2</v>
      </c>
    </row>
    <row r="466" spans="1:30">
      <c r="A466" s="10" t="s">
        <v>443</v>
      </c>
      <c r="B466" s="1" t="s">
        <v>442</v>
      </c>
      <c r="C466" s="1" t="s">
        <v>444</v>
      </c>
      <c r="D466" s="1" t="s">
        <v>445</v>
      </c>
      <c r="E466" s="1" t="s">
        <v>444</v>
      </c>
      <c r="F466" s="18" t="s">
        <v>522</v>
      </c>
      <c r="G466" s="3">
        <v>42751.860497685186</v>
      </c>
      <c r="H466" s="3">
        <v>42751.890740740739</v>
      </c>
      <c r="I466" s="1">
        <v>4154</v>
      </c>
      <c r="J466" s="1">
        <v>515</v>
      </c>
      <c r="K466" s="4">
        <v>0.88969800813878697</v>
      </c>
      <c r="L466" s="4">
        <v>0.11030199186121201</v>
      </c>
      <c r="M466" s="16">
        <v>0.12662493981704401</v>
      </c>
      <c r="N466" s="4">
        <v>0.283822821376986</v>
      </c>
      <c r="O466" s="4">
        <v>5.7294174289841002E-2</v>
      </c>
      <c r="P466" s="20">
        <v>12341350</v>
      </c>
      <c r="Q466" s="13">
        <v>0.440669770489724</v>
      </c>
      <c r="R466" s="2">
        <v>0</v>
      </c>
      <c r="S466" s="2">
        <v>1</v>
      </c>
      <c r="T466" s="2">
        <v>1</v>
      </c>
      <c r="U466" s="2">
        <v>1</v>
      </c>
      <c r="V466" s="1" t="s">
        <v>523</v>
      </c>
      <c r="W466" s="5">
        <v>0.98139534883720903</v>
      </c>
      <c r="X466" s="5">
        <v>1.8604651162790701E-2</v>
      </c>
      <c r="Y466" s="5">
        <v>0.872264931992904</v>
      </c>
      <c r="Z466" s="5">
        <v>0.127735068007096</v>
      </c>
      <c r="AA466" s="5">
        <v>0.95881595881595905</v>
      </c>
      <c r="AB466" s="5">
        <v>4.1184041184041099E-2</v>
      </c>
      <c r="AC466" s="5">
        <v>0.84067796610169399</v>
      </c>
      <c r="AD466" s="5">
        <v>0.15932203389830399</v>
      </c>
    </row>
    <row r="467" spans="1:30">
      <c r="A467" s="10" t="s">
        <v>443</v>
      </c>
      <c r="B467" s="1" t="s">
        <v>442</v>
      </c>
      <c r="C467" s="1" t="s">
        <v>444</v>
      </c>
      <c r="D467" s="1" t="s">
        <v>445</v>
      </c>
      <c r="E467" s="1" t="s">
        <v>444</v>
      </c>
      <c r="F467" s="18" t="s">
        <v>454</v>
      </c>
      <c r="G467" s="3">
        <v>42736.851111111115</v>
      </c>
      <c r="H467" s="3">
        <v>42736.853298611109</v>
      </c>
      <c r="I467" s="1">
        <v>165</v>
      </c>
      <c r="J467" s="1">
        <v>18</v>
      </c>
      <c r="K467" s="4">
        <v>0.90163934426229497</v>
      </c>
      <c r="L467" s="4">
        <v>9.8360655737704902E-2</v>
      </c>
      <c r="M467" s="16">
        <v>0.18181818181818099</v>
      </c>
      <c r="N467" s="4">
        <v>0.27878787878787797</v>
      </c>
      <c r="O467" s="4">
        <v>7.2727272727272599E-2</v>
      </c>
      <c r="P467" s="20">
        <v>403456</v>
      </c>
      <c r="Q467" s="13">
        <v>1.44061113997012E-2</v>
      </c>
      <c r="R467" s="2">
        <v>0</v>
      </c>
      <c r="S467" s="2">
        <v>1</v>
      </c>
      <c r="T467" s="2">
        <v>1</v>
      </c>
      <c r="U467" s="2">
        <v>1</v>
      </c>
      <c r="V467" s="1" t="s">
        <v>455</v>
      </c>
      <c r="W467" s="5">
        <v>0.9375</v>
      </c>
      <c r="X467" s="5">
        <v>6.25E-2</v>
      </c>
      <c r="Y467" s="5">
        <v>0.88888888888888795</v>
      </c>
      <c r="Z467" s="5">
        <v>0.11111111111110999</v>
      </c>
      <c r="AA467" s="5">
        <v>0.95833333333333304</v>
      </c>
      <c r="AB467" s="5">
        <v>4.1666666666666602E-2</v>
      </c>
      <c r="AC467" s="5">
        <v>0.875</v>
      </c>
      <c r="AD467" s="5">
        <v>0.125</v>
      </c>
    </row>
    <row r="468" spans="1:30">
      <c r="A468" s="10" t="s">
        <v>443</v>
      </c>
      <c r="B468" s="1" t="s">
        <v>442</v>
      </c>
      <c r="C468" s="1" t="s">
        <v>444</v>
      </c>
      <c r="D468" s="1" t="s">
        <v>445</v>
      </c>
      <c r="E468" s="1" t="s">
        <v>444</v>
      </c>
      <c r="F468" s="18" t="s">
        <v>555</v>
      </c>
      <c r="G468" s="3">
        <v>42754.850370370368</v>
      </c>
      <c r="H468" s="3">
        <v>42754.903449074074</v>
      </c>
      <c r="I468" s="1">
        <v>6857</v>
      </c>
      <c r="J468" s="1">
        <v>711</v>
      </c>
      <c r="K468" s="4">
        <v>0.90605179704016903</v>
      </c>
      <c r="L468" s="4">
        <v>9.3948202959830807E-2</v>
      </c>
      <c r="M468" s="16">
        <v>0.14364882601720799</v>
      </c>
      <c r="N468" s="4">
        <v>0.277818287880996</v>
      </c>
      <c r="O468" s="4">
        <v>6.1688785183024501E-2</v>
      </c>
      <c r="P468" s="20">
        <v>19801088</v>
      </c>
      <c r="Q468" s="13">
        <v>0.70703293435538395</v>
      </c>
      <c r="R468" s="2">
        <v>0</v>
      </c>
      <c r="S468" s="2">
        <v>1</v>
      </c>
      <c r="T468" s="2">
        <v>1</v>
      </c>
      <c r="U468" s="2">
        <v>1</v>
      </c>
      <c r="V468" s="1" t="s">
        <v>556</v>
      </c>
      <c r="W468" s="5">
        <v>0.97493036211699202</v>
      </c>
      <c r="X468" s="5">
        <v>2.5069637883008401E-2</v>
      </c>
      <c r="Y468" s="5">
        <v>0.89504267296168505</v>
      </c>
      <c r="Z468" s="5">
        <v>0.10495732703831399</v>
      </c>
      <c r="AA468" s="5">
        <v>0.95631453534551203</v>
      </c>
      <c r="AB468" s="5">
        <v>4.36854646544877E-2</v>
      </c>
      <c r="AC468" s="5">
        <v>0.84424379232505498</v>
      </c>
      <c r="AD468" s="5">
        <v>0.155756207674944</v>
      </c>
    </row>
    <row r="469" spans="1:30">
      <c r="A469" s="10" t="s">
        <v>443</v>
      </c>
      <c r="B469" s="1" t="s">
        <v>442</v>
      </c>
      <c r="C469" s="1" t="s">
        <v>444</v>
      </c>
      <c r="D469" s="1" t="s">
        <v>445</v>
      </c>
      <c r="E469" s="1" t="s">
        <v>444</v>
      </c>
      <c r="F469" s="18" t="s">
        <v>515</v>
      </c>
      <c r="G469" s="3">
        <v>42751.548750000002</v>
      </c>
      <c r="H469" s="3">
        <v>42751.630300925928</v>
      </c>
      <c r="I469" s="1">
        <v>7413</v>
      </c>
      <c r="J469" s="1">
        <v>1057</v>
      </c>
      <c r="K469" s="4">
        <v>0.87520661157024704</v>
      </c>
      <c r="L469" s="4">
        <v>0.124793388429752</v>
      </c>
      <c r="M469" s="16">
        <v>0.13719142047753799</v>
      </c>
      <c r="N469" s="4">
        <v>0.26885201672737102</v>
      </c>
      <c r="O469" s="4">
        <v>6.1108862808579502E-2</v>
      </c>
      <c r="P469" s="20">
        <v>22388357</v>
      </c>
      <c r="Q469" s="13">
        <v>0.79941595861327897</v>
      </c>
      <c r="R469" s="2">
        <v>0</v>
      </c>
      <c r="S469" s="2">
        <v>1</v>
      </c>
      <c r="T469" s="2">
        <v>1</v>
      </c>
      <c r="U469" s="2">
        <v>1</v>
      </c>
      <c r="V469" s="1" t="s">
        <v>516</v>
      </c>
      <c r="W469" s="5">
        <v>0.97474747474747503</v>
      </c>
      <c r="X469" s="5">
        <v>2.5252525252525301E-2</v>
      </c>
      <c r="Y469" s="5">
        <v>0.85353291485594596</v>
      </c>
      <c r="Z469" s="5">
        <v>0.14646708514405199</v>
      </c>
      <c r="AA469" s="5">
        <v>0.952554744525547</v>
      </c>
      <c r="AB469" s="5">
        <v>4.7445255474452601E-2</v>
      </c>
      <c r="AC469" s="5">
        <v>0.85336048879837101</v>
      </c>
      <c r="AD469" s="5">
        <v>0.14663951120162799</v>
      </c>
    </row>
    <row r="470" spans="1:30">
      <c r="A470" s="10" t="s">
        <v>443</v>
      </c>
      <c r="B470" s="1" t="s">
        <v>442</v>
      </c>
      <c r="C470" s="1" t="s">
        <v>444</v>
      </c>
      <c r="D470" s="1" t="s">
        <v>445</v>
      </c>
      <c r="E470" s="1" t="s">
        <v>444</v>
      </c>
      <c r="F470" s="18" t="s">
        <v>541</v>
      </c>
      <c r="G470" s="3">
        <v>42753.560659722221</v>
      </c>
      <c r="H470" s="3">
        <v>42753.625509259262</v>
      </c>
      <c r="I470" s="1">
        <v>5467</v>
      </c>
      <c r="J470" s="1">
        <v>611</v>
      </c>
      <c r="K470" s="4">
        <v>0.89947351102336204</v>
      </c>
      <c r="L470" s="4">
        <v>0.100526488976637</v>
      </c>
      <c r="M470" s="16">
        <v>0.12804097311139601</v>
      </c>
      <c r="N470" s="4">
        <v>0.28260471922443697</v>
      </c>
      <c r="O470" s="4">
        <v>5.8167184927748201E-2</v>
      </c>
      <c r="P470" s="20">
        <v>15931929</v>
      </c>
      <c r="Q470" s="13">
        <v>0.56887775615216896</v>
      </c>
      <c r="R470" s="2">
        <v>0</v>
      </c>
      <c r="S470" s="2">
        <v>1</v>
      </c>
      <c r="T470" s="2">
        <v>1</v>
      </c>
      <c r="U470" s="2">
        <v>1</v>
      </c>
      <c r="V470" s="1" t="s">
        <v>542</v>
      </c>
      <c r="W470" s="5">
        <v>0.96466431095406402</v>
      </c>
      <c r="X470" s="5">
        <v>3.53356890459363E-2</v>
      </c>
      <c r="Y470" s="5">
        <v>0.885817852288174</v>
      </c>
      <c r="Z470" s="5">
        <v>0.114182147711826</v>
      </c>
      <c r="AA470" s="5">
        <v>0.95734126984126899</v>
      </c>
      <c r="AB470" s="5">
        <v>4.2658730158730201E-2</v>
      </c>
      <c r="AC470" s="5">
        <v>0.85522788203753297</v>
      </c>
      <c r="AD470" s="5">
        <v>0.144772117962467</v>
      </c>
    </row>
    <row r="471" spans="1:30">
      <c r="A471" s="10" t="s">
        <v>443</v>
      </c>
      <c r="B471" s="1" t="s">
        <v>442</v>
      </c>
      <c r="C471" s="1" t="s">
        <v>444</v>
      </c>
      <c r="D471" s="1" t="s">
        <v>445</v>
      </c>
      <c r="E471" s="1" t="s">
        <v>444</v>
      </c>
      <c r="F471" s="18" t="s">
        <v>450</v>
      </c>
      <c r="G471" s="3">
        <v>42736.545115740744</v>
      </c>
      <c r="H471" s="3">
        <v>42736.631840277776</v>
      </c>
      <c r="I471" s="1">
        <v>5138</v>
      </c>
      <c r="J471" s="1">
        <v>656</v>
      </c>
      <c r="K471" s="4">
        <v>0.88677942699344103</v>
      </c>
      <c r="L471" s="4">
        <v>0.113220573006558</v>
      </c>
      <c r="M471" s="16">
        <v>0.13623978201634901</v>
      </c>
      <c r="N471" s="4">
        <v>0.29525107045542898</v>
      </c>
      <c r="O471" s="4">
        <v>6.0724017127286901E-2</v>
      </c>
      <c r="P471" s="20">
        <v>12773910</v>
      </c>
      <c r="Q471" s="13">
        <v>0.45611509178140103</v>
      </c>
      <c r="R471" s="2">
        <v>0</v>
      </c>
      <c r="S471" s="2">
        <v>1</v>
      </c>
      <c r="T471" s="2">
        <v>1</v>
      </c>
      <c r="U471" s="2">
        <v>1</v>
      </c>
      <c r="V471" s="1" t="s">
        <v>451</v>
      </c>
      <c r="W471" s="5">
        <v>0.98790322580645096</v>
      </c>
      <c r="X471" s="5">
        <v>1.2096774193548401E-2</v>
      </c>
      <c r="Y471" s="5">
        <v>0.86874409820585397</v>
      </c>
      <c r="Z471" s="5">
        <v>0.13125590179414501</v>
      </c>
      <c r="AA471" s="5">
        <v>0.95785036880927199</v>
      </c>
      <c r="AB471" s="5">
        <v>4.2149631190727101E-2</v>
      </c>
      <c r="AC471" s="5">
        <v>0.84210526315789502</v>
      </c>
      <c r="AD471" s="5">
        <v>0.157894736842105</v>
      </c>
    </row>
    <row r="472" spans="1:30">
      <c r="A472" s="10" t="s">
        <v>443</v>
      </c>
      <c r="B472" s="1" t="s">
        <v>442</v>
      </c>
      <c r="C472" s="1" t="s">
        <v>444</v>
      </c>
      <c r="D472" s="1" t="s">
        <v>445</v>
      </c>
      <c r="E472" s="1" t="s">
        <v>444</v>
      </c>
      <c r="F472" s="18" t="s">
        <v>532</v>
      </c>
      <c r="G472" s="3">
        <v>42752.639236111114</v>
      </c>
      <c r="H472" s="3">
        <v>42752.641967592594</v>
      </c>
      <c r="I472" s="1">
        <v>349</v>
      </c>
      <c r="J472" s="1">
        <v>41</v>
      </c>
      <c r="K472" s="4">
        <v>0.89487179487179402</v>
      </c>
      <c r="L472" s="4">
        <v>0.105128205128205</v>
      </c>
      <c r="M472" s="16">
        <v>0.18624641833810901</v>
      </c>
      <c r="N472" s="4">
        <v>0.31518624641833698</v>
      </c>
      <c r="O472" s="4">
        <v>9.1690544412607405E-2</v>
      </c>
      <c r="P472" s="20">
        <v>1027232</v>
      </c>
      <c r="Q472" s="13">
        <v>3.6679138804077402E-2</v>
      </c>
      <c r="R472" s="2">
        <v>0</v>
      </c>
      <c r="S472" s="2">
        <v>1</v>
      </c>
      <c r="T472" s="2">
        <v>0</v>
      </c>
      <c r="U472" s="2">
        <v>1</v>
      </c>
      <c r="W472" s="5">
        <v>1</v>
      </c>
      <c r="X472" s="5">
        <v>0</v>
      </c>
      <c r="Y472" s="5">
        <v>0.87084870848708396</v>
      </c>
      <c r="Z472" s="5">
        <v>0.12915129151291399</v>
      </c>
      <c r="AA472" s="5">
        <v>0.97402597402597402</v>
      </c>
      <c r="AB472" s="5">
        <v>2.5974025974026E-2</v>
      </c>
      <c r="AC472" s="5">
        <v>0.90243902439024404</v>
      </c>
      <c r="AD472" s="5">
        <v>9.7560975609756101E-2</v>
      </c>
    </row>
    <row r="473" spans="1:30">
      <c r="A473" s="10" t="s">
        <v>443</v>
      </c>
      <c r="B473" s="1" t="s">
        <v>442</v>
      </c>
      <c r="C473" s="1" t="s">
        <v>444</v>
      </c>
      <c r="D473" s="1" t="s">
        <v>445</v>
      </c>
      <c r="E473" s="1" t="s">
        <v>444</v>
      </c>
      <c r="F473" s="18" t="s">
        <v>526</v>
      </c>
      <c r="G473" s="3">
        <v>42752.550787037035</v>
      </c>
      <c r="H473" s="3">
        <v>42752.608703703707</v>
      </c>
      <c r="I473" s="1">
        <v>2303</v>
      </c>
      <c r="J473" s="1">
        <v>259</v>
      </c>
      <c r="K473" s="4">
        <v>0.89890710382513594</v>
      </c>
      <c r="L473" s="4">
        <v>0.101092896174863</v>
      </c>
      <c r="M473" s="16">
        <v>0.14502822405558</v>
      </c>
      <c r="N473" s="4">
        <v>0.285280069474598</v>
      </c>
      <c r="O473" s="4">
        <v>6.07902735562309E-2</v>
      </c>
      <c r="P473" s="20">
        <v>6748124</v>
      </c>
      <c r="Q473" s="13">
        <v>0.24095372502329099</v>
      </c>
      <c r="R473" s="2">
        <v>0</v>
      </c>
      <c r="S473" s="2">
        <v>1</v>
      </c>
      <c r="T473" s="2">
        <v>1</v>
      </c>
      <c r="U473" s="2">
        <v>1</v>
      </c>
      <c r="V473" s="1" t="s">
        <v>527</v>
      </c>
      <c r="W473" s="5">
        <v>0.96261682242990598</v>
      </c>
      <c r="X473" s="5">
        <v>3.73831775700934E-2</v>
      </c>
      <c r="Y473" s="5">
        <v>0.88723404255319105</v>
      </c>
      <c r="Z473" s="5">
        <v>0.11276595744680901</v>
      </c>
      <c r="AA473" s="5">
        <v>0.94976076555023903</v>
      </c>
      <c r="AB473" s="5">
        <v>5.0239234449760702E-2</v>
      </c>
      <c r="AC473" s="5">
        <v>0.85987261146496696</v>
      </c>
      <c r="AD473" s="5">
        <v>0.14012738853503201</v>
      </c>
    </row>
    <row r="474" spans="1:30">
      <c r="A474" s="10" t="s">
        <v>443</v>
      </c>
      <c r="B474" s="1" t="s">
        <v>442</v>
      </c>
      <c r="C474" s="1" t="s">
        <v>444</v>
      </c>
      <c r="D474" s="1" t="s">
        <v>445</v>
      </c>
      <c r="E474" s="1" t="s">
        <v>444</v>
      </c>
      <c r="F474" s="18" t="s">
        <v>530</v>
      </c>
      <c r="G474" s="3">
        <v>42752.608761574076</v>
      </c>
      <c r="H474" s="3">
        <v>42752.612986111111</v>
      </c>
      <c r="I474" s="1">
        <v>246</v>
      </c>
      <c r="J474" s="1">
        <v>39</v>
      </c>
      <c r="K474" s="4">
        <v>0.86315789473684201</v>
      </c>
      <c r="L474" s="4">
        <v>0.13684210526315699</v>
      </c>
      <c r="M474" s="16">
        <v>0.113821138211382</v>
      </c>
      <c r="N474" s="4">
        <v>0.28048780487804797</v>
      </c>
      <c r="O474" s="4">
        <v>4.0650406504064901E-2</v>
      </c>
      <c r="P474" s="20">
        <v>750669</v>
      </c>
      <c r="Q474" s="13">
        <v>2.68039668224101E-2</v>
      </c>
      <c r="R474" s="2">
        <v>0</v>
      </c>
      <c r="S474" s="2">
        <v>1</v>
      </c>
      <c r="T474" s="2">
        <v>1</v>
      </c>
      <c r="U474" s="2">
        <v>1</v>
      </c>
      <c r="V474" s="1" t="s">
        <v>531</v>
      </c>
      <c r="W474" s="5">
        <v>1</v>
      </c>
      <c r="X474" s="5">
        <v>0</v>
      </c>
      <c r="Y474" s="5">
        <v>0.83944954128440297</v>
      </c>
      <c r="Z474" s="5">
        <v>0.16055045871559601</v>
      </c>
      <c r="AA474" s="5">
        <v>0.92307692307692302</v>
      </c>
      <c r="AB474" s="5">
        <v>7.69230769230769E-2</v>
      </c>
      <c r="AC474" s="5">
        <v>0.92857142857142905</v>
      </c>
      <c r="AD474" s="5">
        <v>7.14285714285713E-2</v>
      </c>
    </row>
    <row r="475" spans="1:30">
      <c r="A475" s="10" t="s">
        <v>443</v>
      </c>
      <c r="B475" s="1" t="s">
        <v>442</v>
      </c>
      <c r="C475" s="1" t="s">
        <v>444</v>
      </c>
      <c r="D475" s="1" t="s">
        <v>445</v>
      </c>
      <c r="E475" s="1" t="s">
        <v>444</v>
      </c>
      <c r="F475" s="18" t="s">
        <v>559</v>
      </c>
      <c r="G475" s="3">
        <v>42755.54346064815</v>
      </c>
      <c r="H475" s="3">
        <v>42755.557685185187</v>
      </c>
      <c r="I475" s="1">
        <v>341</v>
      </c>
      <c r="J475" s="1">
        <v>46</v>
      </c>
      <c r="K475" s="4">
        <v>0.88113695090439204</v>
      </c>
      <c r="L475" s="4">
        <v>0.11886304909560701</v>
      </c>
      <c r="M475" s="16">
        <v>0.19061583577712601</v>
      </c>
      <c r="N475" s="4">
        <v>0.33137829912023398</v>
      </c>
      <c r="O475" s="4">
        <v>9.3841642228739003E-2</v>
      </c>
      <c r="P475" s="20">
        <v>1102280</v>
      </c>
      <c r="Q475" s="13">
        <v>3.9358860628327802E-2</v>
      </c>
      <c r="R475" s="2">
        <v>0</v>
      </c>
      <c r="S475" s="2">
        <v>1</v>
      </c>
      <c r="T475" s="2">
        <v>1</v>
      </c>
      <c r="U475" s="2">
        <v>1</v>
      </c>
      <c r="V475" s="1" t="s">
        <v>560</v>
      </c>
      <c r="W475" s="5">
        <v>1</v>
      </c>
      <c r="X475" s="5">
        <v>0</v>
      </c>
      <c r="Y475" s="5">
        <v>0.86142322097378199</v>
      </c>
      <c r="Z475" s="5">
        <v>0.13857677902621701</v>
      </c>
      <c r="AA475" s="5">
        <v>0.94805194805194803</v>
      </c>
      <c r="AB475" s="5">
        <v>5.1948051948052E-2</v>
      </c>
      <c r="AC475" s="5">
        <v>0.88095238095238104</v>
      </c>
      <c r="AD475" s="5">
        <v>0.119047619047619</v>
      </c>
    </row>
    <row r="476" spans="1:30">
      <c r="A476" s="10" t="s">
        <v>443</v>
      </c>
      <c r="B476" s="1" t="s">
        <v>442</v>
      </c>
      <c r="C476" s="1" t="s">
        <v>444</v>
      </c>
      <c r="D476" s="1" t="s">
        <v>445</v>
      </c>
      <c r="E476" s="1" t="s">
        <v>444</v>
      </c>
      <c r="F476" s="18" t="s">
        <v>583</v>
      </c>
      <c r="G476" s="3">
        <v>42766.462152777778</v>
      </c>
      <c r="H476" s="3">
        <v>42766.471250000002</v>
      </c>
      <c r="I476" s="1">
        <v>573</v>
      </c>
      <c r="J476" s="1">
        <v>77</v>
      </c>
      <c r="K476" s="4">
        <v>0.88153846153846105</v>
      </c>
      <c r="L476" s="4">
        <v>0.11846153846153799</v>
      </c>
      <c r="M476" s="16">
        <v>0.115183246073298</v>
      </c>
      <c r="N476" s="4">
        <v>0.28446771378708602</v>
      </c>
      <c r="O476" s="4">
        <v>3.6649214659685903E-2</v>
      </c>
      <c r="P476" s="20">
        <v>1508819</v>
      </c>
      <c r="Q476" s="13">
        <v>4.60274505991317E-2</v>
      </c>
      <c r="R476" s="2">
        <v>0</v>
      </c>
      <c r="S476" s="2">
        <v>1</v>
      </c>
      <c r="T476" s="2">
        <v>1</v>
      </c>
      <c r="U476" s="2">
        <v>1</v>
      </c>
      <c r="V476" s="1" t="s">
        <v>584</v>
      </c>
      <c r="W476" s="5">
        <v>0.97222222222222099</v>
      </c>
      <c r="X476" s="5">
        <v>2.7777777777777801E-2</v>
      </c>
      <c r="Y476" s="5">
        <v>0.85714285714285599</v>
      </c>
      <c r="Z476" s="5">
        <v>0.14285714285714199</v>
      </c>
      <c r="AA476" s="5">
        <v>0.97115384615384603</v>
      </c>
      <c r="AB476" s="5">
        <v>2.8846153846153699E-2</v>
      </c>
      <c r="AC476" s="5">
        <v>0.85454545454545405</v>
      </c>
      <c r="AD476" s="5">
        <v>0.145454545454545</v>
      </c>
    </row>
    <row r="477" spans="1:30">
      <c r="A477" s="10" t="s">
        <v>443</v>
      </c>
      <c r="B477" s="1" t="s">
        <v>442</v>
      </c>
      <c r="C477" s="1" t="s">
        <v>444</v>
      </c>
      <c r="D477" s="1" t="s">
        <v>445</v>
      </c>
      <c r="E477" s="1" t="s">
        <v>444</v>
      </c>
      <c r="F477" s="18" t="s">
        <v>585</v>
      </c>
      <c r="G477" s="3">
        <v>42766.462222222224</v>
      </c>
      <c r="H477" s="3">
        <v>42766.723217592589</v>
      </c>
      <c r="I477" s="1">
        <v>5819</v>
      </c>
      <c r="J477" s="1">
        <v>627</v>
      </c>
      <c r="K477" s="4">
        <v>0.90273037542662105</v>
      </c>
      <c r="L477" s="4">
        <v>9.7269624573378802E-2</v>
      </c>
      <c r="M477" s="16">
        <v>0.13421550094518001</v>
      </c>
      <c r="N477" s="4">
        <v>0.282350919401959</v>
      </c>
      <c r="O477" s="4">
        <v>6.2038150885031701E-2</v>
      </c>
      <c r="P477" s="20">
        <v>14962849</v>
      </c>
      <c r="Q477" s="13">
        <v>0.45645090177799202</v>
      </c>
      <c r="R477" s="2">
        <v>0</v>
      </c>
      <c r="S477" s="2">
        <v>1</v>
      </c>
      <c r="T477" s="2">
        <v>1</v>
      </c>
      <c r="U477" s="2">
        <v>1</v>
      </c>
      <c r="V477" s="1" t="s">
        <v>586</v>
      </c>
      <c r="W477" s="5">
        <v>0.98550724637681097</v>
      </c>
      <c r="X477" s="5">
        <v>1.4492753623188401E-2</v>
      </c>
      <c r="Y477" s="5">
        <v>0.88696950309234401</v>
      </c>
      <c r="Z477" s="5">
        <v>0.113030496907656</v>
      </c>
      <c r="AA477" s="5">
        <v>0.97072710103871496</v>
      </c>
      <c r="AB477" s="5">
        <v>2.92728989612842E-2</v>
      </c>
      <c r="AC477" s="5">
        <v>0.85308056872037796</v>
      </c>
      <c r="AD477" s="5">
        <v>0.14691943127962101</v>
      </c>
    </row>
    <row r="478" spans="1:30">
      <c r="A478" s="10" t="s">
        <v>443</v>
      </c>
      <c r="B478" s="1" t="s">
        <v>442</v>
      </c>
      <c r="C478" s="1" t="s">
        <v>444</v>
      </c>
      <c r="D478" s="1" t="s">
        <v>445</v>
      </c>
      <c r="E478" s="1" t="s">
        <v>444</v>
      </c>
      <c r="F478" s="18" t="s">
        <v>481</v>
      </c>
      <c r="G478" s="3">
        <v>42739.733831018515</v>
      </c>
      <c r="H478" s="3">
        <v>42739.734409722223</v>
      </c>
      <c r="I478" s="1">
        <v>14</v>
      </c>
      <c r="J478" s="1">
        <v>5</v>
      </c>
      <c r="K478" s="4">
        <v>0.73684210526315697</v>
      </c>
      <c r="L478" s="4">
        <v>0.26315789473684198</v>
      </c>
      <c r="M478" s="16">
        <v>0.214285714285714</v>
      </c>
      <c r="N478" s="4">
        <v>0.214285714285714</v>
      </c>
      <c r="O478" s="4">
        <v>7.14285714285713E-2</v>
      </c>
      <c r="P478" s="20">
        <v>41540</v>
      </c>
      <c r="Q478" s="13">
        <v>1.4832593084341001E-3</v>
      </c>
      <c r="R478" s="2">
        <v>0</v>
      </c>
      <c r="S478" s="2">
        <v>0</v>
      </c>
      <c r="T478" s="2">
        <v>1</v>
      </c>
      <c r="U478" s="2">
        <v>1</v>
      </c>
      <c r="V478" s="1" t="s">
        <v>482</v>
      </c>
      <c r="W478" s="5">
        <v>1</v>
      </c>
      <c r="X478" s="5">
        <v>0</v>
      </c>
      <c r="Y478" s="5">
        <v>0.76923076923076905</v>
      </c>
      <c r="Z478" s="5">
        <v>0.230769230769231</v>
      </c>
      <c r="AA478" s="5">
        <v>0.5</v>
      </c>
      <c r="AB478" s="5">
        <v>0.5</v>
      </c>
      <c r="AC478" s="5">
        <v>0.66666666666666596</v>
      </c>
      <c r="AD478" s="5">
        <v>0.33333333333333198</v>
      </c>
    </row>
    <row r="479" spans="1:30">
      <c r="A479" s="10" t="s">
        <v>443</v>
      </c>
      <c r="B479" s="1" t="s">
        <v>442</v>
      </c>
      <c r="C479" s="1" t="s">
        <v>444</v>
      </c>
      <c r="D479" s="1" t="s">
        <v>445</v>
      </c>
      <c r="E479" s="1" t="s">
        <v>444</v>
      </c>
      <c r="F479" s="18" t="s">
        <v>481</v>
      </c>
      <c r="G479" s="3">
        <v>42750.732569444444</v>
      </c>
      <c r="H479" s="3">
        <v>42750.732719907406</v>
      </c>
      <c r="I479" s="1">
        <v>12</v>
      </c>
      <c r="J479" s="1">
        <v>0</v>
      </c>
      <c r="K479" s="4">
        <v>1</v>
      </c>
      <c r="L479" s="4">
        <v>0</v>
      </c>
      <c r="M479" s="16">
        <v>0.16666666666666599</v>
      </c>
      <c r="N479" s="4">
        <v>8.3333333333333301E-2</v>
      </c>
      <c r="O479" s="4">
        <v>0</v>
      </c>
      <c r="P479" s="20">
        <v>31786</v>
      </c>
      <c r="Q479" s="13">
        <v>1.1349754544508E-3</v>
      </c>
      <c r="R479" s="2">
        <v>0</v>
      </c>
      <c r="S479" s="2">
        <v>0</v>
      </c>
      <c r="T479" s="2">
        <v>1</v>
      </c>
      <c r="U479" s="2">
        <v>1</v>
      </c>
      <c r="V479" s="1" t="s">
        <v>512</v>
      </c>
      <c r="W479" s="5">
        <v>1</v>
      </c>
      <c r="X479" s="5">
        <v>0</v>
      </c>
      <c r="Y479" s="5">
        <v>1</v>
      </c>
      <c r="Z479" s="5">
        <v>0</v>
      </c>
      <c r="AA479" s="5">
        <v>1</v>
      </c>
      <c r="AB479" s="5">
        <v>0</v>
      </c>
      <c r="AC479" s="5">
        <v>1</v>
      </c>
      <c r="AD479" s="5">
        <v>0</v>
      </c>
    </row>
    <row r="480" spans="1:30">
      <c r="A480" s="10" t="s">
        <v>443</v>
      </c>
      <c r="B480" s="1" t="s">
        <v>442</v>
      </c>
      <c r="C480" s="1" t="s">
        <v>444</v>
      </c>
      <c r="D480" s="1" t="s">
        <v>445</v>
      </c>
      <c r="E480" s="1" t="s">
        <v>444</v>
      </c>
      <c r="F480" s="18" t="s">
        <v>481</v>
      </c>
      <c r="G480" s="3">
        <v>42740.733657407407</v>
      </c>
      <c r="H480" s="3">
        <v>42740.734247685185</v>
      </c>
      <c r="I480" s="1">
        <v>14</v>
      </c>
      <c r="J480" s="1">
        <v>0</v>
      </c>
      <c r="K480" s="4">
        <v>1</v>
      </c>
      <c r="L480" s="4">
        <v>0</v>
      </c>
      <c r="M480" s="16">
        <v>0.28571428571428498</v>
      </c>
      <c r="N480" s="4">
        <v>0.214285714285714</v>
      </c>
      <c r="O480" s="4">
        <v>7.14285714285713E-2</v>
      </c>
      <c r="P480" s="20">
        <v>30541</v>
      </c>
      <c r="Q480" s="13">
        <v>1.09052052332416E-3</v>
      </c>
      <c r="R480" s="2">
        <v>0</v>
      </c>
      <c r="S480" s="2">
        <v>0</v>
      </c>
      <c r="T480" s="2">
        <v>1</v>
      </c>
      <c r="U480" s="2">
        <v>1</v>
      </c>
      <c r="V480" s="1" t="s">
        <v>489</v>
      </c>
      <c r="W480" s="5">
        <v>1</v>
      </c>
      <c r="X480" s="5">
        <v>0</v>
      </c>
      <c r="Y480" s="5">
        <v>1</v>
      </c>
      <c r="Z480" s="5">
        <v>0</v>
      </c>
    </row>
    <row r="481" spans="1:30">
      <c r="A481" s="10" t="s">
        <v>443</v>
      </c>
      <c r="B481" s="1" t="s">
        <v>442</v>
      </c>
      <c r="C481" s="1" t="s">
        <v>444</v>
      </c>
      <c r="D481" s="1" t="s">
        <v>445</v>
      </c>
      <c r="E481" s="1" t="s">
        <v>444</v>
      </c>
      <c r="F481" s="18" t="s">
        <v>481</v>
      </c>
      <c r="G481" s="3">
        <v>42741.732719907406</v>
      </c>
      <c r="H481" s="3">
        <v>42741.732870370368</v>
      </c>
      <c r="I481" s="1">
        <v>13</v>
      </c>
      <c r="J481" s="1">
        <v>0</v>
      </c>
      <c r="K481" s="4">
        <v>1</v>
      </c>
      <c r="L481" s="4">
        <v>0</v>
      </c>
      <c r="M481" s="16">
        <v>0.15384615384615299</v>
      </c>
      <c r="N481" s="4">
        <v>0.46153846153846201</v>
      </c>
      <c r="O481" s="4">
        <v>7.69230769230769E-2</v>
      </c>
      <c r="P481" s="20">
        <v>28315</v>
      </c>
      <c r="Q481" s="13">
        <v>1.01103724887606E-3</v>
      </c>
      <c r="R481" s="2">
        <v>0</v>
      </c>
      <c r="S481" s="2">
        <v>0</v>
      </c>
      <c r="T481" s="2">
        <v>1</v>
      </c>
      <c r="U481" s="2">
        <v>1</v>
      </c>
      <c r="V481" s="1" t="s">
        <v>505</v>
      </c>
      <c r="Y481" s="5">
        <v>1</v>
      </c>
      <c r="Z481" s="5">
        <v>0</v>
      </c>
      <c r="AC481" s="5">
        <v>1</v>
      </c>
      <c r="AD481" s="5">
        <v>0</v>
      </c>
    </row>
    <row r="482" spans="1:30">
      <c r="A482" s="10" t="s">
        <v>443</v>
      </c>
      <c r="B482" s="1" t="s">
        <v>442</v>
      </c>
      <c r="C482" s="1" t="s">
        <v>444</v>
      </c>
      <c r="D482" s="1" t="s">
        <v>445</v>
      </c>
      <c r="E482" s="1" t="s">
        <v>444</v>
      </c>
      <c r="F482" s="18" t="s">
        <v>573</v>
      </c>
      <c r="G482" s="3">
        <v>42764.848923611113</v>
      </c>
      <c r="H482" s="3">
        <v>42764.945729166669</v>
      </c>
      <c r="I482" s="1">
        <v>7336</v>
      </c>
      <c r="J482" s="1">
        <v>944</v>
      </c>
      <c r="K482" s="4">
        <v>0.88599033816425099</v>
      </c>
      <c r="L482" s="4">
        <v>0.114009661835748</v>
      </c>
      <c r="M482" s="16">
        <v>0.141766630316249</v>
      </c>
      <c r="N482" s="4">
        <v>0.26472191930207201</v>
      </c>
      <c r="O482" s="4">
        <v>5.9978189749182002E-2</v>
      </c>
      <c r="P482" s="20">
        <v>19351041</v>
      </c>
      <c r="Q482" s="13">
        <v>0.59031539480167905</v>
      </c>
      <c r="R482" s="2">
        <v>0</v>
      </c>
      <c r="S482" s="2">
        <v>1</v>
      </c>
      <c r="T482" s="2">
        <v>1</v>
      </c>
      <c r="U482" s="2">
        <v>1</v>
      </c>
      <c r="V482" s="1" t="s">
        <v>574</v>
      </c>
      <c r="W482" s="5">
        <v>0.97435897435897401</v>
      </c>
      <c r="X482" s="5">
        <v>2.5641025641025501E-2</v>
      </c>
      <c r="Y482" s="5">
        <v>0.86662242866622297</v>
      </c>
      <c r="Z482" s="5">
        <v>0.13337757133377601</v>
      </c>
      <c r="AA482" s="5">
        <v>0.95693430656934197</v>
      </c>
      <c r="AB482" s="5">
        <v>4.3065693430656901E-2</v>
      </c>
      <c r="AC482" s="5">
        <v>0.85569105691056901</v>
      </c>
      <c r="AD482" s="5">
        <v>0.14430894308943101</v>
      </c>
    </row>
    <row r="483" spans="1:30">
      <c r="A483" s="10" t="s">
        <v>443</v>
      </c>
      <c r="B483" s="1" t="s">
        <v>442</v>
      </c>
      <c r="C483" s="1" t="s">
        <v>444</v>
      </c>
      <c r="D483" s="1" t="s">
        <v>445</v>
      </c>
      <c r="E483" s="1" t="s">
        <v>444</v>
      </c>
      <c r="F483" s="18" t="s">
        <v>479</v>
      </c>
      <c r="G483" s="3">
        <v>42739.712673611109</v>
      </c>
      <c r="H483" s="3">
        <v>42739.936979166669</v>
      </c>
      <c r="I483" s="1">
        <v>5814</v>
      </c>
      <c r="J483" s="1">
        <v>722</v>
      </c>
      <c r="K483" s="4">
        <v>0.88953488372093004</v>
      </c>
      <c r="L483" s="4">
        <v>0.11046511627906901</v>
      </c>
      <c r="M483" s="16">
        <v>0.140866873065015</v>
      </c>
      <c r="N483" s="4">
        <v>0.28087375300997602</v>
      </c>
      <c r="O483" s="4">
        <v>5.9339525283797601E-2</v>
      </c>
      <c r="P483" s="20">
        <v>14289898</v>
      </c>
      <c r="Q483" s="13">
        <v>0.51024612963586402</v>
      </c>
      <c r="R483" s="2">
        <v>0</v>
      </c>
      <c r="S483" s="2">
        <v>1</v>
      </c>
      <c r="T483" s="2">
        <v>1</v>
      </c>
      <c r="U483" s="2">
        <v>1</v>
      </c>
      <c r="V483" s="1" t="s">
        <v>480</v>
      </c>
      <c r="W483" s="5">
        <v>0.98456790123456805</v>
      </c>
      <c r="X483" s="5">
        <v>1.54320987654321E-2</v>
      </c>
      <c r="Y483" s="5">
        <v>0.87309538718430402</v>
      </c>
      <c r="Z483" s="5">
        <v>0.12690461281569601</v>
      </c>
      <c r="AA483" s="5">
        <v>0.95085066162570797</v>
      </c>
      <c r="AB483" s="5">
        <v>4.9149338374291002E-2</v>
      </c>
      <c r="AC483" s="5">
        <v>0.84297520661156899</v>
      </c>
      <c r="AD483" s="5">
        <v>0.15702479338843001</v>
      </c>
    </row>
    <row r="484" spans="1:30">
      <c r="A484" s="10" t="s">
        <v>443</v>
      </c>
      <c r="B484" s="1" t="s">
        <v>442</v>
      </c>
      <c r="C484" s="1" t="s">
        <v>444</v>
      </c>
      <c r="D484" s="1" t="s">
        <v>445</v>
      </c>
      <c r="E484" s="1" t="s">
        <v>444</v>
      </c>
      <c r="F484" s="18" t="s">
        <v>475</v>
      </c>
      <c r="G484" s="3">
        <v>42739.62877314815</v>
      </c>
      <c r="H484" s="3">
        <v>42739.727326388886</v>
      </c>
      <c r="I484" s="1">
        <v>931</v>
      </c>
      <c r="J484" s="1">
        <v>110</v>
      </c>
      <c r="K484" s="4">
        <v>0.89433237271853905</v>
      </c>
      <c r="L484" s="4">
        <v>0.10566762728145999</v>
      </c>
      <c r="M484" s="16">
        <v>0.14500537056928001</v>
      </c>
      <c r="N484" s="4">
        <v>0.29752953813104099</v>
      </c>
      <c r="O484" s="4">
        <v>7.3039742212674397E-2</v>
      </c>
      <c r="P484" s="20">
        <v>2275976</v>
      </c>
      <c r="Q484" s="13">
        <v>8.1267756085040901E-2</v>
      </c>
      <c r="R484" s="2">
        <v>0</v>
      </c>
      <c r="S484" s="2">
        <v>1</v>
      </c>
      <c r="T484" s="2">
        <v>1</v>
      </c>
      <c r="U484" s="2">
        <v>1</v>
      </c>
      <c r="V484" s="1" t="s">
        <v>476</v>
      </c>
      <c r="W484" s="5">
        <v>0.96969696969696895</v>
      </c>
      <c r="X484" s="5">
        <v>3.03030303030303E-2</v>
      </c>
      <c r="Y484" s="5">
        <v>0.86666666666666703</v>
      </c>
      <c r="Z484" s="5">
        <v>0.133333333333333</v>
      </c>
      <c r="AA484" s="5">
        <v>0.98295454545454397</v>
      </c>
      <c r="AB484" s="5">
        <v>1.7045454545454398E-2</v>
      </c>
      <c r="AC484" s="5">
        <v>0.92682926829268197</v>
      </c>
      <c r="AD484" s="5">
        <v>7.3170731707316999E-2</v>
      </c>
    </row>
    <row r="485" spans="1:30">
      <c r="A485" s="10" t="s">
        <v>443</v>
      </c>
      <c r="B485" s="1" t="s">
        <v>442</v>
      </c>
      <c r="C485" s="1" t="s">
        <v>444</v>
      </c>
      <c r="D485" s="1" t="s">
        <v>445</v>
      </c>
      <c r="E485" s="1" t="s">
        <v>444</v>
      </c>
      <c r="F485" s="18" t="s">
        <v>477</v>
      </c>
      <c r="G485" s="3">
        <v>42739.629421296297</v>
      </c>
      <c r="H485" s="3">
        <v>42739.727268518516</v>
      </c>
      <c r="I485" s="1">
        <v>67</v>
      </c>
      <c r="J485" s="1">
        <v>16</v>
      </c>
      <c r="K485" s="4">
        <v>0.80722891566264998</v>
      </c>
      <c r="L485" s="4">
        <v>0.19277108433734899</v>
      </c>
      <c r="M485" s="16">
        <v>8.9552238805970102E-2</v>
      </c>
      <c r="N485" s="4">
        <v>0.164179104477612</v>
      </c>
      <c r="O485" s="4">
        <v>5.97014925373133E-2</v>
      </c>
      <c r="P485" s="20">
        <v>181465</v>
      </c>
      <c r="Q485" s="13">
        <v>6.4795293790321003E-3</v>
      </c>
      <c r="R485" s="2">
        <v>1</v>
      </c>
      <c r="S485" s="2">
        <v>1</v>
      </c>
      <c r="T485" s="2">
        <v>1</v>
      </c>
      <c r="U485" s="2">
        <v>1</v>
      </c>
      <c r="V485" s="1" t="s">
        <v>478</v>
      </c>
      <c r="W485" s="5">
        <v>1</v>
      </c>
      <c r="X485" s="5">
        <v>0</v>
      </c>
      <c r="Y485" s="5">
        <v>0.81355932203389802</v>
      </c>
      <c r="Z485" s="5">
        <v>0.186440677966102</v>
      </c>
      <c r="AA485" s="5">
        <v>0.84615384615384603</v>
      </c>
      <c r="AB485" s="5">
        <v>0.15384615384615299</v>
      </c>
      <c r="AC485" s="5">
        <v>0.69999999999999896</v>
      </c>
      <c r="AD485" s="5">
        <v>0.29999999999999899</v>
      </c>
    </row>
    <row r="486" spans="1:30">
      <c r="A486" s="10" t="s">
        <v>443</v>
      </c>
      <c r="B486" s="1" t="s">
        <v>442</v>
      </c>
      <c r="C486" s="1" t="s">
        <v>444</v>
      </c>
      <c r="D486" s="1" t="s">
        <v>445</v>
      </c>
      <c r="E486" s="1" t="s">
        <v>444</v>
      </c>
      <c r="F486" s="18" t="s">
        <v>561</v>
      </c>
      <c r="G486" s="3">
        <v>42755.544942129629</v>
      </c>
      <c r="H486" s="3">
        <v>42755.836261574077</v>
      </c>
      <c r="I486" s="1">
        <v>601</v>
      </c>
      <c r="J486" s="1">
        <v>76</v>
      </c>
      <c r="K486" s="4">
        <v>0.88774002954209696</v>
      </c>
      <c r="L486" s="4">
        <v>0.11225997045790199</v>
      </c>
      <c r="M486" s="16">
        <v>0.123128119800333</v>
      </c>
      <c r="N486" s="4">
        <v>0.32778702163061602</v>
      </c>
      <c r="O486" s="4">
        <v>5.8236272878535701E-2</v>
      </c>
      <c r="P486" s="20">
        <v>1928278</v>
      </c>
      <c r="Q486" s="13">
        <v>6.8852582877917304E-2</v>
      </c>
      <c r="R486" s="2">
        <v>0</v>
      </c>
      <c r="S486" s="2">
        <v>1</v>
      </c>
      <c r="T486" s="2">
        <v>1</v>
      </c>
      <c r="U486" s="2">
        <v>1</v>
      </c>
      <c r="V486" s="1" t="s">
        <v>562</v>
      </c>
      <c r="W486" s="5">
        <v>1</v>
      </c>
      <c r="X486" s="5">
        <v>0</v>
      </c>
      <c r="Y486" s="5">
        <v>0.86354378818737199</v>
      </c>
      <c r="Z486" s="5">
        <v>0.13645621181262599</v>
      </c>
      <c r="AA486" s="5">
        <v>0.990291262135922</v>
      </c>
      <c r="AB486" s="5">
        <v>9.7087378640776708E-3</v>
      </c>
      <c r="AC486" s="5">
        <v>0.85714285714285599</v>
      </c>
      <c r="AD486" s="5">
        <v>0.14285714285714199</v>
      </c>
    </row>
    <row r="487" spans="1:30">
      <c r="A487" s="10" t="s">
        <v>443</v>
      </c>
      <c r="B487" s="1" t="s">
        <v>442</v>
      </c>
      <c r="C487" s="1" t="s">
        <v>444</v>
      </c>
      <c r="D487" s="1" t="s">
        <v>445</v>
      </c>
      <c r="E487" s="1" t="s">
        <v>444</v>
      </c>
      <c r="F487" s="18" t="s">
        <v>569</v>
      </c>
      <c r="G487" s="3">
        <v>42763.852743055555</v>
      </c>
      <c r="H487" s="3">
        <v>42764.550567129627</v>
      </c>
      <c r="I487" s="1">
        <v>2138</v>
      </c>
      <c r="J487" s="1">
        <v>255</v>
      </c>
      <c r="K487" s="4">
        <v>0.89343919765984103</v>
      </c>
      <c r="L487" s="4">
        <v>0.106560802340158</v>
      </c>
      <c r="M487" s="16">
        <v>0.14405986903648199</v>
      </c>
      <c r="N487" s="4">
        <v>0.28157156220766999</v>
      </c>
      <c r="O487" s="4">
        <v>6.5014031805425601E-2</v>
      </c>
      <c r="P487" s="20">
        <v>5592637</v>
      </c>
      <c r="Q487" s="13">
        <v>0.17060682774831001</v>
      </c>
      <c r="R487" s="2">
        <v>0</v>
      </c>
      <c r="S487" s="2">
        <v>1</v>
      </c>
      <c r="T487" s="2">
        <v>1</v>
      </c>
      <c r="U487" s="2">
        <v>1</v>
      </c>
      <c r="V487" s="1" t="s">
        <v>570</v>
      </c>
      <c r="W487" s="5">
        <v>0.94505494505494503</v>
      </c>
      <c r="X487" s="5">
        <v>5.4945054945054903E-2</v>
      </c>
      <c r="Y487" s="5">
        <v>0.87378083763625902</v>
      </c>
      <c r="Z487" s="5">
        <v>0.12621916236374101</v>
      </c>
      <c r="AA487" s="5">
        <v>0.96999999999999897</v>
      </c>
      <c r="AB487" s="5">
        <v>2.9999999999999898E-2</v>
      </c>
      <c r="AC487" s="5">
        <v>0.88679245283018904</v>
      </c>
      <c r="AD487" s="5">
        <v>0.113207547169811</v>
      </c>
    </row>
    <row r="488" spans="1:30">
      <c r="A488" s="10" t="s">
        <v>443</v>
      </c>
      <c r="B488" s="1" t="s">
        <v>442</v>
      </c>
      <c r="C488" s="1" t="s">
        <v>444</v>
      </c>
      <c r="D488" s="1" t="s">
        <v>445</v>
      </c>
      <c r="E488" s="1" t="s">
        <v>444</v>
      </c>
      <c r="F488" s="18" t="s">
        <v>468</v>
      </c>
      <c r="G488" s="3">
        <v>42738.54346064815</v>
      </c>
      <c r="H488" s="3">
        <v>42738.904768518521</v>
      </c>
      <c r="I488" s="1">
        <v>6506</v>
      </c>
      <c r="J488" s="1">
        <v>701</v>
      </c>
      <c r="K488" s="4">
        <v>0.90273345358679002</v>
      </c>
      <c r="L488" s="4">
        <v>9.7266546413209296E-2</v>
      </c>
      <c r="M488" s="16">
        <v>0.15170611743006501</v>
      </c>
      <c r="N488" s="4">
        <v>0.29372886566246398</v>
      </c>
      <c r="O488" s="4">
        <v>6.3633569013218497E-2</v>
      </c>
      <c r="P488" s="20">
        <v>15826618</v>
      </c>
      <c r="Q488" s="13">
        <v>0.56511744028720801</v>
      </c>
      <c r="R488" s="2">
        <v>0</v>
      </c>
      <c r="S488" s="2">
        <v>1</v>
      </c>
      <c r="T488" s="2">
        <v>1</v>
      </c>
      <c r="U488" s="2">
        <v>1</v>
      </c>
      <c r="V488" s="1" t="s">
        <v>469</v>
      </c>
      <c r="W488" s="5">
        <v>0.98847262247838497</v>
      </c>
      <c r="X488" s="5">
        <v>1.15273775216137E-2</v>
      </c>
      <c r="Y488" s="5">
        <v>0.88498583569404998</v>
      </c>
      <c r="Z488" s="5">
        <v>0.115014164305949</v>
      </c>
      <c r="AA488" s="5">
        <v>0.97370727432076998</v>
      </c>
      <c r="AB488" s="5">
        <v>2.62927256792287E-2</v>
      </c>
      <c r="AC488" s="5">
        <v>0.86320754716980996</v>
      </c>
      <c r="AD488" s="5">
        <v>0.13679245283018901</v>
      </c>
    </row>
    <row r="489" spans="1:30">
      <c r="A489" s="10" t="s">
        <v>443</v>
      </c>
      <c r="B489" s="1" t="s">
        <v>442</v>
      </c>
      <c r="C489" s="1" t="s">
        <v>444</v>
      </c>
      <c r="D489" s="1" t="s">
        <v>445</v>
      </c>
      <c r="E489" s="1" t="s">
        <v>444</v>
      </c>
      <c r="F489" s="18" t="s">
        <v>470</v>
      </c>
      <c r="G489" s="3">
        <v>42738.544189814813</v>
      </c>
      <c r="H489" s="3">
        <v>42738.904606481483</v>
      </c>
      <c r="I489" s="1">
        <v>315</v>
      </c>
      <c r="J489" s="1">
        <v>102</v>
      </c>
      <c r="K489" s="4">
        <v>0.75539568345323704</v>
      </c>
      <c r="L489" s="4">
        <v>0.24460431654676201</v>
      </c>
      <c r="M489" s="16">
        <v>6.3492063492063501E-3</v>
      </c>
      <c r="N489" s="4">
        <v>1.26984126984127E-2</v>
      </c>
      <c r="O489" s="4">
        <v>6.3492063492063501E-3</v>
      </c>
      <c r="P489" s="20">
        <v>915734</v>
      </c>
      <c r="Q489" s="13">
        <v>3.26979051408181E-2</v>
      </c>
      <c r="R489" s="2">
        <v>1</v>
      </c>
      <c r="S489" s="2">
        <v>1</v>
      </c>
      <c r="T489" s="2">
        <v>1</v>
      </c>
      <c r="U489" s="2">
        <v>1</v>
      </c>
      <c r="V489" s="1" t="s">
        <v>471</v>
      </c>
      <c r="W489" s="5">
        <v>0.57142857142856995</v>
      </c>
      <c r="X489" s="5">
        <v>0.42857142857142799</v>
      </c>
      <c r="Y489" s="5">
        <v>0.76430976430976405</v>
      </c>
      <c r="Z489" s="5">
        <v>0.23569023569023601</v>
      </c>
      <c r="AA489" s="5">
        <v>0.76470588235294101</v>
      </c>
      <c r="AB489" s="5">
        <v>0.23529411764705799</v>
      </c>
      <c r="AC489" s="5">
        <v>0.67857142857142905</v>
      </c>
      <c r="AD489" s="5">
        <v>0.32142857142857101</v>
      </c>
    </row>
    <row r="490" spans="1:30">
      <c r="A490" s="10" t="s">
        <v>443</v>
      </c>
      <c r="B490" s="1" t="s">
        <v>442</v>
      </c>
      <c r="C490" s="1" t="s">
        <v>444</v>
      </c>
      <c r="D490" s="1" t="s">
        <v>445</v>
      </c>
      <c r="E490" s="1" t="s">
        <v>444</v>
      </c>
      <c r="F490" s="18" t="s">
        <v>513</v>
      </c>
      <c r="G490" s="3">
        <v>42751.545706018522</v>
      </c>
      <c r="H490" s="3">
        <v>42751.549953703703</v>
      </c>
      <c r="I490" s="1">
        <v>50</v>
      </c>
      <c r="J490" s="1">
        <v>11</v>
      </c>
      <c r="K490" s="4">
        <v>0.81967213114754101</v>
      </c>
      <c r="L490" s="4">
        <v>0.18032786885245899</v>
      </c>
      <c r="M490" s="16">
        <v>0.26</v>
      </c>
      <c r="N490" s="4">
        <v>0.34</v>
      </c>
      <c r="O490" s="4">
        <v>0.16</v>
      </c>
      <c r="P490" s="20">
        <v>161238</v>
      </c>
      <c r="Q490" s="13">
        <v>5.7572885020052101E-3</v>
      </c>
      <c r="R490" s="2">
        <v>0</v>
      </c>
      <c r="S490" s="2">
        <v>1</v>
      </c>
      <c r="T490" s="2">
        <v>1</v>
      </c>
      <c r="U490" s="2">
        <v>1</v>
      </c>
      <c r="V490" s="1" t="s">
        <v>514</v>
      </c>
      <c r="Y490" s="5">
        <v>0.75609756097560898</v>
      </c>
      <c r="Z490" s="5">
        <v>0.24390243902438899</v>
      </c>
      <c r="AA490" s="5">
        <v>1</v>
      </c>
      <c r="AB490" s="5">
        <v>0</v>
      </c>
      <c r="AC490" s="5">
        <v>0.9</v>
      </c>
      <c r="AD490" s="5">
        <v>0.1</v>
      </c>
    </row>
    <row r="491" spans="1:30">
      <c r="A491" s="10" t="s">
        <v>443</v>
      </c>
      <c r="B491" s="1" t="s">
        <v>442</v>
      </c>
      <c r="C491" s="1" t="s">
        <v>444</v>
      </c>
      <c r="D491" s="1" t="s">
        <v>445</v>
      </c>
      <c r="E491" s="1" t="s">
        <v>444</v>
      </c>
      <c r="F491" s="18" t="s">
        <v>503</v>
      </c>
      <c r="G491" s="3">
        <v>42741.544189814813</v>
      </c>
      <c r="H491" s="3">
        <v>42741.904305555552</v>
      </c>
      <c r="I491" s="1">
        <v>7175</v>
      </c>
      <c r="J491" s="1">
        <v>979</v>
      </c>
      <c r="K491" s="4">
        <v>0.879936227618346</v>
      </c>
      <c r="L491" s="4">
        <v>0.120063772381653</v>
      </c>
      <c r="M491" s="16">
        <v>0.14773519163762999</v>
      </c>
      <c r="N491" s="4">
        <v>0.27581881533100899</v>
      </c>
      <c r="O491" s="4">
        <v>6.41114982578396E-2</v>
      </c>
      <c r="P491" s="20">
        <v>17760398</v>
      </c>
      <c r="Q491" s="13">
        <v>0.63416648182461</v>
      </c>
      <c r="R491" s="2">
        <v>0</v>
      </c>
      <c r="S491" s="2">
        <v>1</v>
      </c>
      <c r="T491" s="2">
        <v>1</v>
      </c>
      <c r="U491" s="2">
        <v>1</v>
      </c>
      <c r="V491" s="1" t="s">
        <v>504</v>
      </c>
      <c r="W491" s="5">
        <v>0.97368421052631604</v>
      </c>
      <c r="X491" s="5">
        <v>2.6315789473684102E-2</v>
      </c>
      <c r="Y491" s="5">
        <v>0.86013289036544804</v>
      </c>
      <c r="Z491" s="5">
        <v>0.13986710963455101</v>
      </c>
      <c r="AA491" s="5">
        <v>0.95797665369649698</v>
      </c>
      <c r="AB491" s="5">
        <v>4.20233463035019E-2</v>
      </c>
      <c r="AC491" s="5">
        <v>0.84434968017057499</v>
      </c>
      <c r="AD491" s="5">
        <v>0.15565031982942401</v>
      </c>
    </row>
    <row r="492" spans="1:30">
      <c r="A492" s="10" t="s">
        <v>443</v>
      </c>
      <c r="B492" s="1" t="s">
        <v>442</v>
      </c>
      <c r="C492" s="1" t="s">
        <v>444</v>
      </c>
      <c r="D492" s="1" t="s">
        <v>445</v>
      </c>
      <c r="E492" s="1" t="s">
        <v>444</v>
      </c>
      <c r="F492" s="18" t="s">
        <v>517</v>
      </c>
      <c r="G492" s="3">
        <v>42751.648854166669</v>
      </c>
      <c r="H492" s="3">
        <v>42751.65185185185</v>
      </c>
      <c r="I492" s="1">
        <v>327</v>
      </c>
      <c r="J492" s="1">
        <v>56</v>
      </c>
      <c r="K492" s="4">
        <v>0.85378590078328898</v>
      </c>
      <c r="L492" s="4">
        <v>0.14621409921671</v>
      </c>
      <c r="M492" s="16">
        <v>0.18348623853210899</v>
      </c>
      <c r="N492" s="4">
        <v>0.34250764525993799</v>
      </c>
      <c r="O492" s="4">
        <v>8.5626911314984705E-2</v>
      </c>
      <c r="P492" s="20">
        <v>1012366</v>
      </c>
      <c r="Q492" s="13">
        <v>3.61483219316849E-2</v>
      </c>
      <c r="R492" s="2">
        <v>0</v>
      </c>
      <c r="S492" s="2">
        <v>1</v>
      </c>
      <c r="T492" s="2">
        <v>0</v>
      </c>
      <c r="U492" s="2">
        <v>1</v>
      </c>
      <c r="W492" s="5">
        <v>1</v>
      </c>
      <c r="X492" s="5">
        <v>0</v>
      </c>
      <c r="Y492" s="5">
        <v>0.82089552238805896</v>
      </c>
      <c r="Z492" s="5">
        <v>0.17910447761194001</v>
      </c>
      <c r="AA492" s="5">
        <v>0.95774647887323905</v>
      </c>
      <c r="AB492" s="5">
        <v>4.22535211267605E-2</v>
      </c>
      <c r="AC492" s="5">
        <v>0.88372093023255804</v>
      </c>
      <c r="AD492" s="5">
        <v>0.116279069767442</v>
      </c>
    </row>
    <row r="493" spans="1:30">
      <c r="A493" s="10" t="s">
        <v>443</v>
      </c>
      <c r="B493" s="1" t="s">
        <v>442</v>
      </c>
      <c r="C493" s="1" t="s">
        <v>444</v>
      </c>
      <c r="D493" s="1" t="s">
        <v>445</v>
      </c>
      <c r="E493" s="1" t="s">
        <v>444</v>
      </c>
      <c r="F493" s="18" t="s">
        <v>543</v>
      </c>
      <c r="G493" s="3">
        <v>42753.659178240741</v>
      </c>
      <c r="H493" s="3">
        <v>42753.66265046296</v>
      </c>
      <c r="I493" s="1">
        <v>330</v>
      </c>
      <c r="J493" s="1">
        <v>55</v>
      </c>
      <c r="K493" s="4">
        <v>0.85714285714285698</v>
      </c>
      <c r="L493" s="4">
        <v>0.14285714285714199</v>
      </c>
      <c r="M493" s="16">
        <v>0.190909090909091</v>
      </c>
      <c r="N493" s="4">
        <v>0.33030303030302899</v>
      </c>
      <c r="O493" s="4">
        <v>0.10606060606060499</v>
      </c>
      <c r="P493" s="20">
        <v>1009179</v>
      </c>
      <c r="Q493" s="13">
        <v>3.60345244493551E-2</v>
      </c>
      <c r="R493" s="2">
        <v>0</v>
      </c>
      <c r="S493" s="2">
        <v>1</v>
      </c>
      <c r="T493" s="2">
        <v>1</v>
      </c>
      <c r="U493" s="2">
        <v>1</v>
      </c>
      <c r="V493" s="1" t="s">
        <v>544</v>
      </c>
      <c r="W493" s="5">
        <v>1</v>
      </c>
      <c r="X493" s="5">
        <v>0</v>
      </c>
      <c r="Y493" s="5">
        <v>0.81716417910447803</v>
      </c>
      <c r="Z493" s="5">
        <v>0.182835820895522</v>
      </c>
      <c r="AA493" s="5">
        <v>0.97222222222222099</v>
      </c>
      <c r="AB493" s="5">
        <v>2.7777777777777801E-2</v>
      </c>
      <c r="AC493" s="5">
        <v>0.90909090909090795</v>
      </c>
      <c r="AD493" s="5">
        <v>9.0909090909090801E-2</v>
      </c>
    </row>
    <row r="494" spans="1:30">
      <c r="A494" s="10" t="s">
        <v>443</v>
      </c>
      <c r="B494" s="1" t="s">
        <v>442</v>
      </c>
      <c r="C494" s="1" t="s">
        <v>444</v>
      </c>
      <c r="D494" s="1" t="s">
        <v>445</v>
      </c>
      <c r="E494" s="1" t="s">
        <v>444</v>
      </c>
      <c r="F494" s="18" t="s">
        <v>557</v>
      </c>
      <c r="G494" s="3">
        <v>42755.535138888888</v>
      </c>
      <c r="H494" s="3">
        <v>42755.55572916667</v>
      </c>
      <c r="I494" s="1">
        <v>443</v>
      </c>
      <c r="J494" s="1">
        <v>222</v>
      </c>
      <c r="K494" s="4">
        <v>0.66616541353383396</v>
      </c>
      <c r="L494" s="4">
        <v>0.33383458646616498</v>
      </c>
      <c r="M494" s="16">
        <v>0.16027088036117401</v>
      </c>
      <c r="N494" s="4">
        <v>0.24153498871331699</v>
      </c>
      <c r="O494" s="4">
        <v>5.8690744920993201E-2</v>
      </c>
      <c r="P494" s="20">
        <v>1894099</v>
      </c>
      <c r="Q494" s="13">
        <v>6.7632161118096099E-2</v>
      </c>
      <c r="R494" s="2">
        <v>0</v>
      </c>
      <c r="S494" s="2">
        <v>1</v>
      </c>
      <c r="T494" s="2">
        <v>1</v>
      </c>
      <c r="U494" s="2">
        <v>1</v>
      </c>
      <c r="V494" s="1" t="s">
        <v>558</v>
      </c>
      <c r="W494" s="5">
        <v>0.9</v>
      </c>
      <c r="X494" s="5">
        <v>0.1</v>
      </c>
      <c r="Y494" s="5">
        <v>0.60335195530726304</v>
      </c>
      <c r="Z494" s="5">
        <v>0.39664804469273701</v>
      </c>
      <c r="AA494" s="5">
        <v>0.94736842105263097</v>
      </c>
      <c r="AB494" s="5">
        <v>5.26315789473683E-2</v>
      </c>
      <c r="AC494" s="5">
        <v>0.90625</v>
      </c>
      <c r="AD494" s="5">
        <v>9.375E-2</v>
      </c>
    </row>
    <row r="495" spans="1:30">
      <c r="A495" s="10" t="s">
        <v>443</v>
      </c>
      <c r="B495" s="1" t="s">
        <v>442</v>
      </c>
      <c r="C495" s="1" t="s">
        <v>444</v>
      </c>
      <c r="D495" s="1" t="s">
        <v>445</v>
      </c>
      <c r="E495" s="1" t="s">
        <v>444</v>
      </c>
      <c r="F495" s="18" t="s">
        <v>565</v>
      </c>
      <c r="G495" s="3">
        <v>42755.558935185189</v>
      </c>
      <c r="H495" s="3">
        <v>42755.649293981478</v>
      </c>
      <c r="I495" s="1">
        <v>5807</v>
      </c>
      <c r="J495" s="1">
        <v>749</v>
      </c>
      <c r="K495" s="4">
        <v>0.88575350823672905</v>
      </c>
      <c r="L495" s="4">
        <v>0.11424649176326999</v>
      </c>
      <c r="M495" s="16">
        <v>0.14086447391079701</v>
      </c>
      <c r="N495" s="4">
        <v>0.27914585844670098</v>
      </c>
      <c r="O495" s="4">
        <v>6.3543998622352202E-2</v>
      </c>
      <c r="P495" s="20">
        <v>18673253</v>
      </c>
      <c r="Q495" s="13">
        <v>0.66676158716887102</v>
      </c>
      <c r="R495" s="2">
        <v>0</v>
      </c>
      <c r="S495" s="2">
        <v>1</v>
      </c>
      <c r="T495" s="2">
        <v>1</v>
      </c>
      <c r="U495" s="2">
        <v>1</v>
      </c>
      <c r="V495" s="1" t="s">
        <v>566</v>
      </c>
      <c r="W495" s="5">
        <v>0.96696696696696705</v>
      </c>
      <c r="X495" s="5">
        <v>3.3033033033033003E-2</v>
      </c>
      <c r="Y495" s="5">
        <v>0.86679253199077</v>
      </c>
      <c r="Z495" s="5">
        <v>0.13320746800923</v>
      </c>
      <c r="AA495" s="5">
        <v>0.95880149812733995</v>
      </c>
      <c r="AB495" s="5">
        <v>4.11985018726592E-2</v>
      </c>
      <c r="AC495" s="5">
        <v>0.847938144329897</v>
      </c>
      <c r="AD495" s="5">
        <v>0.152061855670103</v>
      </c>
    </row>
  </sheetData>
  <autoFilter ref="A1:AI495" xr:uid="{00000000-0009-0000-0000-000000000000}">
    <sortState ref="A2:AD504">
      <sortCondition ref="A1:A5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6104-6BC0-524C-B512-843C6C432DCA}">
  <sheetPr filterMode="1"/>
  <dimension ref="A1:AH494"/>
  <sheetViews>
    <sheetView zoomScaleNormal="100" workbookViewId="0">
      <pane xSplit="1" ySplit="1" topLeftCell="G48" activePane="bottomRight" state="frozen"/>
      <selection pane="topRight" activeCell="C1" sqref="C1"/>
      <selection pane="bottomLeft" activeCell="A2" sqref="A2"/>
      <selection pane="bottomRight" activeCell="AH1" sqref="AH1"/>
    </sheetView>
  </sheetViews>
  <sheetFormatPr baseColWidth="10" defaultColWidth="11.1640625" defaultRowHeight="16"/>
  <cols>
    <col min="1" max="1" width="19.33203125" style="2" customWidth="1"/>
    <col min="2" max="2" width="11" style="1" customWidth="1"/>
    <col min="3" max="3" width="19" style="1" customWidth="1"/>
    <col min="4" max="4" width="15.83203125" style="1" customWidth="1"/>
    <col min="5" max="5" width="16.83203125" style="1" customWidth="1"/>
    <col min="6" max="6" width="45.1640625" style="11" customWidth="1"/>
    <col min="7" max="7" width="15.83203125" style="1" customWidth="1"/>
    <col min="8" max="8" width="17.5" style="1" customWidth="1"/>
    <col min="9" max="10" width="11.1640625" style="1"/>
    <col min="11" max="12" width="11.1640625" style="4"/>
    <col min="13" max="13" width="11.1640625" style="14"/>
    <col min="14" max="15" width="11.1640625" style="4"/>
    <col min="16" max="16" width="14" style="11" bestFit="1" customWidth="1"/>
    <col min="17" max="17" width="11.1640625" style="13"/>
    <col min="18" max="18" width="12.6640625" style="2" customWidth="1"/>
    <col min="19" max="21" width="12.83203125" style="2" customWidth="1"/>
    <col min="22" max="22" width="18.5" style="1" customWidth="1"/>
    <col min="23" max="30" width="11.1640625" style="5"/>
    <col min="31" max="31" width="15.6640625" customWidth="1"/>
    <col min="32" max="32" width="12.33203125" customWidth="1"/>
    <col min="33" max="33" width="15" style="26" customWidth="1"/>
    <col min="34" max="34" width="25.1640625" customWidth="1"/>
  </cols>
  <sheetData>
    <row r="1" spans="1:34" ht="68">
      <c r="A1" s="9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1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829</v>
      </c>
      <c r="Q1" s="28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6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24" t="s">
        <v>832</v>
      </c>
      <c r="AF1" s="24" t="s">
        <v>833</v>
      </c>
      <c r="AG1" s="25" t="s">
        <v>846</v>
      </c>
      <c r="AH1" s="25" t="s">
        <v>845</v>
      </c>
    </row>
    <row r="2" spans="1:34" hidden="1">
      <c r="A2" s="10" t="s">
        <v>29</v>
      </c>
      <c r="B2" s="1" t="s">
        <v>29</v>
      </c>
      <c r="C2" s="1" t="s">
        <v>30</v>
      </c>
      <c r="D2" s="1" t="s">
        <v>31</v>
      </c>
      <c r="E2" s="1" t="s">
        <v>30</v>
      </c>
      <c r="F2" s="18" t="s">
        <v>63</v>
      </c>
      <c r="G2" s="3">
        <v>42751.338240740741</v>
      </c>
      <c r="H2" s="3">
        <v>42751.358124999999</v>
      </c>
      <c r="I2" s="1">
        <v>291</v>
      </c>
      <c r="J2" s="1">
        <v>19</v>
      </c>
      <c r="K2" s="4">
        <v>0.93870967741935396</v>
      </c>
      <c r="L2" s="4">
        <v>6.1290322580645103E-2</v>
      </c>
      <c r="M2" s="16">
        <v>0.17869415807559999</v>
      </c>
      <c r="N2" s="4">
        <v>0.49484536082474201</v>
      </c>
      <c r="O2" s="4">
        <v>4.4673539518900303E-2</v>
      </c>
      <c r="P2" s="20">
        <v>819408</v>
      </c>
      <c r="Q2" s="13">
        <v>8.0099567267143498E-2</v>
      </c>
      <c r="R2" s="2">
        <v>0</v>
      </c>
      <c r="S2" s="2">
        <v>1</v>
      </c>
      <c r="T2" s="2">
        <v>1</v>
      </c>
      <c r="U2" s="2">
        <v>1</v>
      </c>
      <c r="V2" s="1" t="s">
        <v>64</v>
      </c>
      <c r="W2" s="5">
        <v>1</v>
      </c>
      <c r="X2" s="5">
        <v>0</v>
      </c>
      <c r="Y2" s="5">
        <v>0.94827586206896497</v>
      </c>
      <c r="Z2" s="5">
        <v>5.1724137931034503E-2</v>
      </c>
      <c r="AA2" s="5">
        <v>0.94871794871794901</v>
      </c>
      <c r="AB2" s="5">
        <v>5.1282051282051301E-2</v>
      </c>
      <c r="AC2" s="5">
        <v>0.86486486486486502</v>
      </c>
      <c r="AD2" s="5">
        <v>0.135135135135135</v>
      </c>
      <c r="AE2" s="23">
        <f>M2*P2</f>
        <v>146423.42268041123</v>
      </c>
      <c r="AF2">
        <f>(P2/MAX($P$2:$P$47))*100</f>
        <v>9.7397558832590985</v>
      </c>
      <c r="AG2" s="26">
        <f>M2*AF2</f>
        <v>1.7404374774208564</v>
      </c>
      <c r="AH2" s="27">
        <f>M2*Q2</f>
        <v>1.4313324735022096E-2</v>
      </c>
    </row>
    <row r="3" spans="1:34" hidden="1">
      <c r="A3" s="10" t="s">
        <v>29</v>
      </c>
      <c r="B3" s="1" t="s">
        <v>29</v>
      </c>
      <c r="C3" s="1" t="s">
        <v>30</v>
      </c>
      <c r="D3" s="1" t="s">
        <v>31</v>
      </c>
      <c r="E3" s="1" t="s">
        <v>30</v>
      </c>
      <c r="F3" s="18" t="s">
        <v>63</v>
      </c>
      <c r="G3" s="3">
        <v>42752.518657407411</v>
      </c>
      <c r="H3" s="3">
        <v>42752.744085648148</v>
      </c>
      <c r="I3" s="1">
        <v>278</v>
      </c>
      <c r="J3" s="1">
        <v>8</v>
      </c>
      <c r="K3" s="4">
        <v>0.97202797202797098</v>
      </c>
      <c r="L3" s="4">
        <v>2.7972027972027899E-2</v>
      </c>
      <c r="M3" s="16">
        <v>0.24460431654676301</v>
      </c>
      <c r="N3" s="4">
        <v>0.53956834532373998</v>
      </c>
      <c r="O3" s="4">
        <v>8.2733812949640301E-2</v>
      </c>
      <c r="P3" s="20">
        <v>753303</v>
      </c>
      <c r="Q3" s="13">
        <v>7.3637607054167303E-2</v>
      </c>
      <c r="R3" s="2">
        <v>0</v>
      </c>
      <c r="S3" s="2">
        <v>1</v>
      </c>
      <c r="T3" s="2">
        <v>1</v>
      </c>
      <c r="U3" s="2">
        <v>1</v>
      </c>
      <c r="V3" s="1" t="s">
        <v>77</v>
      </c>
      <c r="Y3" s="5">
        <v>0.97797356828193804</v>
      </c>
      <c r="Z3" s="5">
        <v>2.2026431718061599E-2</v>
      </c>
      <c r="AA3" s="5">
        <v>0.931034482758621</v>
      </c>
      <c r="AB3" s="5">
        <v>6.8965517241379198E-2</v>
      </c>
      <c r="AC3" s="5">
        <v>0.96666666666666701</v>
      </c>
      <c r="AD3" s="5">
        <v>3.3333333333333201E-2</v>
      </c>
      <c r="AE3" s="23">
        <f t="shared" ref="AE3:AE66" si="0">M3*P3</f>
        <v>184261.16546762621</v>
      </c>
      <c r="AF3">
        <f t="shared" ref="AF3:AF47" si="1">(P3/MAX($P$2:$P$47))*100</f>
        <v>8.9540098780177022</v>
      </c>
      <c r="AG3" s="26">
        <f t="shared" ref="AG3:AG47" si="2">M3*AF3</f>
        <v>2.1901894665654851</v>
      </c>
      <c r="AH3" s="27">
        <f t="shared" ref="AH3:AH66" si="3">M3*Q3</f>
        <v>1.8012076545623687E-2</v>
      </c>
    </row>
    <row r="4" spans="1:34" hidden="1">
      <c r="A4" s="10" t="s">
        <v>29</v>
      </c>
      <c r="B4" s="1" t="s">
        <v>29</v>
      </c>
      <c r="C4" s="1" t="s">
        <v>597</v>
      </c>
      <c r="D4" s="1" t="s">
        <v>602</v>
      </c>
      <c r="E4" s="1" t="s">
        <v>597</v>
      </c>
      <c r="F4" s="18" t="s">
        <v>603</v>
      </c>
      <c r="G4" s="3">
        <v>42750.577696759261</v>
      </c>
      <c r="H4" s="3">
        <v>42760.512025462966</v>
      </c>
      <c r="I4" s="1">
        <v>169</v>
      </c>
      <c r="J4" s="1">
        <v>5</v>
      </c>
      <c r="K4" s="4">
        <v>0.97126436781609105</v>
      </c>
      <c r="L4" s="4">
        <v>2.8735632183908E-2</v>
      </c>
      <c r="M4" s="16">
        <v>0.67241379310344696</v>
      </c>
      <c r="N4" s="4">
        <v>3.5502958579881602E-2</v>
      </c>
      <c r="O4" s="4">
        <v>9.4674556213017597E-2</v>
      </c>
      <c r="P4" s="20">
        <v>491041</v>
      </c>
      <c r="Q4" s="13">
        <v>0.329401418253218</v>
      </c>
      <c r="R4" s="2">
        <v>1</v>
      </c>
      <c r="S4" s="2">
        <v>0</v>
      </c>
      <c r="T4" s="2">
        <v>1</v>
      </c>
      <c r="U4" s="2">
        <v>1</v>
      </c>
      <c r="V4" s="1" t="s">
        <v>604</v>
      </c>
      <c r="W4" s="5">
        <v>1</v>
      </c>
      <c r="X4" s="5">
        <v>0</v>
      </c>
      <c r="Y4" s="5">
        <v>0.99193548387096697</v>
      </c>
      <c r="Z4" s="5">
        <v>8.0645161290322492E-3</v>
      </c>
      <c r="AA4" s="5">
        <v>0.93333333333333302</v>
      </c>
      <c r="AB4" s="5">
        <v>6.6666666666666596E-2</v>
      </c>
      <c r="AC4" s="5">
        <v>0.90625</v>
      </c>
      <c r="AD4" s="5">
        <v>9.375E-2</v>
      </c>
      <c r="AE4" s="23">
        <f t="shared" si="0"/>
        <v>330182.74137930968</v>
      </c>
      <c r="AF4">
        <f t="shared" si="1"/>
        <v>5.8366765624346248</v>
      </c>
      <c r="AG4" s="26">
        <f t="shared" si="2"/>
        <v>3.924661826464654</v>
      </c>
      <c r="AH4" s="27">
        <f t="shared" si="3"/>
        <v>0.22149405710130132</v>
      </c>
    </row>
    <row r="5" spans="1:34" hidden="1">
      <c r="A5" s="10" t="s">
        <v>29</v>
      </c>
      <c r="B5" s="1" t="s">
        <v>29</v>
      </c>
      <c r="C5" s="1" t="s">
        <v>30</v>
      </c>
      <c r="D5" s="1" t="s">
        <v>31</v>
      </c>
      <c r="E5" s="1" t="s">
        <v>30</v>
      </c>
      <c r="F5" s="18" t="s">
        <v>33</v>
      </c>
      <c r="G5" s="3">
        <v>42757.547083333331</v>
      </c>
      <c r="H5" s="3">
        <v>42764.836053240739</v>
      </c>
      <c r="I5" s="1">
        <v>30</v>
      </c>
      <c r="J5" s="1">
        <v>0</v>
      </c>
      <c r="K5" s="4">
        <v>1</v>
      </c>
      <c r="L5" s="4">
        <v>0</v>
      </c>
      <c r="M5" s="16">
        <v>0.2</v>
      </c>
      <c r="N5" s="4">
        <v>0.266666666666667</v>
      </c>
      <c r="O5" s="4">
        <v>0.1</v>
      </c>
      <c r="P5" s="20">
        <v>70112</v>
      </c>
      <c r="Q5" s="13">
        <v>7.3063068480057501E-3</v>
      </c>
      <c r="R5" s="2">
        <v>0</v>
      </c>
      <c r="S5" s="2">
        <v>1</v>
      </c>
      <c r="T5" s="2">
        <v>0</v>
      </c>
      <c r="U5" s="2">
        <v>1</v>
      </c>
      <c r="W5" s="5">
        <v>1</v>
      </c>
      <c r="X5" s="5">
        <v>0</v>
      </c>
      <c r="Y5" s="5">
        <v>1</v>
      </c>
      <c r="Z5" s="5">
        <v>0</v>
      </c>
      <c r="AA5" s="5">
        <v>1</v>
      </c>
      <c r="AB5" s="5">
        <v>0</v>
      </c>
      <c r="AC5" s="5">
        <v>1</v>
      </c>
      <c r="AD5" s="5">
        <v>0</v>
      </c>
      <c r="AE5" s="23">
        <f t="shared" si="0"/>
        <v>14022.400000000001</v>
      </c>
      <c r="AF5">
        <f t="shared" si="1"/>
        <v>0.833374539285755</v>
      </c>
      <c r="AG5" s="26">
        <f t="shared" si="2"/>
        <v>0.166674907857151</v>
      </c>
      <c r="AH5" s="27">
        <f t="shared" si="3"/>
        <v>1.4612613696011502E-3</v>
      </c>
    </row>
    <row r="6" spans="1:34" hidden="1">
      <c r="A6" s="10" t="s">
        <v>29</v>
      </c>
      <c r="B6" s="1" t="s">
        <v>29</v>
      </c>
      <c r="C6" s="1" t="s">
        <v>30</v>
      </c>
      <c r="D6" s="1" t="s">
        <v>31</v>
      </c>
      <c r="E6" s="1" t="s">
        <v>30</v>
      </c>
      <c r="F6" s="18" t="s">
        <v>33</v>
      </c>
      <c r="G6" s="3">
        <v>42731.418877314813</v>
      </c>
      <c r="H6" s="3">
        <v>42736.837222222224</v>
      </c>
      <c r="I6" s="1">
        <v>25</v>
      </c>
      <c r="J6" s="1">
        <v>0</v>
      </c>
      <c r="K6" s="4">
        <v>1</v>
      </c>
      <c r="L6" s="4">
        <v>0</v>
      </c>
      <c r="M6" s="16">
        <v>0.32</v>
      </c>
      <c r="N6" s="4">
        <v>0.12</v>
      </c>
      <c r="O6" s="4">
        <v>0.04</v>
      </c>
      <c r="P6" s="20">
        <v>55116</v>
      </c>
      <c r="Q6" s="13">
        <v>5.3877528038484904E-3</v>
      </c>
      <c r="R6" s="2">
        <v>0</v>
      </c>
      <c r="S6" s="2">
        <v>1</v>
      </c>
      <c r="T6" s="2">
        <v>0</v>
      </c>
      <c r="U6" s="2">
        <v>1</v>
      </c>
      <c r="Y6" s="5">
        <v>1</v>
      </c>
      <c r="Z6" s="5">
        <v>0</v>
      </c>
      <c r="AA6" s="5">
        <v>1</v>
      </c>
      <c r="AB6" s="5">
        <v>0</v>
      </c>
      <c r="AC6" s="5">
        <v>1</v>
      </c>
      <c r="AD6" s="5">
        <v>0</v>
      </c>
      <c r="AE6" s="23">
        <f t="shared" si="0"/>
        <v>17637.12</v>
      </c>
      <c r="AF6">
        <f t="shared" si="1"/>
        <v>0.65512709817540038</v>
      </c>
      <c r="AG6" s="26">
        <f t="shared" si="2"/>
        <v>0.20964067141612813</v>
      </c>
      <c r="AH6" s="27">
        <f t="shared" si="3"/>
        <v>1.724080897231517E-3</v>
      </c>
    </row>
    <row r="7" spans="1:34" hidden="1">
      <c r="A7" s="10" t="s">
        <v>29</v>
      </c>
      <c r="B7" s="1" t="s">
        <v>29</v>
      </c>
      <c r="C7" s="1" t="s">
        <v>30</v>
      </c>
      <c r="D7" s="1" t="s">
        <v>31</v>
      </c>
      <c r="E7" s="1" t="s">
        <v>30</v>
      </c>
      <c r="F7" s="18" t="s">
        <v>33</v>
      </c>
      <c r="G7" s="3">
        <v>42737.797442129631</v>
      </c>
      <c r="H7" s="3">
        <v>42741.126886574071</v>
      </c>
      <c r="I7" s="1">
        <v>10</v>
      </c>
      <c r="J7" s="1">
        <v>0</v>
      </c>
      <c r="K7" s="4">
        <v>1</v>
      </c>
      <c r="L7" s="4">
        <v>0</v>
      </c>
      <c r="M7" s="16">
        <v>0.4</v>
      </c>
      <c r="N7" s="4">
        <v>0.4</v>
      </c>
      <c r="O7" s="4">
        <v>0.1</v>
      </c>
      <c r="P7" s="20">
        <v>21781</v>
      </c>
      <c r="Q7" s="13">
        <v>2.1291574827749398E-3</v>
      </c>
      <c r="R7" s="2">
        <v>0</v>
      </c>
      <c r="S7" s="2">
        <v>1</v>
      </c>
      <c r="T7" s="2">
        <v>0</v>
      </c>
      <c r="U7" s="2">
        <v>1</v>
      </c>
      <c r="Y7" s="5">
        <v>1</v>
      </c>
      <c r="Z7" s="5">
        <v>0</v>
      </c>
      <c r="AA7" s="5">
        <v>1</v>
      </c>
      <c r="AB7" s="5">
        <v>0</v>
      </c>
      <c r="AE7" s="23">
        <f t="shared" si="0"/>
        <v>8712.4</v>
      </c>
      <c r="AF7">
        <f t="shared" si="1"/>
        <v>0.25889620664341384</v>
      </c>
      <c r="AG7" s="26">
        <f t="shared" si="2"/>
        <v>0.10355848265736554</v>
      </c>
      <c r="AH7" s="27">
        <f t="shared" si="3"/>
        <v>8.5166299310997597E-4</v>
      </c>
    </row>
    <row r="8" spans="1:34" hidden="1">
      <c r="A8" s="10" t="s">
        <v>29</v>
      </c>
      <c r="B8" s="1" t="s">
        <v>29</v>
      </c>
      <c r="C8" s="1" t="s">
        <v>30</v>
      </c>
      <c r="D8" s="1" t="s">
        <v>31</v>
      </c>
      <c r="E8" s="1" t="s">
        <v>30</v>
      </c>
      <c r="F8" s="18" t="s">
        <v>57</v>
      </c>
      <c r="G8" s="3">
        <v>42741.547650462962</v>
      </c>
      <c r="H8" s="3">
        <v>42741.551238425927</v>
      </c>
      <c r="I8" s="1">
        <v>27</v>
      </c>
      <c r="J8" s="1">
        <v>3</v>
      </c>
      <c r="K8" s="4">
        <v>0.9</v>
      </c>
      <c r="L8" s="4">
        <v>0.1</v>
      </c>
      <c r="M8" s="16">
        <v>0.5</v>
      </c>
      <c r="N8" s="4">
        <v>0.37037037037037002</v>
      </c>
      <c r="O8" s="4">
        <v>0.11111111111110999</v>
      </c>
      <c r="P8" s="20">
        <v>65343</v>
      </c>
      <c r="Q8" s="13">
        <v>6.3874724483248503E-3</v>
      </c>
      <c r="R8" s="2">
        <v>0</v>
      </c>
      <c r="S8" s="2">
        <v>1</v>
      </c>
      <c r="T8" s="2">
        <v>1</v>
      </c>
      <c r="U8" s="2">
        <v>1</v>
      </c>
      <c r="V8" s="1" t="s">
        <v>58</v>
      </c>
      <c r="W8" s="5">
        <v>1</v>
      </c>
      <c r="X8" s="5">
        <v>0</v>
      </c>
      <c r="Y8" s="5">
        <v>0.94736842105263097</v>
      </c>
      <c r="Z8" s="5">
        <v>5.26315789473683E-2</v>
      </c>
      <c r="AC8" s="5">
        <v>0.8</v>
      </c>
      <c r="AD8" s="5">
        <v>0.2</v>
      </c>
      <c r="AE8" s="23">
        <f t="shared" si="0"/>
        <v>32671.5</v>
      </c>
      <c r="AF8">
        <f t="shared" si="1"/>
        <v>0.77668861993024141</v>
      </c>
      <c r="AG8" s="26">
        <f t="shared" si="2"/>
        <v>0.3883443099651207</v>
      </c>
      <c r="AH8" s="27">
        <f t="shared" si="3"/>
        <v>3.1937362241624251E-3</v>
      </c>
    </row>
    <row r="9" spans="1:34" hidden="1">
      <c r="A9" s="10" t="s">
        <v>29</v>
      </c>
      <c r="B9" s="1" t="s">
        <v>29</v>
      </c>
      <c r="C9" s="1" t="s">
        <v>30</v>
      </c>
      <c r="D9" s="1" t="s">
        <v>31</v>
      </c>
      <c r="E9" s="1" t="s">
        <v>30</v>
      </c>
      <c r="F9" s="18" t="s">
        <v>78</v>
      </c>
      <c r="G9" s="3">
        <v>42753.881412037037</v>
      </c>
      <c r="H9" s="3">
        <v>42754.748877314814</v>
      </c>
      <c r="I9" s="1">
        <v>1729</v>
      </c>
      <c r="J9" s="1">
        <v>112</v>
      </c>
      <c r="K9" s="4">
        <v>0.93916349809885902</v>
      </c>
      <c r="L9" s="4">
        <v>6.0836501901140601E-2</v>
      </c>
      <c r="M9" s="16">
        <v>0.22035858877964101</v>
      </c>
      <c r="N9" s="4">
        <v>0.49450549450549502</v>
      </c>
      <c r="O9" s="4">
        <v>8.0393290919606702E-2</v>
      </c>
      <c r="P9" s="20">
        <v>4816834</v>
      </c>
      <c r="Q9" s="13">
        <v>0.47085983905168599</v>
      </c>
      <c r="R9" s="2">
        <v>0</v>
      </c>
      <c r="S9" s="2">
        <v>1</v>
      </c>
      <c r="T9" s="2">
        <v>1</v>
      </c>
      <c r="U9" s="2">
        <v>1</v>
      </c>
      <c r="V9" s="1" t="s">
        <v>79</v>
      </c>
      <c r="W9" s="5">
        <v>0.98039215686274395</v>
      </c>
      <c r="X9" s="5">
        <v>1.9607843137254902E-2</v>
      </c>
      <c r="Y9" s="5">
        <v>0.95534407027818402</v>
      </c>
      <c r="Z9" s="5">
        <v>4.46559297218155E-2</v>
      </c>
      <c r="AA9" s="5">
        <v>0.96022727272727304</v>
      </c>
      <c r="AB9" s="5">
        <v>3.97727272727273E-2</v>
      </c>
      <c r="AC9" s="5">
        <v>0.82661290322580605</v>
      </c>
      <c r="AD9" s="5">
        <v>0.17338709677419401</v>
      </c>
      <c r="AE9" s="23">
        <f t="shared" si="0"/>
        <v>1061430.7426257934</v>
      </c>
      <c r="AF9">
        <f t="shared" si="1"/>
        <v>57.254490180938511</v>
      </c>
      <c r="AG9" s="26">
        <f t="shared" si="2"/>
        <v>12.616518657569424</v>
      </c>
      <c r="AH9" s="27">
        <f t="shared" si="3"/>
        <v>0.10375800964643843</v>
      </c>
    </row>
    <row r="10" spans="1:34" hidden="1">
      <c r="A10" s="10" t="s">
        <v>29</v>
      </c>
      <c r="B10" s="1" t="s">
        <v>29</v>
      </c>
      <c r="C10" s="1" t="s">
        <v>30</v>
      </c>
      <c r="D10" s="1" t="s">
        <v>31</v>
      </c>
      <c r="E10" s="1" t="s">
        <v>30</v>
      </c>
      <c r="F10" s="18" t="s">
        <v>34</v>
      </c>
      <c r="G10" s="3">
        <v>42736.751006944447</v>
      </c>
      <c r="H10" s="3">
        <v>42736.752592592595</v>
      </c>
      <c r="I10" s="1">
        <v>257</v>
      </c>
      <c r="J10" s="1">
        <v>34</v>
      </c>
      <c r="K10" s="4">
        <v>0.88316151202749105</v>
      </c>
      <c r="L10" s="4">
        <v>0.116838487972508</v>
      </c>
      <c r="M10" s="16">
        <v>0.143968871595331</v>
      </c>
      <c r="N10" s="4">
        <v>0.51750972762645797</v>
      </c>
      <c r="O10" s="4">
        <v>5.4474708171206102E-2</v>
      </c>
      <c r="P10" s="20">
        <v>641561</v>
      </c>
      <c r="Q10" s="13">
        <v>6.2714494458775E-2</v>
      </c>
      <c r="R10" s="2">
        <v>0</v>
      </c>
      <c r="S10" s="2">
        <v>1</v>
      </c>
      <c r="T10" s="2">
        <v>1</v>
      </c>
      <c r="U10" s="2">
        <v>1</v>
      </c>
      <c r="V10" s="1" t="s">
        <v>35</v>
      </c>
      <c r="W10" s="5">
        <v>1</v>
      </c>
      <c r="X10" s="5">
        <v>0</v>
      </c>
      <c r="Y10" s="5">
        <v>0.88744588744588704</v>
      </c>
      <c r="Z10" s="5">
        <v>0.112554112554113</v>
      </c>
      <c r="AA10" s="5">
        <v>0.952380952380952</v>
      </c>
      <c r="AB10" s="5">
        <v>4.7619047619047603E-2</v>
      </c>
      <c r="AC10" s="5">
        <v>0.8</v>
      </c>
      <c r="AD10" s="5">
        <v>0.2</v>
      </c>
      <c r="AE10" s="23">
        <f t="shared" si="0"/>
        <v>92364.813229572159</v>
      </c>
      <c r="AF10">
        <f t="shared" si="1"/>
        <v>7.6258073196986009</v>
      </c>
      <c r="AG10" s="26">
        <f t="shared" si="2"/>
        <v>1.0978788748204231</v>
      </c>
      <c r="AH10" s="27">
        <f t="shared" si="3"/>
        <v>9.0289349999014765E-3</v>
      </c>
    </row>
    <row r="11" spans="1:34" hidden="1">
      <c r="A11" s="10" t="s">
        <v>29</v>
      </c>
      <c r="B11" s="1" t="s">
        <v>29</v>
      </c>
      <c r="C11" s="1" t="s">
        <v>30</v>
      </c>
      <c r="D11" s="1" t="s">
        <v>31</v>
      </c>
      <c r="E11" s="1" t="s">
        <v>30</v>
      </c>
      <c r="F11" s="18" t="s">
        <v>40</v>
      </c>
      <c r="G11" s="3">
        <v>42737.544317129628</v>
      </c>
      <c r="H11" s="3">
        <v>42737.736875000002</v>
      </c>
      <c r="I11" s="1">
        <v>86</v>
      </c>
      <c r="J11" s="1">
        <v>4</v>
      </c>
      <c r="K11" s="4">
        <v>0.95555555555555505</v>
      </c>
      <c r="L11" s="4">
        <v>4.4444444444444398E-2</v>
      </c>
      <c r="M11" s="16">
        <v>0.344444444444444</v>
      </c>
      <c r="N11" s="4">
        <v>0.51162790697674299</v>
      </c>
      <c r="O11" s="4">
        <v>0.127906976744186</v>
      </c>
      <c r="P11" s="20">
        <v>198243</v>
      </c>
      <c r="Q11" s="13">
        <v>1.93788424249462E-2</v>
      </c>
      <c r="R11" s="2">
        <v>0</v>
      </c>
      <c r="S11" s="2">
        <v>1</v>
      </c>
      <c r="T11" s="2">
        <v>1</v>
      </c>
      <c r="U11" s="2">
        <v>1</v>
      </c>
      <c r="V11" s="1" t="s">
        <v>41</v>
      </c>
      <c r="Y11" s="5">
        <v>0.96825396825396803</v>
      </c>
      <c r="Z11" s="5">
        <v>3.1746031746031703E-2</v>
      </c>
      <c r="AA11" s="5">
        <v>0.66666666666666596</v>
      </c>
      <c r="AB11" s="5">
        <v>0.33333333333333198</v>
      </c>
      <c r="AC11" s="5">
        <v>0.95833333333333304</v>
      </c>
      <c r="AD11" s="5">
        <v>4.1666666666666602E-2</v>
      </c>
      <c r="AE11" s="23">
        <f t="shared" si="0"/>
        <v>68283.69999999991</v>
      </c>
      <c r="AF11">
        <f t="shared" si="1"/>
        <v>2.3563821997892793</v>
      </c>
      <c r="AG11" s="26">
        <f t="shared" si="2"/>
        <v>0.81164275770519512</v>
      </c>
      <c r="AH11" s="27">
        <f t="shared" si="3"/>
        <v>6.6749346130370157E-3</v>
      </c>
    </row>
    <row r="12" spans="1:34" hidden="1">
      <c r="A12" s="10" t="s">
        <v>29</v>
      </c>
      <c r="B12" s="1" t="s">
        <v>29</v>
      </c>
      <c r="C12" s="1" t="s">
        <v>30</v>
      </c>
      <c r="D12" s="1" t="s">
        <v>31</v>
      </c>
      <c r="E12" s="1" t="s">
        <v>30</v>
      </c>
      <c r="F12" s="18" t="s">
        <v>42</v>
      </c>
      <c r="G12" s="3">
        <v>42737.586365740739</v>
      </c>
      <c r="H12" s="3">
        <v>42737.76494212963</v>
      </c>
      <c r="I12" s="1">
        <v>578</v>
      </c>
      <c r="J12" s="1">
        <v>11</v>
      </c>
      <c r="K12" s="4">
        <v>0.98132427843803005</v>
      </c>
      <c r="L12" s="4">
        <v>1.8675721561969401E-2</v>
      </c>
      <c r="M12" s="16">
        <v>0.195501730103806</v>
      </c>
      <c r="N12" s="4">
        <v>0.534602076124567</v>
      </c>
      <c r="O12" s="4">
        <v>5.5363321799308002E-2</v>
      </c>
      <c r="P12" s="20">
        <v>1297392</v>
      </c>
      <c r="Q12" s="13">
        <v>0.12682392382775601</v>
      </c>
      <c r="R12" s="2">
        <v>0</v>
      </c>
      <c r="S12" s="2">
        <v>1</v>
      </c>
      <c r="T12" s="2">
        <v>1</v>
      </c>
      <c r="U12" s="2">
        <v>1</v>
      </c>
      <c r="V12" s="1" t="s">
        <v>43</v>
      </c>
      <c r="W12" s="5">
        <v>1</v>
      </c>
      <c r="X12" s="5">
        <v>0</v>
      </c>
      <c r="Y12" s="5">
        <v>0.98458149779735704</v>
      </c>
      <c r="Z12" s="5">
        <v>1.54185022026432E-2</v>
      </c>
      <c r="AA12" s="5">
        <v>1</v>
      </c>
      <c r="AB12" s="5">
        <v>0</v>
      </c>
      <c r="AC12" s="5">
        <v>0.94366197183098499</v>
      </c>
      <c r="AD12" s="5">
        <v>5.63380281690141E-2</v>
      </c>
      <c r="AE12" s="23">
        <f t="shared" si="0"/>
        <v>253642.38062283708</v>
      </c>
      <c r="AF12">
        <f t="shared" si="1"/>
        <v>15.421232603163856</v>
      </c>
      <c r="AG12" s="26">
        <f t="shared" si="2"/>
        <v>3.0148776542517539</v>
      </c>
      <c r="AH12" s="27">
        <f t="shared" si="3"/>
        <v>2.4794296526879606E-2</v>
      </c>
    </row>
    <row r="13" spans="1:34" hidden="1">
      <c r="A13" s="10" t="s">
        <v>29</v>
      </c>
      <c r="B13" s="1" t="s">
        <v>29</v>
      </c>
      <c r="C13" s="1" t="s">
        <v>30</v>
      </c>
      <c r="D13" s="1" t="s">
        <v>31</v>
      </c>
      <c r="E13" s="1" t="s">
        <v>30</v>
      </c>
      <c r="F13" s="18" t="s">
        <v>38</v>
      </c>
      <c r="G13" s="3">
        <v>42737.293796296297</v>
      </c>
      <c r="H13" s="3">
        <v>42737.294814814813</v>
      </c>
      <c r="I13" s="1">
        <v>47</v>
      </c>
      <c r="J13" s="1">
        <v>1</v>
      </c>
      <c r="K13" s="4">
        <v>0.97916666666666596</v>
      </c>
      <c r="L13" s="4">
        <v>2.0833333333333301E-2</v>
      </c>
      <c r="M13" s="16">
        <v>0.19148936170212699</v>
      </c>
      <c r="N13" s="4">
        <v>0.40425531914893498</v>
      </c>
      <c r="O13" s="4">
        <v>4.2553191489361701E-2</v>
      </c>
      <c r="P13" s="20">
        <v>105729</v>
      </c>
      <c r="Q13" s="13">
        <v>1.03353239748548E-2</v>
      </c>
      <c r="R13" s="2">
        <v>0</v>
      </c>
      <c r="S13" s="2">
        <v>1</v>
      </c>
      <c r="T13" s="2">
        <v>1</v>
      </c>
      <c r="U13" s="2">
        <v>1</v>
      </c>
      <c r="V13" s="1" t="s">
        <v>39</v>
      </c>
      <c r="Y13" s="5">
        <v>1</v>
      </c>
      <c r="Z13" s="5">
        <v>0</v>
      </c>
      <c r="AA13" s="5">
        <v>1</v>
      </c>
      <c r="AB13" s="5">
        <v>0</v>
      </c>
      <c r="AC13" s="5">
        <v>0.90909090909090795</v>
      </c>
      <c r="AD13" s="5">
        <v>9.0909090909090801E-2</v>
      </c>
      <c r="AE13" s="23">
        <f t="shared" si="0"/>
        <v>20245.978723404183</v>
      </c>
      <c r="AF13">
        <f t="shared" si="1"/>
        <v>1.2567300414214913</v>
      </c>
      <c r="AG13" s="26">
        <f t="shared" si="2"/>
        <v>0.24065043346368897</v>
      </c>
      <c r="AH13" s="27">
        <f t="shared" si="3"/>
        <v>1.9791045909296357E-3</v>
      </c>
    </row>
    <row r="14" spans="1:34" hidden="1">
      <c r="A14" s="10" t="s">
        <v>29</v>
      </c>
      <c r="B14" s="1" t="s">
        <v>29</v>
      </c>
      <c r="C14" s="1" t="s">
        <v>30</v>
      </c>
      <c r="D14" s="1" t="s">
        <v>31</v>
      </c>
      <c r="E14" s="1" t="s">
        <v>30</v>
      </c>
      <c r="F14" s="18" t="s">
        <v>44</v>
      </c>
      <c r="G14" s="3">
        <v>42737.882013888891</v>
      </c>
      <c r="H14" s="3">
        <v>42737.88422453704</v>
      </c>
      <c r="I14" s="1">
        <v>308</v>
      </c>
      <c r="J14" s="1">
        <v>12</v>
      </c>
      <c r="K14" s="4">
        <v>0.96250000000000002</v>
      </c>
      <c r="L14" s="4">
        <v>3.7499999999999901E-2</v>
      </c>
      <c r="M14" s="16">
        <v>0.12987012987013</v>
      </c>
      <c r="N14" s="4">
        <v>0.46753246753246802</v>
      </c>
      <c r="O14" s="4">
        <v>4.54545454545454E-2</v>
      </c>
      <c r="P14" s="20">
        <v>704864</v>
      </c>
      <c r="Q14" s="13">
        <v>6.8902550844253202E-2</v>
      </c>
      <c r="R14" s="2">
        <v>0</v>
      </c>
      <c r="S14" s="2">
        <v>1</v>
      </c>
      <c r="T14" s="2">
        <v>1</v>
      </c>
      <c r="U14" s="2">
        <v>1</v>
      </c>
      <c r="V14" s="1" t="s">
        <v>45</v>
      </c>
      <c r="W14" s="5">
        <v>1</v>
      </c>
      <c r="X14" s="5">
        <v>0</v>
      </c>
      <c r="Y14" s="5">
        <v>0.95955882352941202</v>
      </c>
      <c r="Z14" s="5">
        <v>4.0441176470588203E-2</v>
      </c>
      <c r="AA14" s="5">
        <v>0.967741935483871</v>
      </c>
      <c r="AB14" s="5">
        <v>3.22580645161289E-2</v>
      </c>
      <c r="AC14" s="5">
        <v>1</v>
      </c>
      <c r="AD14" s="5">
        <v>0</v>
      </c>
      <c r="AE14" s="23">
        <f t="shared" si="0"/>
        <v>91540.77922077931</v>
      </c>
      <c r="AF14">
        <f t="shared" si="1"/>
        <v>8.3782478214729927</v>
      </c>
      <c r="AG14" s="26">
        <f t="shared" si="2"/>
        <v>1.0880841326588313</v>
      </c>
      <c r="AH14" s="27">
        <f t="shared" si="3"/>
        <v>8.9483832265263991E-3</v>
      </c>
    </row>
    <row r="15" spans="1:34" hidden="1">
      <c r="A15" s="10" t="s">
        <v>29</v>
      </c>
      <c r="B15" s="1" t="s">
        <v>29</v>
      </c>
      <c r="C15" s="1" t="s">
        <v>30</v>
      </c>
      <c r="D15" s="1" t="s">
        <v>31</v>
      </c>
      <c r="E15" s="1" t="s">
        <v>30</v>
      </c>
      <c r="F15" s="18" t="s">
        <v>105</v>
      </c>
      <c r="G15" s="3">
        <v>42766.552905092591</v>
      </c>
      <c r="H15" s="3">
        <v>42766.919814814813</v>
      </c>
      <c r="I15" s="1">
        <v>2886</v>
      </c>
      <c r="J15" s="1">
        <v>160</v>
      </c>
      <c r="K15" s="4">
        <v>0.94747209455022896</v>
      </c>
      <c r="L15" s="4">
        <v>5.2527905449770103E-2</v>
      </c>
      <c r="M15" s="16">
        <v>0.21067221067221101</v>
      </c>
      <c r="N15" s="4">
        <v>0.49203049203049098</v>
      </c>
      <c r="O15" s="4">
        <v>6.4102564102564E-2</v>
      </c>
      <c r="P15" s="20">
        <v>7070561</v>
      </c>
      <c r="Q15" s="13">
        <v>0.73681663985540802</v>
      </c>
      <c r="R15" s="2">
        <v>0</v>
      </c>
      <c r="S15" s="2">
        <v>1</v>
      </c>
      <c r="T15" s="2">
        <v>1</v>
      </c>
      <c r="U15" s="2">
        <v>1</v>
      </c>
      <c r="V15" s="1" t="s">
        <v>106</v>
      </c>
      <c r="W15" s="5">
        <v>0.96551724137931005</v>
      </c>
      <c r="X15" s="5">
        <v>3.4482758620689703E-2</v>
      </c>
      <c r="Y15" s="5">
        <v>0.95263157894736805</v>
      </c>
      <c r="Z15" s="5">
        <v>4.7368421052631601E-2</v>
      </c>
      <c r="AA15" s="5">
        <v>0.97324414715718999</v>
      </c>
      <c r="AB15" s="5">
        <v>2.6755852842809302E-2</v>
      </c>
      <c r="AC15" s="5">
        <v>0.89731051344743196</v>
      </c>
      <c r="AD15" s="5">
        <v>0.102689486552567</v>
      </c>
      <c r="AE15" s="23">
        <f t="shared" si="0"/>
        <v>1489570.7165627189</v>
      </c>
      <c r="AF15">
        <f t="shared" si="1"/>
        <v>84.043038507913451</v>
      </c>
      <c r="AG15" s="26">
        <f t="shared" si="2"/>
        <v>17.705532714071886</v>
      </c>
      <c r="AH15" s="27">
        <f t="shared" si="3"/>
        <v>0.15522679037840914</v>
      </c>
    </row>
    <row r="16" spans="1:34" hidden="1">
      <c r="A16" s="10" t="s">
        <v>29</v>
      </c>
      <c r="B16" s="1" t="s">
        <v>29</v>
      </c>
      <c r="C16" s="1" t="s">
        <v>30</v>
      </c>
      <c r="D16" s="1" t="s">
        <v>31</v>
      </c>
      <c r="E16" s="1" t="s">
        <v>30</v>
      </c>
      <c r="F16" s="18" t="s">
        <v>67</v>
      </c>
      <c r="G16" s="3">
        <v>42751.649201388886</v>
      </c>
      <c r="H16" s="3">
        <v>42752.744097222225</v>
      </c>
      <c r="I16" s="1">
        <v>944</v>
      </c>
      <c r="J16" s="1">
        <v>64</v>
      </c>
      <c r="K16" s="4">
        <v>0.93650793650793596</v>
      </c>
      <c r="L16" s="4">
        <v>6.3492063492063405E-2</v>
      </c>
      <c r="M16" s="16">
        <v>0.216101694915253</v>
      </c>
      <c r="N16" s="4">
        <v>0.509533898305085</v>
      </c>
      <c r="O16" s="4">
        <v>7.3093220338983106E-2</v>
      </c>
      <c r="P16" s="20">
        <v>2654999</v>
      </c>
      <c r="Q16" s="13">
        <v>0.25953404286350501</v>
      </c>
      <c r="R16" s="2">
        <v>0</v>
      </c>
      <c r="S16" s="2">
        <v>1</v>
      </c>
      <c r="T16" s="2">
        <v>1</v>
      </c>
      <c r="U16" s="2">
        <v>1</v>
      </c>
      <c r="V16" s="1" t="s">
        <v>68</v>
      </c>
      <c r="W16" s="5">
        <v>0.9</v>
      </c>
      <c r="X16" s="5">
        <v>0.1</v>
      </c>
      <c r="Y16" s="5">
        <v>0.95454545454545503</v>
      </c>
      <c r="Z16" s="5">
        <v>4.54545454545454E-2</v>
      </c>
      <c r="AA16" s="5">
        <v>0.98823529411764599</v>
      </c>
      <c r="AB16" s="5">
        <v>1.1764705882352801E-2</v>
      </c>
      <c r="AC16" s="5">
        <v>0.81118881118881103</v>
      </c>
      <c r="AD16" s="5">
        <v>0.188811188811189</v>
      </c>
      <c r="AE16" s="23">
        <f t="shared" si="0"/>
        <v>573749.78389830177</v>
      </c>
      <c r="AF16">
        <f t="shared" si="1"/>
        <v>31.558200713560307</v>
      </c>
      <c r="AG16" s="26">
        <f t="shared" si="2"/>
        <v>6.8197806626761288</v>
      </c>
      <c r="AH16" s="27">
        <f t="shared" si="3"/>
        <v>5.6085746551011353E-2</v>
      </c>
    </row>
    <row r="17" spans="1:34" hidden="1">
      <c r="A17" s="10" t="s">
        <v>29</v>
      </c>
      <c r="B17" s="1" t="s">
        <v>29</v>
      </c>
      <c r="C17" s="1" t="s">
        <v>30</v>
      </c>
      <c r="D17" s="1" t="s">
        <v>31</v>
      </c>
      <c r="E17" s="1" t="s">
        <v>30</v>
      </c>
      <c r="F17" s="18" t="s">
        <v>75</v>
      </c>
      <c r="G17" s="3">
        <v>42751.927731481483</v>
      </c>
      <c r="H17" s="3">
        <v>42751.928738425922</v>
      </c>
      <c r="I17" s="1">
        <v>88</v>
      </c>
      <c r="J17" s="1">
        <v>12</v>
      </c>
      <c r="K17" s="4">
        <v>0.88</v>
      </c>
      <c r="L17" s="4">
        <v>0.12</v>
      </c>
      <c r="M17" s="16">
        <v>0.19318181818181801</v>
      </c>
      <c r="N17" s="4">
        <v>0.43181818181818099</v>
      </c>
      <c r="O17" s="4">
        <v>5.6818181818181802E-2</v>
      </c>
      <c r="P17" s="20">
        <v>264325</v>
      </c>
      <c r="Q17" s="13">
        <v>2.5838554319567001E-2</v>
      </c>
      <c r="R17" s="2">
        <v>0</v>
      </c>
      <c r="S17" s="2">
        <v>1</v>
      </c>
      <c r="T17" s="2">
        <v>1</v>
      </c>
      <c r="U17" s="2">
        <v>1</v>
      </c>
      <c r="V17" s="1" t="s">
        <v>76</v>
      </c>
      <c r="W17" s="5">
        <v>1</v>
      </c>
      <c r="X17" s="5">
        <v>0</v>
      </c>
      <c r="Y17" s="5">
        <v>0.88888888888888795</v>
      </c>
      <c r="Z17" s="5">
        <v>0.11111111111110999</v>
      </c>
      <c r="AA17" s="5">
        <v>0.91666666666666596</v>
      </c>
      <c r="AB17" s="5">
        <v>8.3333333333333301E-2</v>
      </c>
      <c r="AC17" s="5">
        <v>0.83333333333333304</v>
      </c>
      <c r="AD17" s="5">
        <v>0.16666666666666599</v>
      </c>
      <c r="AE17" s="23">
        <f t="shared" si="0"/>
        <v>51062.784090909045</v>
      </c>
      <c r="AF17">
        <f t="shared" si="1"/>
        <v>3.1418548193848013</v>
      </c>
      <c r="AG17" s="26">
        <f t="shared" si="2"/>
        <v>0.6069492264720634</v>
      </c>
      <c r="AH17" s="27">
        <f t="shared" si="3"/>
        <v>4.9915389026436207E-3</v>
      </c>
    </row>
    <row r="18" spans="1:34" hidden="1">
      <c r="A18" s="10" t="s">
        <v>29</v>
      </c>
      <c r="B18" s="1" t="s">
        <v>29</v>
      </c>
      <c r="C18" s="1" t="s">
        <v>30</v>
      </c>
      <c r="D18" s="1" t="s">
        <v>31</v>
      </c>
      <c r="E18" s="1" t="s">
        <v>30</v>
      </c>
      <c r="F18" s="18" t="s">
        <v>95</v>
      </c>
      <c r="G18" s="3">
        <v>42755.549675925926</v>
      </c>
      <c r="H18" s="3">
        <v>42755.569745370369</v>
      </c>
      <c r="I18" s="1">
        <v>220</v>
      </c>
      <c r="J18" s="1">
        <v>15</v>
      </c>
      <c r="K18" s="4">
        <v>0.93617021276595702</v>
      </c>
      <c r="L18" s="4">
        <v>6.3829787234042507E-2</v>
      </c>
      <c r="M18" s="16">
        <v>0.236363636363636</v>
      </c>
      <c r="N18" s="4">
        <v>0.472727272727273</v>
      </c>
      <c r="O18" s="4">
        <v>9.0909090909090801E-2</v>
      </c>
      <c r="P18" s="20">
        <v>669343</v>
      </c>
      <c r="Q18" s="13">
        <v>6.5430267526423502E-2</v>
      </c>
      <c r="R18" s="2">
        <v>0</v>
      </c>
      <c r="S18" s="2">
        <v>1</v>
      </c>
      <c r="T18" s="2">
        <v>1</v>
      </c>
      <c r="U18" s="2">
        <v>1</v>
      </c>
      <c r="V18" s="1" t="s">
        <v>96</v>
      </c>
      <c r="W18" s="5">
        <v>1</v>
      </c>
      <c r="X18" s="5">
        <v>0</v>
      </c>
      <c r="Y18" s="5">
        <v>0.95402298850574596</v>
      </c>
      <c r="Z18" s="5">
        <v>4.5977011494252901E-2</v>
      </c>
      <c r="AA18" s="5">
        <v>0.92592592592592604</v>
      </c>
      <c r="AB18" s="5">
        <v>7.4074074074074001E-2</v>
      </c>
      <c r="AC18" s="5">
        <v>0.66666666666666596</v>
      </c>
      <c r="AD18" s="5">
        <v>0.33333333333333198</v>
      </c>
      <c r="AE18" s="23">
        <f t="shared" si="0"/>
        <v>158208.3454545452</v>
      </c>
      <c r="AF18">
        <f t="shared" si="1"/>
        <v>7.9560334072504721</v>
      </c>
      <c r="AG18" s="26">
        <f t="shared" si="2"/>
        <v>1.8805169871682905</v>
      </c>
      <c r="AH18" s="27">
        <f t="shared" si="3"/>
        <v>1.5465335960790985E-2</v>
      </c>
    </row>
    <row r="19" spans="1:34" hidden="1">
      <c r="A19" s="10" t="s">
        <v>29</v>
      </c>
      <c r="B19" s="1" t="s">
        <v>29</v>
      </c>
      <c r="C19" s="1" t="s">
        <v>30</v>
      </c>
      <c r="D19" s="1" t="s">
        <v>31</v>
      </c>
      <c r="E19" s="1" t="s">
        <v>30</v>
      </c>
      <c r="F19" s="18" t="s">
        <v>65</v>
      </c>
      <c r="G19" s="3">
        <v>42751.35796296296</v>
      </c>
      <c r="H19" s="3">
        <v>42751.64984953704</v>
      </c>
      <c r="I19" s="1">
        <v>33</v>
      </c>
      <c r="J19" s="1">
        <v>1</v>
      </c>
      <c r="K19" s="4">
        <v>0.97058823529411697</v>
      </c>
      <c r="L19" s="4">
        <v>2.94117647058823E-2</v>
      </c>
      <c r="M19" s="16">
        <v>0.33333333333333198</v>
      </c>
      <c r="N19" s="4">
        <v>0.63636363636363602</v>
      </c>
      <c r="O19" s="4">
        <v>3.03030303030303E-2</v>
      </c>
      <c r="P19" s="20">
        <v>89870</v>
      </c>
      <c r="Q19" s="13">
        <v>8.7850595921667805E-3</v>
      </c>
      <c r="R19" s="2">
        <v>1</v>
      </c>
      <c r="S19" s="2">
        <v>1</v>
      </c>
      <c r="T19" s="2">
        <v>1</v>
      </c>
      <c r="U19" s="2">
        <v>1</v>
      </c>
      <c r="V19" s="1" t="s">
        <v>66</v>
      </c>
      <c r="Y19" s="5">
        <v>0.952380952380952</v>
      </c>
      <c r="Z19" s="5">
        <v>4.7619047619047603E-2</v>
      </c>
      <c r="AA19" s="5">
        <v>1</v>
      </c>
      <c r="AB19" s="5">
        <v>0</v>
      </c>
      <c r="AC19" s="5">
        <v>1</v>
      </c>
      <c r="AD19" s="5">
        <v>0</v>
      </c>
      <c r="AE19" s="23">
        <f t="shared" si="0"/>
        <v>29956.666666666544</v>
      </c>
      <c r="AF19">
        <f t="shared" si="1"/>
        <v>1.0682246954246177</v>
      </c>
      <c r="AG19" s="26">
        <f t="shared" si="2"/>
        <v>0.35607489847487112</v>
      </c>
      <c r="AH19" s="27">
        <f t="shared" si="3"/>
        <v>2.928353197388915E-3</v>
      </c>
    </row>
    <row r="20" spans="1:34" hidden="1">
      <c r="A20" s="10" t="s">
        <v>29</v>
      </c>
      <c r="B20" s="1" t="s">
        <v>29</v>
      </c>
      <c r="C20" s="1" t="s">
        <v>30</v>
      </c>
      <c r="D20" s="1" t="s">
        <v>31</v>
      </c>
      <c r="E20" s="1" t="s">
        <v>30</v>
      </c>
      <c r="F20" s="18" t="s">
        <v>32</v>
      </c>
      <c r="G20" s="3">
        <v>42729.491030092591</v>
      </c>
      <c r="H20" s="3">
        <v>42736.133437500001</v>
      </c>
      <c r="I20" s="1">
        <v>33</v>
      </c>
      <c r="J20" s="1">
        <v>3</v>
      </c>
      <c r="K20" s="4">
        <v>0.91666666666666596</v>
      </c>
      <c r="L20" s="4">
        <v>8.3333333333333301E-2</v>
      </c>
      <c r="M20" s="16">
        <v>0.33333333333333198</v>
      </c>
      <c r="N20" s="4">
        <v>0.54545454545454397</v>
      </c>
      <c r="O20" s="4">
        <v>0.18181818181818099</v>
      </c>
      <c r="P20" s="20">
        <v>79368</v>
      </c>
      <c r="Q20" s="13">
        <v>7.75845788039494E-3</v>
      </c>
      <c r="R20" s="2">
        <v>1</v>
      </c>
      <c r="S20" s="2">
        <v>1</v>
      </c>
      <c r="T20" s="2">
        <v>0</v>
      </c>
      <c r="U20" s="2">
        <v>1</v>
      </c>
      <c r="W20" s="5">
        <v>1</v>
      </c>
      <c r="X20" s="5">
        <v>0</v>
      </c>
      <c r="Y20" s="5">
        <v>0.92</v>
      </c>
      <c r="Z20" s="5">
        <v>0.08</v>
      </c>
      <c r="AA20" s="5">
        <v>1</v>
      </c>
      <c r="AB20" s="5">
        <v>0</v>
      </c>
      <c r="AC20" s="5">
        <v>0.75</v>
      </c>
      <c r="AD20" s="5">
        <v>0.25</v>
      </c>
      <c r="AE20" s="23">
        <f t="shared" si="0"/>
        <v>26455.999999999894</v>
      </c>
      <c r="AF20">
        <f t="shared" si="1"/>
        <v>0.94339443225170871</v>
      </c>
      <c r="AG20" s="26">
        <f t="shared" si="2"/>
        <v>0.31446481075056831</v>
      </c>
      <c r="AH20" s="27">
        <f t="shared" si="3"/>
        <v>2.5861526267983029E-3</v>
      </c>
    </row>
    <row r="21" spans="1:34" hidden="1">
      <c r="A21" s="10" t="s">
        <v>29</v>
      </c>
      <c r="B21" s="1" t="s">
        <v>29</v>
      </c>
      <c r="C21" s="1" t="s">
        <v>30</v>
      </c>
      <c r="D21" s="1" t="s">
        <v>31</v>
      </c>
      <c r="E21" s="1" t="s">
        <v>30</v>
      </c>
      <c r="F21" s="18" t="s">
        <v>32</v>
      </c>
      <c r="G21" s="3">
        <v>42738.424386574072</v>
      </c>
      <c r="H21" s="3">
        <v>42739.676574074074</v>
      </c>
      <c r="I21" s="1">
        <v>13</v>
      </c>
      <c r="J21" s="1">
        <v>0</v>
      </c>
      <c r="K21" s="4">
        <v>1</v>
      </c>
      <c r="L21" s="4">
        <v>0</v>
      </c>
      <c r="M21" s="16">
        <v>0.30769230769230699</v>
      </c>
      <c r="N21" s="4">
        <v>0.46153846153846201</v>
      </c>
      <c r="O21" s="4">
        <v>7.69230769230769E-2</v>
      </c>
      <c r="P21" s="20">
        <v>28422</v>
      </c>
      <c r="Q21" s="13">
        <v>2.7783349697180801E-3</v>
      </c>
      <c r="R21" s="2">
        <v>1</v>
      </c>
      <c r="S21" s="2">
        <v>1</v>
      </c>
      <c r="T21" s="2">
        <v>1</v>
      </c>
      <c r="U21" s="2">
        <v>1</v>
      </c>
      <c r="V21" s="1" t="s">
        <v>46</v>
      </c>
      <c r="Y21" s="5">
        <v>1</v>
      </c>
      <c r="Z21" s="5">
        <v>0</v>
      </c>
      <c r="AC21" s="5">
        <v>1</v>
      </c>
      <c r="AD21" s="5">
        <v>0</v>
      </c>
      <c r="AE21" s="23">
        <f t="shared" si="0"/>
        <v>8745.2307692307495</v>
      </c>
      <c r="AF21">
        <f t="shared" si="1"/>
        <v>0.33783334030664836</v>
      </c>
      <c r="AG21" s="26">
        <f t="shared" si="2"/>
        <v>0.1039487200943531</v>
      </c>
      <c r="AH21" s="27">
        <f t="shared" si="3"/>
        <v>8.548722983747919E-4</v>
      </c>
    </row>
    <row r="22" spans="1:34" hidden="1">
      <c r="A22" s="10" t="s">
        <v>29</v>
      </c>
      <c r="B22" s="1" t="s">
        <v>29</v>
      </c>
      <c r="C22" s="1" t="s">
        <v>30</v>
      </c>
      <c r="D22" s="1" t="s">
        <v>31</v>
      </c>
      <c r="E22" s="1" t="s">
        <v>30</v>
      </c>
      <c r="F22" s="18" t="s">
        <v>49</v>
      </c>
      <c r="G22" s="3">
        <v>42738.713935185187</v>
      </c>
      <c r="H22" s="3">
        <v>42738.716863425929</v>
      </c>
      <c r="I22" s="1">
        <v>40</v>
      </c>
      <c r="J22" s="1">
        <v>5</v>
      </c>
      <c r="K22" s="4">
        <v>0.88888888888888795</v>
      </c>
      <c r="L22" s="4">
        <v>0.11111111111111099</v>
      </c>
      <c r="M22" s="16">
        <v>0.27500000000000002</v>
      </c>
      <c r="N22" s="4">
        <v>0.59999999999999898</v>
      </c>
      <c r="O22" s="4">
        <v>7.49999999999999E-2</v>
      </c>
      <c r="P22" s="20">
        <v>98820</v>
      </c>
      <c r="Q22" s="13">
        <v>9.6599486914200703E-3</v>
      </c>
      <c r="R22" s="2">
        <v>0</v>
      </c>
      <c r="S22" s="2">
        <v>1</v>
      </c>
      <c r="T22" s="2">
        <v>1</v>
      </c>
      <c r="U22" s="2">
        <v>1</v>
      </c>
      <c r="V22" s="1" t="s">
        <v>50</v>
      </c>
      <c r="Y22" s="5">
        <v>0.89743589743589702</v>
      </c>
      <c r="Z22" s="5">
        <v>0.102564102564103</v>
      </c>
      <c r="AA22" s="5">
        <v>1</v>
      </c>
      <c r="AB22" s="5">
        <v>0</v>
      </c>
      <c r="AC22" s="5">
        <v>0.8</v>
      </c>
      <c r="AD22" s="5">
        <v>0.2</v>
      </c>
      <c r="AE22" s="23">
        <f t="shared" si="0"/>
        <v>27175.500000000004</v>
      </c>
      <c r="AF22">
        <f t="shared" si="1"/>
        <v>1.174607370667194</v>
      </c>
      <c r="AG22" s="26">
        <f t="shared" si="2"/>
        <v>0.32301702693347839</v>
      </c>
      <c r="AH22" s="27">
        <f t="shared" si="3"/>
        <v>2.6564858901405195E-3</v>
      </c>
    </row>
    <row r="23" spans="1:34" hidden="1">
      <c r="A23" s="10" t="s">
        <v>29</v>
      </c>
      <c r="B23" s="1" t="s">
        <v>29</v>
      </c>
      <c r="C23" s="1" t="s">
        <v>30</v>
      </c>
      <c r="D23" s="1" t="s">
        <v>31</v>
      </c>
      <c r="E23" s="1" t="s">
        <v>30</v>
      </c>
      <c r="F23" s="18" t="s">
        <v>36</v>
      </c>
      <c r="G23" s="3">
        <v>42737.293773148151</v>
      </c>
      <c r="H23" s="3">
        <v>42737.884247685186</v>
      </c>
      <c r="I23" s="1">
        <v>1740</v>
      </c>
      <c r="J23" s="1">
        <v>107</v>
      </c>
      <c r="K23" s="4">
        <v>0.94206821873308</v>
      </c>
      <c r="L23" s="4">
        <v>5.7931781266919301E-2</v>
      </c>
      <c r="M23" s="16">
        <v>0.202298850574713</v>
      </c>
      <c r="N23" s="4">
        <v>0.49885057471264299</v>
      </c>
      <c r="O23" s="4">
        <v>7.0689655172413698E-2</v>
      </c>
      <c r="P23" s="20">
        <v>4068392</v>
      </c>
      <c r="Q23" s="13">
        <v>0.397697409194332</v>
      </c>
      <c r="R23" s="2">
        <v>0</v>
      </c>
      <c r="S23" s="2">
        <v>1</v>
      </c>
      <c r="T23" s="2">
        <v>1</v>
      </c>
      <c r="U23" s="2">
        <v>1</v>
      </c>
      <c r="V23" s="1" t="s">
        <v>37</v>
      </c>
      <c r="W23" s="5">
        <v>1</v>
      </c>
      <c r="X23" s="5">
        <v>0</v>
      </c>
      <c r="Y23" s="5">
        <v>0.94992743105950495</v>
      </c>
      <c r="Z23" s="5">
        <v>5.00725689404935E-2</v>
      </c>
      <c r="AA23" s="5">
        <v>0.96111111111111103</v>
      </c>
      <c r="AB23" s="5">
        <v>3.8888888888888903E-2</v>
      </c>
      <c r="AC23" s="5">
        <v>0.87083333333333302</v>
      </c>
      <c r="AD23" s="5">
        <v>0.12916666666666701</v>
      </c>
      <c r="AE23" s="23">
        <f t="shared" si="0"/>
        <v>823031.02528735774</v>
      </c>
      <c r="AF23">
        <f t="shared" si="1"/>
        <v>48.358259764859817</v>
      </c>
      <c r="AG23" s="26">
        <f t="shared" si="2"/>
        <v>9.7828203662245325</v>
      </c>
      <c r="AH23" s="27">
        <f t="shared" si="3"/>
        <v>8.0453728756554654E-2</v>
      </c>
    </row>
    <row r="24" spans="1:34" hidden="1">
      <c r="A24" s="10" t="s">
        <v>29</v>
      </c>
      <c r="B24" s="1" t="s">
        <v>29</v>
      </c>
      <c r="C24" s="1" t="s">
        <v>30</v>
      </c>
      <c r="D24" s="1" t="s">
        <v>31</v>
      </c>
      <c r="E24" s="1" t="s">
        <v>30</v>
      </c>
      <c r="F24" s="18" t="s">
        <v>55</v>
      </c>
      <c r="G24" s="3">
        <v>42741.33452546296</v>
      </c>
      <c r="H24" s="3">
        <v>42741.335497685184</v>
      </c>
      <c r="I24" s="1">
        <v>259</v>
      </c>
      <c r="J24" s="1">
        <v>32</v>
      </c>
      <c r="K24" s="4">
        <v>0.890034364261168</v>
      </c>
      <c r="L24" s="4">
        <v>0.109965635738831</v>
      </c>
      <c r="M24" s="16">
        <v>0.138996138996139</v>
      </c>
      <c r="N24" s="4">
        <v>0.54440154440154298</v>
      </c>
      <c r="O24" s="4">
        <v>4.6332046332046302E-2</v>
      </c>
      <c r="P24" s="20">
        <v>633833</v>
      </c>
      <c r="Q24" s="13">
        <v>6.1959059491285703E-2</v>
      </c>
      <c r="R24" s="2">
        <v>0</v>
      </c>
      <c r="S24" s="2">
        <v>1</v>
      </c>
      <c r="T24" s="2">
        <v>1</v>
      </c>
      <c r="U24" s="2">
        <v>1</v>
      </c>
      <c r="V24" s="1" t="s">
        <v>56</v>
      </c>
      <c r="W24" s="5">
        <v>1</v>
      </c>
      <c r="X24" s="5">
        <v>0</v>
      </c>
      <c r="Y24" s="5">
        <v>0.89699570815450602</v>
      </c>
      <c r="Z24" s="5">
        <v>0.10300429184549401</v>
      </c>
      <c r="AA24" s="5">
        <v>0.952380952380952</v>
      </c>
      <c r="AB24" s="5">
        <v>4.7619047619047603E-2</v>
      </c>
      <c r="AC24" s="5">
        <v>0.78787878787878696</v>
      </c>
      <c r="AD24" s="5">
        <v>0.21212121212121099</v>
      </c>
      <c r="AE24" s="23">
        <f t="shared" si="0"/>
        <v>88100.339768339763</v>
      </c>
      <c r="AF24">
        <f t="shared" si="1"/>
        <v>7.5339497426846762</v>
      </c>
      <c r="AG24" s="26">
        <f t="shared" si="2"/>
        <v>1.0471899256241248</v>
      </c>
      <c r="AH24" s="27">
        <f t="shared" si="3"/>
        <v>8.612070045120792E-3</v>
      </c>
    </row>
    <row r="25" spans="1:34" hidden="1">
      <c r="A25" s="10" t="s">
        <v>29</v>
      </c>
      <c r="B25" s="1" t="s">
        <v>29</v>
      </c>
      <c r="C25" s="1" t="s">
        <v>30</v>
      </c>
      <c r="D25" s="1" t="s">
        <v>31</v>
      </c>
      <c r="E25" s="1" t="s">
        <v>30</v>
      </c>
      <c r="F25" s="18" t="s">
        <v>88</v>
      </c>
      <c r="G25" s="3">
        <v>42754.709652777776</v>
      </c>
      <c r="H25" s="3">
        <v>42754.711423611108</v>
      </c>
      <c r="I25" s="1">
        <v>16</v>
      </c>
      <c r="J25" s="1">
        <v>1</v>
      </c>
      <c r="K25" s="4">
        <v>0.94117647058823495</v>
      </c>
      <c r="L25" s="4">
        <v>5.8823529411764698E-2</v>
      </c>
      <c r="M25" s="16">
        <v>0.3125</v>
      </c>
      <c r="N25" s="4">
        <v>0.25</v>
      </c>
      <c r="O25" s="4">
        <v>0.125</v>
      </c>
      <c r="P25" s="20">
        <v>44479</v>
      </c>
      <c r="Q25" s="13">
        <v>4.3479544408588601E-3</v>
      </c>
      <c r="R25" s="2">
        <v>0</v>
      </c>
      <c r="S25" s="2">
        <v>1</v>
      </c>
      <c r="T25" s="2">
        <v>1</v>
      </c>
      <c r="U25" s="2">
        <v>1</v>
      </c>
      <c r="V25" s="1" t="s">
        <v>89</v>
      </c>
      <c r="Y25" s="5">
        <v>1</v>
      </c>
      <c r="Z25" s="5">
        <v>0</v>
      </c>
      <c r="AA25" s="5">
        <v>1</v>
      </c>
      <c r="AB25" s="5">
        <v>0</v>
      </c>
      <c r="AC25" s="5">
        <v>0.75</v>
      </c>
      <c r="AD25" s="5">
        <v>0.25</v>
      </c>
      <c r="AE25" s="23">
        <f t="shared" si="0"/>
        <v>13899.6875</v>
      </c>
      <c r="AF25">
        <f t="shared" si="1"/>
        <v>0.52869218012453068</v>
      </c>
      <c r="AG25" s="26">
        <f t="shared" si="2"/>
        <v>0.16521630628891584</v>
      </c>
      <c r="AH25" s="27">
        <f t="shared" si="3"/>
        <v>1.3587357627683938E-3</v>
      </c>
    </row>
    <row r="26" spans="1:34" hidden="1">
      <c r="A26" s="10" t="s">
        <v>29</v>
      </c>
      <c r="B26" s="1" t="s">
        <v>29</v>
      </c>
      <c r="C26" s="1" t="s">
        <v>30</v>
      </c>
      <c r="D26" s="1" t="s">
        <v>31</v>
      </c>
      <c r="E26" s="1" t="s">
        <v>30</v>
      </c>
      <c r="F26" s="18" t="s">
        <v>82</v>
      </c>
      <c r="G26" s="3">
        <v>42753.922754629632</v>
      </c>
      <c r="H26" s="3">
        <v>42753.923634259256</v>
      </c>
      <c r="I26" s="1">
        <v>90</v>
      </c>
      <c r="J26" s="1">
        <v>9</v>
      </c>
      <c r="K26" s="4">
        <v>0.90909090909090895</v>
      </c>
      <c r="L26" s="4">
        <v>9.0909090909090898E-2</v>
      </c>
      <c r="M26" s="16">
        <v>0.211111111111111</v>
      </c>
      <c r="N26" s="4">
        <v>0.43333333333333302</v>
      </c>
      <c r="O26" s="4">
        <v>7.7777777777777807E-2</v>
      </c>
      <c r="P26" s="20">
        <v>259503</v>
      </c>
      <c r="Q26" s="13">
        <v>2.5367189488662002E-2</v>
      </c>
      <c r="R26" s="2">
        <v>0</v>
      </c>
      <c r="S26" s="2">
        <v>1</v>
      </c>
      <c r="T26" s="2">
        <v>1</v>
      </c>
      <c r="U26" s="2">
        <v>1</v>
      </c>
      <c r="V26" s="1" t="s">
        <v>83</v>
      </c>
      <c r="W26" s="5">
        <v>1</v>
      </c>
      <c r="X26" s="5">
        <v>0</v>
      </c>
      <c r="Y26" s="5">
        <v>0.93650793650793596</v>
      </c>
      <c r="Z26" s="5">
        <v>6.3492063492063502E-2</v>
      </c>
      <c r="AA26" s="5">
        <v>0.84615384615384603</v>
      </c>
      <c r="AB26" s="5">
        <v>0.15384615384615299</v>
      </c>
      <c r="AC26" s="5">
        <v>0.86363636363636298</v>
      </c>
      <c r="AD26" s="5">
        <v>0.13636363636363499</v>
      </c>
      <c r="AE26" s="23">
        <f t="shared" si="0"/>
        <v>54783.966666666638</v>
      </c>
      <c r="AF26">
        <f t="shared" si="1"/>
        <v>3.0845389244105332</v>
      </c>
      <c r="AG26" s="26">
        <f t="shared" si="2"/>
        <v>0.65118043959777894</v>
      </c>
      <c r="AH26" s="27">
        <f t="shared" si="3"/>
        <v>5.3552955587175309E-3</v>
      </c>
    </row>
    <row r="27" spans="1:34" hidden="1">
      <c r="A27" s="10" t="s">
        <v>29</v>
      </c>
      <c r="B27" s="1" t="s">
        <v>29</v>
      </c>
      <c r="C27" s="1" t="s">
        <v>30</v>
      </c>
      <c r="D27" s="1" t="s">
        <v>31</v>
      </c>
      <c r="E27" s="1" t="s">
        <v>30</v>
      </c>
      <c r="F27" s="18" t="s">
        <v>99</v>
      </c>
      <c r="G27" s="3">
        <v>42763.524201388886</v>
      </c>
      <c r="H27" s="3">
        <v>42764.003969907404</v>
      </c>
      <c r="I27" s="1">
        <v>147</v>
      </c>
      <c r="J27" s="1">
        <v>9</v>
      </c>
      <c r="K27" s="4">
        <v>0.94230769230769196</v>
      </c>
      <c r="L27" s="4">
        <v>5.7692307692307598E-2</v>
      </c>
      <c r="M27" s="16">
        <v>0.238095238095238</v>
      </c>
      <c r="N27" s="4">
        <v>0.44217687074829798</v>
      </c>
      <c r="O27" s="4">
        <v>6.8027210884353706E-2</v>
      </c>
      <c r="P27" s="20">
        <v>364584</v>
      </c>
      <c r="Q27" s="13">
        <v>3.7992962344154002E-2</v>
      </c>
      <c r="R27" s="2">
        <v>0</v>
      </c>
      <c r="S27" s="2">
        <v>1</v>
      </c>
      <c r="T27" s="2">
        <v>1</v>
      </c>
      <c r="U27" s="2">
        <v>1</v>
      </c>
      <c r="V27" s="1" t="s">
        <v>100</v>
      </c>
      <c r="W27" s="5">
        <v>1</v>
      </c>
      <c r="X27" s="5">
        <v>0</v>
      </c>
      <c r="Y27" s="5">
        <v>0.95098039215686303</v>
      </c>
      <c r="Z27" s="5">
        <v>4.9019607843137303E-2</v>
      </c>
      <c r="AA27" s="5">
        <v>1</v>
      </c>
      <c r="AB27" s="5">
        <v>0</v>
      </c>
      <c r="AC27" s="5">
        <v>0.891891891891892</v>
      </c>
      <c r="AD27" s="5">
        <v>0.108108108108108</v>
      </c>
      <c r="AE27" s="23">
        <f t="shared" si="0"/>
        <v>86805.714285714246</v>
      </c>
      <c r="AF27">
        <f t="shared" si="1"/>
        <v>4.3335666224178127</v>
      </c>
      <c r="AG27" s="26">
        <f t="shared" si="2"/>
        <v>1.0318015767661455</v>
      </c>
      <c r="AH27" s="27">
        <f t="shared" si="3"/>
        <v>9.045943415274758E-3</v>
      </c>
    </row>
    <row r="28" spans="1:34" hidden="1">
      <c r="A28" s="10" t="s">
        <v>29</v>
      </c>
      <c r="B28" s="1" t="s">
        <v>29</v>
      </c>
      <c r="C28" s="1" t="s">
        <v>30</v>
      </c>
      <c r="D28" s="1" t="s">
        <v>31</v>
      </c>
      <c r="E28" s="1" t="s">
        <v>30</v>
      </c>
      <c r="F28" s="18" t="s">
        <v>97</v>
      </c>
      <c r="G28" s="3">
        <v>42763.524201388886</v>
      </c>
      <c r="H28" s="3">
        <v>42764.003969907404</v>
      </c>
      <c r="I28" s="1">
        <v>532</v>
      </c>
      <c r="J28" s="1">
        <v>18</v>
      </c>
      <c r="K28" s="4">
        <v>0.96727272727272695</v>
      </c>
      <c r="L28" s="4">
        <v>3.2727272727272702E-2</v>
      </c>
      <c r="M28" s="16">
        <v>0.18421052631578799</v>
      </c>
      <c r="N28" s="4">
        <v>0.51503759398496096</v>
      </c>
      <c r="O28" s="4">
        <v>4.6992481203007502E-2</v>
      </c>
      <c r="P28" s="20">
        <v>1285395</v>
      </c>
      <c r="Q28" s="13">
        <v>0.133949827289085</v>
      </c>
      <c r="R28" s="2">
        <v>0</v>
      </c>
      <c r="S28" s="2">
        <v>1</v>
      </c>
      <c r="T28" s="2">
        <v>1</v>
      </c>
      <c r="U28" s="2">
        <v>1</v>
      </c>
      <c r="V28" s="1" t="s">
        <v>98</v>
      </c>
      <c r="W28" s="5">
        <v>1</v>
      </c>
      <c r="X28" s="5">
        <v>0</v>
      </c>
      <c r="Y28" s="5">
        <v>0.96590909090909105</v>
      </c>
      <c r="Z28" s="5">
        <v>3.4090909090909102E-2</v>
      </c>
      <c r="AA28" s="5">
        <v>1</v>
      </c>
      <c r="AB28" s="5">
        <v>0</v>
      </c>
      <c r="AC28" s="5">
        <v>0.952380952380952</v>
      </c>
      <c r="AD28" s="5">
        <v>4.7619047619047603E-2</v>
      </c>
      <c r="AE28" s="23">
        <f t="shared" si="0"/>
        <v>236783.28947368229</v>
      </c>
      <c r="AF28">
        <f t="shared" si="1"/>
        <v>15.278632273009087</v>
      </c>
      <c r="AG28" s="26">
        <f t="shared" si="2"/>
        <v>2.8144848923963881</v>
      </c>
      <c r="AH28" s="27">
        <f t="shared" si="3"/>
        <v>2.467496818483125E-2</v>
      </c>
    </row>
    <row r="29" spans="1:34" hidden="1">
      <c r="A29" s="10" t="s">
        <v>29</v>
      </c>
      <c r="B29" s="1" t="s">
        <v>29</v>
      </c>
      <c r="C29" s="1" t="s">
        <v>30</v>
      </c>
      <c r="D29" s="1" t="s">
        <v>31</v>
      </c>
      <c r="E29" s="1" t="s">
        <v>30</v>
      </c>
      <c r="F29" s="18" t="s">
        <v>80</v>
      </c>
      <c r="G29" s="3">
        <v>42753.881423611114</v>
      </c>
      <c r="H29" s="3">
        <v>42754.742777777778</v>
      </c>
      <c r="I29" s="1">
        <v>626</v>
      </c>
      <c r="J29" s="1">
        <v>16</v>
      </c>
      <c r="K29" s="4">
        <v>0.97507788161993703</v>
      </c>
      <c r="L29" s="4">
        <v>2.4922118380062301E-2</v>
      </c>
      <c r="M29" s="16">
        <v>0.16932907348242801</v>
      </c>
      <c r="N29" s="4">
        <v>0.52875399361022402</v>
      </c>
      <c r="O29" s="4">
        <v>3.9936102236421703E-2</v>
      </c>
      <c r="P29" s="20">
        <v>1679743</v>
      </c>
      <c r="Q29" s="13">
        <v>0.16419987041865899</v>
      </c>
      <c r="R29" s="2">
        <v>0</v>
      </c>
      <c r="S29" s="2">
        <v>1</v>
      </c>
      <c r="T29" s="2">
        <v>1</v>
      </c>
      <c r="U29" s="2">
        <v>1</v>
      </c>
      <c r="V29" s="1" t="s">
        <v>81</v>
      </c>
      <c r="W29" s="5">
        <v>1</v>
      </c>
      <c r="X29" s="5">
        <v>0</v>
      </c>
      <c r="Y29" s="5">
        <v>0.97920604914933695</v>
      </c>
      <c r="Z29" s="5">
        <v>2.0793950850661502E-2</v>
      </c>
      <c r="AA29" s="5">
        <v>0.93548387096774099</v>
      </c>
      <c r="AB29" s="5">
        <v>6.4516129032258104E-2</v>
      </c>
      <c r="AC29" s="5">
        <v>0.97959183673469297</v>
      </c>
      <c r="AD29" s="5">
        <v>2.04081632653061E-2</v>
      </c>
      <c r="AE29" s="23">
        <f t="shared" si="0"/>
        <v>284429.32587859407</v>
      </c>
      <c r="AF29">
        <f t="shared" si="1"/>
        <v>19.965983693853719</v>
      </c>
      <c r="AG29" s="26">
        <f t="shared" si="2"/>
        <v>3.3808215200455156</v>
      </c>
      <c r="AH29" s="27">
        <f t="shared" si="3"/>
        <v>2.7803811923926267E-2</v>
      </c>
    </row>
    <row r="30" spans="1:34" hidden="1">
      <c r="A30" s="10" t="s">
        <v>29</v>
      </c>
      <c r="B30" s="1" t="s">
        <v>29</v>
      </c>
      <c r="C30" s="1" t="s">
        <v>30</v>
      </c>
      <c r="D30" s="1" t="s">
        <v>31</v>
      </c>
      <c r="E30" s="1" t="s">
        <v>30</v>
      </c>
      <c r="F30" s="18" t="s">
        <v>93</v>
      </c>
      <c r="G30" s="3">
        <v>42755.340046296296</v>
      </c>
      <c r="H30" s="3">
        <v>42755.341134259259</v>
      </c>
      <c r="I30" s="1">
        <v>258</v>
      </c>
      <c r="J30" s="1">
        <v>46</v>
      </c>
      <c r="K30" s="4">
        <v>0.84868421052631504</v>
      </c>
      <c r="L30" s="4">
        <v>0.15131578947368399</v>
      </c>
      <c r="M30" s="16">
        <v>0.16666666666666599</v>
      </c>
      <c r="N30" s="4">
        <v>0.531007751937985</v>
      </c>
      <c r="O30" s="4">
        <v>6.5891472868217102E-2</v>
      </c>
      <c r="P30" s="20">
        <v>865873</v>
      </c>
      <c r="Q30" s="13">
        <v>8.4641659110361797E-2</v>
      </c>
      <c r="R30" s="2">
        <v>0</v>
      </c>
      <c r="S30" s="2">
        <v>1</v>
      </c>
      <c r="T30" s="2">
        <v>1</v>
      </c>
      <c r="U30" s="2">
        <v>1</v>
      </c>
      <c r="V30" s="1" t="s">
        <v>94</v>
      </c>
      <c r="W30" s="5">
        <v>1</v>
      </c>
      <c r="X30" s="5">
        <v>0</v>
      </c>
      <c r="Y30" s="5">
        <v>0.84999999999999898</v>
      </c>
      <c r="Z30" s="5">
        <v>0.149999999999999</v>
      </c>
      <c r="AA30" s="5">
        <v>1</v>
      </c>
      <c r="AB30" s="5">
        <v>0</v>
      </c>
      <c r="AC30" s="5">
        <v>0.73684210526315697</v>
      </c>
      <c r="AD30" s="5">
        <v>0.26315789473684098</v>
      </c>
      <c r="AE30" s="23">
        <f t="shared" si="0"/>
        <v>144312.16666666607</v>
      </c>
      <c r="AF30">
        <f t="shared" si="1"/>
        <v>10.292054319588296</v>
      </c>
      <c r="AG30" s="26">
        <f t="shared" si="2"/>
        <v>1.7153423865980424</v>
      </c>
      <c r="AH30" s="27">
        <f t="shared" si="3"/>
        <v>1.4106943185060242E-2</v>
      </c>
    </row>
    <row r="31" spans="1:34" hidden="1">
      <c r="A31" s="10" t="s">
        <v>29</v>
      </c>
      <c r="B31" s="1" t="s">
        <v>29</v>
      </c>
      <c r="C31" s="1" t="s">
        <v>30</v>
      </c>
      <c r="D31" s="1" t="s">
        <v>31</v>
      </c>
      <c r="E31" s="1" t="s">
        <v>30</v>
      </c>
      <c r="F31" s="18" t="s">
        <v>84</v>
      </c>
      <c r="G31" s="3">
        <v>42753.922812500001</v>
      </c>
      <c r="H31" s="3">
        <v>42753.923622685186</v>
      </c>
      <c r="I31" s="1">
        <v>45</v>
      </c>
      <c r="J31" s="1">
        <v>0</v>
      </c>
      <c r="K31" s="4">
        <v>1</v>
      </c>
      <c r="L31" s="4">
        <v>0</v>
      </c>
      <c r="M31" s="16">
        <v>0.266666666666667</v>
      </c>
      <c r="N31" s="4">
        <v>0.422222222222222</v>
      </c>
      <c r="O31" s="4">
        <v>8.8888888888888906E-2</v>
      </c>
      <c r="P31" s="20">
        <v>117956</v>
      </c>
      <c r="Q31" s="13">
        <v>1.15305495632984E-2</v>
      </c>
      <c r="R31" s="2">
        <v>0</v>
      </c>
      <c r="S31" s="2">
        <v>1</v>
      </c>
      <c r="T31" s="2">
        <v>1</v>
      </c>
      <c r="U31" s="2">
        <v>1</v>
      </c>
      <c r="V31" s="1" t="s">
        <v>85</v>
      </c>
      <c r="Y31" s="5">
        <v>1</v>
      </c>
      <c r="Z31" s="5">
        <v>0</v>
      </c>
      <c r="AA31" s="5">
        <v>1</v>
      </c>
      <c r="AB31" s="5">
        <v>0</v>
      </c>
      <c r="AC31" s="5">
        <v>1</v>
      </c>
      <c r="AD31" s="5">
        <v>0</v>
      </c>
      <c r="AE31" s="23">
        <f t="shared" si="0"/>
        <v>31454.933333333371</v>
      </c>
      <c r="AF31">
        <f t="shared" si="1"/>
        <v>1.4020642280350084</v>
      </c>
      <c r="AG31" s="26">
        <f t="shared" si="2"/>
        <v>0.37388379414266937</v>
      </c>
      <c r="AH31" s="27">
        <f t="shared" si="3"/>
        <v>3.0748132168795773E-3</v>
      </c>
    </row>
    <row r="32" spans="1:34" hidden="1">
      <c r="A32" s="10" t="s">
        <v>29</v>
      </c>
      <c r="B32" s="1" t="s">
        <v>29</v>
      </c>
      <c r="C32" s="1" t="s">
        <v>30</v>
      </c>
      <c r="D32" s="1" t="s">
        <v>31</v>
      </c>
      <c r="E32" s="1" t="s">
        <v>30</v>
      </c>
      <c r="F32" s="18" t="s">
        <v>103</v>
      </c>
      <c r="G32" s="3">
        <v>42765.502280092594</v>
      </c>
      <c r="H32" s="3">
        <v>42765.507013888891</v>
      </c>
      <c r="I32" s="1">
        <v>17</v>
      </c>
      <c r="J32" s="1">
        <v>0</v>
      </c>
      <c r="K32" s="4">
        <v>1</v>
      </c>
      <c r="L32" s="4">
        <v>0</v>
      </c>
      <c r="M32" s="16">
        <v>0.29411764705882298</v>
      </c>
      <c r="N32" s="4">
        <v>0.64705882352941202</v>
      </c>
      <c r="O32" s="4">
        <v>0.11764705882352799</v>
      </c>
      <c r="P32" s="20">
        <v>39624</v>
      </c>
      <c r="Q32" s="13">
        <v>4.12918049043501E-3</v>
      </c>
      <c r="R32" s="2">
        <v>0</v>
      </c>
      <c r="S32" s="2">
        <v>1</v>
      </c>
      <c r="T32" s="2">
        <v>1</v>
      </c>
      <c r="U32" s="2">
        <v>1</v>
      </c>
      <c r="V32" s="1" t="s">
        <v>104</v>
      </c>
      <c r="Y32" s="5">
        <v>1</v>
      </c>
      <c r="Z32" s="5">
        <v>0</v>
      </c>
      <c r="AC32" s="5">
        <v>1</v>
      </c>
      <c r="AD32" s="5">
        <v>0</v>
      </c>
      <c r="AE32" s="23">
        <f t="shared" si="0"/>
        <v>11654.117647058802</v>
      </c>
      <c r="AF32">
        <f t="shared" si="1"/>
        <v>0.47098403618009405</v>
      </c>
      <c r="AG32" s="26">
        <f t="shared" si="2"/>
        <v>0.13852471652355683</v>
      </c>
      <c r="AH32" s="27">
        <f t="shared" si="3"/>
        <v>1.214464850127942E-3</v>
      </c>
    </row>
    <row r="33" spans="1:34" hidden="1">
      <c r="A33" s="10" t="s">
        <v>29</v>
      </c>
      <c r="B33" s="1" t="s">
        <v>29</v>
      </c>
      <c r="C33" s="1" t="s">
        <v>30</v>
      </c>
      <c r="D33" s="1" t="s">
        <v>31</v>
      </c>
      <c r="E33" s="1" t="s">
        <v>30</v>
      </c>
      <c r="F33" s="18" t="s">
        <v>51</v>
      </c>
      <c r="G33" s="3">
        <v>42739.363287037035</v>
      </c>
      <c r="H33" s="3">
        <v>42739.591874999998</v>
      </c>
      <c r="I33" s="1">
        <v>3617</v>
      </c>
      <c r="J33" s="1">
        <v>231</v>
      </c>
      <c r="K33" s="4">
        <v>0.93996881496881501</v>
      </c>
      <c r="L33" s="4">
        <v>6.0031185031185E-2</v>
      </c>
      <c r="M33" s="16">
        <v>0.18413049488526401</v>
      </c>
      <c r="N33" s="4">
        <v>0.50870887475808702</v>
      </c>
      <c r="O33" s="4">
        <v>5.80591650539121E-2</v>
      </c>
      <c r="P33" s="20">
        <v>8413024</v>
      </c>
      <c r="Q33" s="13">
        <v>0.82239809936941399</v>
      </c>
      <c r="R33" s="2">
        <v>0</v>
      </c>
      <c r="S33" s="2">
        <v>1</v>
      </c>
      <c r="T33" s="2">
        <v>1</v>
      </c>
      <c r="U33" s="2">
        <v>1</v>
      </c>
      <c r="V33" s="1" t="s">
        <v>52</v>
      </c>
      <c r="W33" s="5">
        <v>1</v>
      </c>
      <c r="X33" s="5">
        <v>0</v>
      </c>
      <c r="Y33" s="5">
        <v>0.952107925801012</v>
      </c>
      <c r="Z33" s="5">
        <v>4.7892074198988201E-2</v>
      </c>
      <c r="AA33" s="5">
        <v>0.97074468085106402</v>
      </c>
      <c r="AB33" s="5">
        <v>2.9255319148936101E-2</v>
      </c>
      <c r="AC33" s="5">
        <v>0.80929095354523095</v>
      </c>
      <c r="AD33" s="5">
        <v>0.190709046454767</v>
      </c>
      <c r="AE33" s="23">
        <f t="shared" si="0"/>
        <v>1549094.2726016033</v>
      </c>
      <c r="AF33">
        <f t="shared" si="1"/>
        <v>100</v>
      </c>
      <c r="AG33" s="26">
        <f t="shared" si="2"/>
        <v>18.413049488526401</v>
      </c>
      <c r="AH33" s="27">
        <f t="shared" si="3"/>
        <v>0.15142856902959073</v>
      </c>
    </row>
    <row r="34" spans="1:34" hidden="1">
      <c r="A34" s="10" t="s">
        <v>29</v>
      </c>
      <c r="B34" s="1" t="s">
        <v>29</v>
      </c>
      <c r="C34" s="1" t="s">
        <v>30</v>
      </c>
      <c r="D34" s="1" t="s">
        <v>31</v>
      </c>
      <c r="E34" s="1" t="s">
        <v>30</v>
      </c>
      <c r="F34" s="18" t="s">
        <v>71</v>
      </c>
      <c r="G34" s="3">
        <v>42751.873506944445</v>
      </c>
      <c r="H34" s="3">
        <v>42751.876574074071</v>
      </c>
      <c r="I34" s="1">
        <v>639</v>
      </c>
      <c r="J34" s="1">
        <v>53</v>
      </c>
      <c r="K34" s="4">
        <v>0.92341040462427704</v>
      </c>
      <c r="L34" s="4">
        <v>7.6589595375722505E-2</v>
      </c>
      <c r="M34" s="16">
        <v>0.184663536776213</v>
      </c>
      <c r="N34" s="4">
        <v>0.49608763693270702</v>
      </c>
      <c r="O34" s="4">
        <v>7.0422535211267498E-2</v>
      </c>
      <c r="P34" s="20">
        <v>1829131</v>
      </c>
      <c r="Q34" s="13">
        <v>0.17880299139734701</v>
      </c>
      <c r="R34" s="2">
        <v>0</v>
      </c>
      <c r="S34" s="2">
        <v>1</v>
      </c>
      <c r="T34" s="2">
        <v>1</v>
      </c>
      <c r="U34" s="2">
        <v>1</v>
      </c>
      <c r="V34" s="1" t="s">
        <v>72</v>
      </c>
      <c r="W34" s="5">
        <v>1</v>
      </c>
      <c r="X34" s="5">
        <v>0</v>
      </c>
      <c r="Y34" s="5">
        <v>0.92233009708737901</v>
      </c>
      <c r="Z34" s="5">
        <v>7.7669902912621297E-2</v>
      </c>
      <c r="AA34" s="5">
        <v>0.94318181818181801</v>
      </c>
      <c r="AB34" s="5">
        <v>5.6818181818181802E-2</v>
      </c>
      <c r="AC34" s="5">
        <v>0.83333333333333304</v>
      </c>
      <c r="AD34" s="5">
        <v>0.16666666666666599</v>
      </c>
      <c r="AE34" s="23">
        <f t="shared" si="0"/>
        <v>337773.79968701128</v>
      </c>
      <c r="AF34">
        <f t="shared" si="1"/>
        <v>21.741659122807686</v>
      </c>
      <c r="AG34" s="26">
        <f t="shared" si="2"/>
        <v>4.0148916690004839</v>
      </c>
      <c r="AH34" s="27">
        <f t="shared" si="3"/>
        <v>3.3018392777600887E-2</v>
      </c>
    </row>
    <row r="35" spans="1:34" hidden="1">
      <c r="A35" s="10" t="s">
        <v>29</v>
      </c>
      <c r="B35" s="1" t="s">
        <v>29</v>
      </c>
      <c r="C35" s="1" t="s">
        <v>30</v>
      </c>
      <c r="D35" s="1" t="s">
        <v>31</v>
      </c>
      <c r="E35" s="1" t="s">
        <v>30</v>
      </c>
      <c r="F35" s="18" t="s">
        <v>69</v>
      </c>
      <c r="G35" s="3">
        <v>42751.873483796298</v>
      </c>
      <c r="H35" s="3">
        <v>42751.876574074071</v>
      </c>
      <c r="I35" s="1">
        <v>310</v>
      </c>
      <c r="J35" s="1">
        <v>17</v>
      </c>
      <c r="K35" s="4">
        <v>0.94801223241590205</v>
      </c>
      <c r="L35" s="4">
        <v>5.1987767584097802E-2</v>
      </c>
      <c r="M35" s="16">
        <v>0.154838709677419</v>
      </c>
      <c r="N35" s="4">
        <v>0.5</v>
      </c>
      <c r="O35" s="4">
        <v>4.5161290322580601E-2</v>
      </c>
      <c r="P35" s="20">
        <v>864343</v>
      </c>
      <c r="Q35" s="13">
        <v>8.4492097063226898E-2</v>
      </c>
      <c r="R35" s="2">
        <v>0</v>
      </c>
      <c r="S35" s="2">
        <v>1</v>
      </c>
      <c r="T35" s="2">
        <v>1</v>
      </c>
      <c r="U35" s="2">
        <v>1</v>
      </c>
      <c r="V35" s="1" t="s">
        <v>70</v>
      </c>
      <c r="W35" s="5">
        <v>1</v>
      </c>
      <c r="X35" s="5">
        <v>0</v>
      </c>
      <c r="Y35" s="5">
        <v>0.94661921708185004</v>
      </c>
      <c r="Z35" s="5">
        <v>5.3380782918149502E-2</v>
      </c>
      <c r="AA35" s="5">
        <v>0.93548387096774099</v>
      </c>
      <c r="AB35" s="5">
        <v>6.4516129032258104E-2</v>
      </c>
      <c r="AC35" s="5">
        <v>1</v>
      </c>
      <c r="AD35" s="5">
        <v>0</v>
      </c>
      <c r="AE35" s="23">
        <f t="shared" si="0"/>
        <v>133833.75483870937</v>
      </c>
      <c r="AF35">
        <f t="shared" si="1"/>
        <v>10.273868230971409</v>
      </c>
      <c r="AG35" s="26">
        <f t="shared" si="2"/>
        <v>1.5907925002794403</v>
      </c>
      <c r="AH35" s="27">
        <f t="shared" si="3"/>
        <v>1.3082647287209296E-2</v>
      </c>
    </row>
    <row r="36" spans="1:34" hidden="1">
      <c r="A36" s="10" t="s">
        <v>29</v>
      </c>
      <c r="B36" s="1" t="s">
        <v>29</v>
      </c>
      <c r="C36" s="1" t="s">
        <v>30</v>
      </c>
      <c r="D36" s="1" t="s">
        <v>31</v>
      </c>
      <c r="E36" s="1" t="s">
        <v>30</v>
      </c>
      <c r="F36" s="18" t="s">
        <v>86</v>
      </c>
      <c r="G36" s="3">
        <v>42754.361018518517</v>
      </c>
      <c r="H36" s="3">
        <v>42754.754050925927</v>
      </c>
      <c r="I36" s="1">
        <v>349</v>
      </c>
      <c r="J36" s="1">
        <v>15</v>
      </c>
      <c r="K36" s="4">
        <v>0.95879120879120805</v>
      </c>
      <c r="L36" s="4">
        <v>4.1208791208791201E-2</v>
      </c>
      <c r="M36" s="16">
        <v>0.20057306590257901</v>
      </c>
      <c r="N36" s="4">
        <v>0.48137535816618798</v>
      </c>
      <c r="O36" s="4">
        <v>6.5902578796561501E-2</v>
      </c>
      <c r="P36" s="20">
        <v>952377</v>
      </c>
      <c r="Q36" s="13">
        <v>9.3097682198831799E-2</v>
      </c>
      <c r="R36" s="2">
        <v>0</v>
      </c>
      <c r="S36" s="2">
        <v>1</v>
      </c>
      <c r="T36" s="2">
        <v>1</v>
      </c>
      <c r="U36" s="2">
        <v>1</v>
      </c>
      <c r="V36" s="1" t="s">
        <v>87</v>
      </c>
      <c r="W36" s="5">
        <v>1</v>
      </c>
      <c r="X36" s="5">
        <v>0</v>
      </c>
      <c r="Y36" s="5">
        <v>0.962686567164179</v>
      </c>
      <c r="Z36" s="5">
        <v>3.7313432835820802E-2</v>
      </c>
      <c r="AA36" s="5">
        <v>1</v>
      </c>
      <c r="AB36" s="5">
        <v>0</v>
      </c>
      <c r="AC36" s="5">
        <v>0.90196078431372495</v>
      </c>
      <c r="AD36" s="5">
        <v>9.8039215686274397E-2</v>
      </c>
      <c r="AE36" s="23">
        <f t="shared" si="0"/>
        <v>191021.17478510048</v>
      </c>
      <c r="AF36">
        <f t="shared" si="1"/>
        <v>11.320269620055761</v>
      </c>
      <c r="AG36" s="26">
        <f t="shared" si="2"/>
        <v>2.2705411845384074</v>
      </c>
      <c r="AH36" s="27">
        <f t="shared" si="3"/>
        <v>1.8672887547043646E-2</v>
      </c>
    </row>
    <row r="37" spans="1:34" hidden="1">
      <c r="A37" s="10" t="s">
        <v>29</v>
      </c>
      <c r="B37" s="1" t="s">
        <v>29</v>
      </c>
      <c r="C37" s="1" t="s">
        <v>30</v>
      </c>
      <c r="D37" s="1" t="s">
        <v>31</v>
      </c>
      <c r="E37" s="1" t="s">
        <v>30</v>
      </c>
      <c r="F37" s="18" t="s">
        <v>73</v>
      </c>
      <c r="G37" s="3">
        <v>42751.927719907406</v>
      </c>
      <c r="H37" s="3">
        <v>42752.519085648149</v>
      </c>
      <c r="I37" s="1">
        <v>78</v>
      </c>
      <c r="J37" s="1">
        <v>1</v>
      </c>
      <c r="K37" s="4">
        <v>0.987341772151898</v>
      </c>
      <c r="L37" s="4">
        <v>1.26582278481012E-2</v>
      </c>
      <c r="M37" s="16">
        <v>0.230769230769231</v>
      </c>
      <c r="N37" s="4">
        <v>0.46153846153846201</v>
      </c>
      <c r="O37" s="4">
        <v>6.4102564102564E-2</v>
      </c>
      <c r="P37" s="20">
        <v>208080</v>
      </c>
      <c r="Q37" s="13">
        <v>2.0340438410349E-2</v>
      </c>
      <c r="R37" s="2">
        <v>0</v>
      </c>
      <c r="S37" s="2">
        <v>1</v>
      </c>
      <c r="T37" s="2">
        <v>1</v>
      </c>
      <c r="U37" s="2">
        <v>1</v>
      </c>
      <c r="V37" s="1" t="s">
        <v>74</v>
      </c>
      <c r="Y37" s="5">
        <v>1</v>
      </c>
      <c r="Z37" s="5">
        <v>0</v>
      </c>
      <c r="AA37" s="5">
        <v>1</v>
      </c>
      <c r="AB37" s="5">
        <v>0</v>
      </c>
      <c r="AC37" s="5">
        <v>0.94736842105263097</v>
      </c>
      <c r="AD37" s="5">
        <v>5.26315789473683E-2</v>
      </c>
      <c r="AE37" s="23">
        <f t="shared" si="0"/>
        <v>48018.46153846159</v>
      </c>
      <c r="AF37">
        <f t="shared" si="1"/>
        <v>2.4733080518966784</v>
      </c>
      <c r="AG37" s="26">
        <f t="shared" si="2"/>
        <v>0.57076339659154174</v>
      </c>
      <c r="AH37" s="27">
        <f t="shared" si="3"/>
        <v>4.6939473254651587E-3</v>
      </c>
    </row>
    <row r="38" spans="1:34" hidden="1">
      <c r="A38" s="10" t="s">
        <v>29</v>
      </c>
      <c r="B38" s="1" t="s">
        <v>29</v>
      </c>
      <c r="C38" s="1" t="s">
        <v>30</v>
      </c>
      <c r="D38" s="1" t="s">
        <v>31</v>
      </c>
      <c r="E38" s="1" t="s">
        <v>30</v>
      </c>
      <c r="F38" s="18" t="s">
        <v>101</v>
      </c>
      <c r="G38" s="3">
        <v>42763.524201388886</v>
      </c>
      <c r="H38" s="3">
        <v>42764.003912037035</v>
      </c>
      <c r="I38" s="1">
        <v>524</v>
      </c>
      <c r="J38" s="1">
        <v>31</v>
      </c>
      <c r="K38" s="4">
        <v>0.94414414414414405</v>
      </c>
      <c r="L38" s="4">
        <v>5.5855855855855799E-2</v>
      </c>
      <c r="M38" s="16">
        <v>0.18511450381679401</v>
      </c>
      <c r="N38" s="4">
        <v>0.48664122137404497</v>
      </c>
      <c r="O38" s="4">
        <v>6.4885496183206104E-2</v>
      </c>
      <c r="P38" s="20">
        <v>1297080</v>
      </c>
      <c r="Q38" s="13">
        <v>0.135167510360726</v>
      </c>
      <c r="R38" s="2">
        <v>0</v>
      </c>
      <c r="S38" s="2">
        <v>1</v>
      </c>
      <c r="T38" s="2">
        <v>1</v>
      </c>
      <c r="U38" s="2">
        <v>1</v>
      </c>
      <c r="V38" s="1" t="s">
        <v>102</v>
      </c>
      <c r="W38" s="5">
        <v>1</v>
      </c>
      <c r="X38" s="5">
        <v>0</v>
      </c>
      <c r="Y38" s="5">
        <v>0.94588235294117595</v>
      </c>
      <c r="Z38" s="5">
        <v>5.41176470588235E-2</v>
      </c>
      <c r="AA38" s="5">
        <v>0.95384615384615401</v>
      </c>
      <c r="AB38" s="5">
        <v>4.6153846153846101E-2</v>
      </c>
      <c r="AC38" s="5">
        <v>0.91803278688524603</v>
      </c>
      <c r="AD38" s="5">
        <v>8.1967213114754106E-2</v>
      </c>
      <c r="AE38" s="23">
        <f t="shared" si="0"/>
        <v>240108.32061068717</v>
      </c>
      <c r="AF38">
        <f t="shared" si="1"/>
        <v>15.417524067445903</v>
      </c>
      <c r="AG38" s="26">
        <f t="shared" si="2"/>
        <v>2.854007317828728</v>
      </c>
      <c r="AH38" s="27">
        <f t="shared" si="3"/>
        <v>2.5021466612577155E-2</v>
      </c>
    </row>
    <row r="39" spans="1:34" hidden="1">
      <c r="A39" s="10" t="s">
        <v>29</v>
      </c>
      <c r="B39" s="1" t="s">
        <v>29</v>
      </c>
      <c r="C39" s="1" t="s">
        <v>30</v>
      </c>
      <c r="D39" s="1" t="s">
        <v>31</v>
      </c>
      <c r="E39" s="1" t="s">
        <v>30</v>
      </c>
      <c r="F39" s="18" t="s">
        <v>47</v>
      </c>
      <c r="G39" s="3">
        <v>42738.713877314818</v>
      </c>
      <c r="H39" s="3">
        <v>42738.716909722221</v>
      </c>
      <c r="I39" s="1">
        <v>73</v>
      </c>
      <c r="J39" s="1">
        <v>4</v>
      </c>
      <c r="K39" s="4">
        <v>0.94805194805194803</v>
      </c>
      <c r="L39" s="4">
        <v>5.1948051948051903E-2</v>
      </c>
      <c r="M39" s="16">
        <v>0.337662337662338</v>
      </c>
      <c r="N39" s="4">
        <v>0.57534246575342396</v>
      </c>
      <c r="O39" s="4">
        <v>0.164383561643836</v>
      </c>
      <c r="P39" s="20">
        <v>169092</v>
      </c>
      <c r="Q39" s="13">
        <v>1.65292455386521E-2</v>
      </c>
      <c r="R39" s="2">
        <v>0</v>
      </c>
      <c r="S39" s="2">
        <v>1</v>
      </c>
      <c r="T39" s="2">
        <v>1</v>
      </c>
      <c r="U39" s="2">
        <v>1</v>
      </c>
      <c r="V39" s="1" t="s">
        <v>48</v>
      </c>
      <c r="W39" s="5">
        <v>1</v>
      </c>
      <c r="X39" s="5">
        <v>0</v>
      </c>
      <c r="Y39" s="5">
        <v>0.94999999999999896</v>
      </c>
      <c r="Z39" s="5">
        <v>0.05</v>
      </c>
      <c r="AA39" s="5">
        <v>1</v>
      </c>
      <c r="AB39" s="5">
        <v>0</v>
      </c>
      <c r="AC39" s="5">
        <v>0.90909090909090795</v>
      </c>
      <c r="AD39" s="5">
        <v>9.0909090909090801E-2</v>
      </c>
      <c r="AE39" s="23">
        <f t="shared" si="0"/>
        <v>57096.000000000058</v>
      </c>
      <c r="AF39">
        <f t="shared" si="1"/>
        <v>2.0098837231416433</v>
      </c>
      <c r="AG39" s="26">
        <f t="shared" si="2"/>
        <v>0.67866203638549061</v>
      </c>
      <c r="AH39" s="27">
        <f t="shared" si="3"/>
        <v>5.5813036883760395E-3</v>
      </c>
    </row>
    <row r="40" spans="1:34" hidden="1">
      <c r="A40" s="10" t="s">
        <v>29</v>
      </c>
      <c r="B40" s="1" t="s">
        <v>29</v>
      </c>
      <c r="C40" s="1" t="s">
        <v>30</v>
      </c>
      <c r="D40" s="1" t="s">
        <v>31</v>
      </c>
      <c r="E40" s="1" t="s">
        <v>30</v>
      </c>
      <c r="F40" s="18" t="s">
        <v>53</v>
      </c>
      <c r="G40" s="3">
        <v>42740.715462962966</v>
      </c>
      <c r="H40" s="3">
        <v>42740.717129629629</v>
      </c>
      <c r="I40" s="1">
        <v>43</v>
      </c>
      <c r="J40" s="1">
        <v>3</v>
      </c>
      <c r="K40" s="4">
        <v>0.934782608695652</v>
      </c>
      <c r="L40" s="4">
        <v>6.5217391304347797E-2</v>
      </c>
      <c r="M40" s="16">
        <v>0.25581395348837099</v>
      </c>
      <c r="N40" s="4">
        <v>0.62790697674418605</v>
      </c>
      <c r="O40" s="4">
        <v>4.6511627906976702E-2</v>
      </c>
      <c r="P40" s="20">
        <v>100349</v>
      </c>
      <c r="Q40" s="13">
        <v>9.8094129855830006E-3</v>
      </c>
      <c r="R40" s="2">
        <v>0</v>
      </c>
      <c r="S40" s="2">
        <v>1</v>
      </c>
      <c r="T40" s="2">
        <v>1</v>
      </c>
      <c r="U40" s="2">
        <v>1</v>
      </c>
      <c r="V40" s="1" t="s">
        <v>54</v>
      </c>
      <c r="Y40" s="5">
        <v>0.92500000000000004</v>
      </c>
      <c r="Z40" s="5">
        <v>7.49999999999999E-2</v>
      </c>
      <c r="AA40" s="5">
        <v>1</v>
      </c>
      <c r="AB40" s="5">
        <v>0</v>
      </c>
      <c r="AC40" s="5">
        <v>1</v>
      </c>
      <c r="AD40" s="5">
        <v>0</v>
      </c>
      <c r="AE40" s="23">
        <f t="shared" si="0"/>
        <v>25670.67441860454</v>
      </c>
      <c r="AF40">
        <f t="shared" si="1"/>
        <v>1.1927815729516522</v>
      </c>
      <c r="AG40" s="26">
        <f t="shared" si="2"/>
        <v>0.30513016982483993</v>
      </c>
      <c r="AH40" s="27">
        <f t="shared" si="3"/>
        <v>2.5093847172421523E-3</v>
      </c>
    </row>
    <row r="41" spans="1:34" hidden="1">
      <c r="A41" s="10" t="s">
        <v>29</v>
      </c>
      <c r="B41" s="1" t="s">
        <v>29</v>
      </c>
      <c r="C41" s="1" t="s">
        <v>30</v>
      </c>
      <c r="D41" s="1" t="s">
        <v>31</v>
      </c>
      <c r="E41" s="1" t="s">
        <v>30</v>
      </c>
      <c r="F41" s="18" t="s">
        <v>90</v>
      </c>
      <c r="G41" s="3">
        <v>42754.709652777776</v>
      </c>
      <c r="H41" s="3">
        <v>42754.711377314816</v>
      </c>
      <c r="I41" s="1">
        <v>9</v>
      </c>
      <c r="J41" s="1">
        <v>2</v>
      </c>
      <c r="K41" s="4">
        <v>0.81818181818181801</v>
      </c>
      <c r="L41" s="4">
        <v>0.18181818181818099</v>
      </c>
      <c r="M41" s="16">
        <v>0.22222222222222099</v>
      </c>
      <c r="N41" s="4">
        <v>0.55555555555555602</v>
      </c>
      <c r="O41" s="4">
        <v>0.11111111111110999</v>
      </c>
      <c r="P41" s="20">
        <v>28780</v>
      </c>
      <c r="Q41" s="13">
        <v>2.8133305336882201E-3</v>
      </c>
      <c r="R41" s="2">
        <v>0</v>
      </c>
      <c r="S41" s="2">
        <v>1</v>
      </c>
      <c r="T41" s="2">
        <v>1</v>
      </c>
      <c r="U41" s="2">
        <v>1</v>
      </c>
      <c r="V41" s="1" t="s">
        <v>91</v>
      </c>
      <c r="Y41" s="5">
        <v>0.8</v>
      </c>
      <c r="Z41" s="5">
        <v>0.2</v>
      </c>
      <c r="AC41" s="5">
        <v>1</v>
      </c>
      <c r="AD41" s="5">
        <v>0</v>
      </c>
      <c r="AE41" s="23">
        <f t="shared" si="0"/>
        <v>6395.5555555555202</v>
      </c>
      <c r="AF41">
        <f t="shared" si="1"/>
        <v>0.34208864731635141</v>
      </c>
      <c r="AG41" s="26">
        <f t="shared" si="2"/>
        <v>7.601969940363322E-2</v>
      </c>
      <c r="AH41" s="27">
        <f t="shared" si="3"/>
        <v>6.2518456304182322E-4</v>
      </c>
    </row>
    <row r="42" spans="1:34" hidden="1">
      <c r="A42" s="10" t="s">
        <v>29</v>
      </c>
      <c r="B42" s="1" t="s">
        <v>29</v>
      </c>
      <c r="C42" s="1" t="s">
        <v>30</v>
      </c>
      <c r="D42" s="1" t="s">
        <v>31</v>
      </c>
      <c r="E42" s="1" t="s">
        <v>30</v>
      </c>
      <c r="F42" s="18" t="s">
        <v>59</v>
      </c>
      <c r="G42" s="3">
        <v>42751.337372685186</v>
      </c>
      <c r="H42" s="3">
        <v>42751.337997685187</v>
      </c>
      <c r="I42" s="1">
        <v>39</v>
      </c>
      <c r="J42" s="1">
        <v>2</v>
      </c>
      <c r="K42" s="4">
        <v>0.95121951219512102</v>
      </c>
      <c r="L42" s="4">
        <v>4.8780487804878002E-2</v>
      </c>
      <c r="M42" s="16">
        <v>0.30769230769230699</v>
      </c>
      <c r="N42" s="4">
        <v>0.43589743589743601</v>
      </c>
      <c r="O42" s="4">
        <v>5.1282051282051301E-2</v>
      </c>
      <c r="P42" s="20">
        <v>108373</v>
      </c>
      <c r="Q42" s="13">
        <v>1.05937828327794E-2</v>
      </c>
      <c r="R42" s="2">
        <v>0</v>
      </c>
      <c r="S42" s="2">
        <v>1</v>
      </c>
      <c r="T42" s="2">
        <v>1</v>
      </c>
      <c r="U42" s="2">
        <v>1</v>
      </c>
      <c r="V42" s="1" t="s">
        <v>60</v>
      </c>
      <c r="W42" s="5">
        <v>1</v>
      </c>
      <c r="X42" s="5">
        <v>0</v>
      </c>
      <c r="Y42" s="5">
        <v>1</v>
      </c>
      <c r="Z42" s="5">
        <v>0</v>
      </c>
      <c r="AA42" s="5">
        <v>1</v>
      </c>
      <c r="AB42" s="5">
        <v>0</v>
      </c>
      <c r="AC42" s="5">
        <v>0.83333333333333304</v>
      </c>
      <c r="AD42" s="5">
        <v>0.16666666666666599</v>
      </c>
      <c r="AE42" s="23">
        <f t="shared" si="0"/>
        <v>33345.538461538388</v>
      </c>
      <c r="AF42">
        <f t="shared" si="1"/>
        <v>1.2881575043646614</v>
      </c>
      <c r="AG42" s="26">
        <f t="shared" si="2"/>
        <v>0.39635615518912565</v>
      </c>
      <c r="AH42" s="27">
        <f t="shared" si="3"/>
        <v>3.2596254870090389E-3</v>
      </c>
    </row>
    <row r="43" spans="1:34" hidden="1">
      <c r="A43" s="10" t="s">
        <v>29</v>
      </c>
      <c r="B43" s="1" t="s">
        <v>29</v>
      </c>
      <c r="C43" s="1" t="s">
        <v>30</v>
      </c>
      <c r="D43" s="1" t="s">
        <v>31</v>
      </c>
      <c r="E43" s="1" t="s">
        <v>30</v>
      </c>
      <c r="F43" s="18" t="s">
        <v>61</v>
      </c>
      <c r="G43" s="3">
        <v>42751.337766203702</v>
      </c>
      <c r="H43" s="3">
        <v>42751.340162037035</v>
      </c>
      <c r="I43" s="1">
        <v>88</v>
      </c>
      <c r="J43" s="1">
        <v>11</v>
      </c>
      <c r="K43" s="4">
        <v>0.88888888888888795</v>
      </c>
      <c r="L43" s="4">
        <v>0.11111111111111099</v>
      </c>
      <c r="M43" s="16">
        <v>0.28409090909090901</v>
      </c>
      <c r="N43" s="4">
        <v>0.375</v>
      </c>
      <c r="O43" s="4">
        <v>0.125</v>
      </c>
      <c r="P43" s="20">
        <v>261682</v>
      </c>
      <c r="Q43" s="13">
        <v>2.55801932146143E-2</v>
      </c>
      <c r="R43" s="2">
        <v>0</v>
      </c>
      <c r="S43" s="2">
        <v>1</v>
      </c>
      <c r="T43" s="2">
        <v>1</v>
      </c>
      <c r="U43" s="2">
        <v>1</v>
      </c>
      <c r="V43" s="1" t="s">
        <v>62</v>
      </c>
      <c r="Y43" s="5">
        <v>0.95652173913043503</v>
      </c>
      <c r="Z43" s="5">
        <v>4.3478260869565202E-2</v>
      </c>
      <c r="AA43" s="5">
        <v>1</v>
      </c>
      <c r="AB43" s="5">
        <v>0</v>
      </c>
      <c r="AC43" s="5">
        <v>0.8125</v>
      </c>
      <c r="AD43" s="5">
        <v>0.1875</v>
      </c>
      <c r="AE43" s="23">
        <f t="shared" si="0"/>
        <v>74341.47727272725</v>
      </c>
      <c r="AF43">
        <f t="shared" si="1"/>
        <v>3.1104392427740608</v>
      </c>
      <c r="AG43" s="26">
        <f t="shared" si="2"/>
        <v>0.88364751215172155</v>
      </c>
      <c r="AH43" s="27">
        <f t="shared" si="3"/>
        <v>7.2671003450608786E-3</v>
      </c>
    </row>
    <row r="44" spans="1:34" hidden="1">
      <c r="A44" s="10" t="s">
        <v>29</v>
      </c>
      <c r="B44" s="1" t="s">
        <v>29</v>
      </c>
      <c r="C44" s="1" t="s">
        <v>30</v>
      </c>
      <c r="D44" s="1" t="s">
        <v>31</v>
      </c>
      <c r="E44" s="1" t="s">
        <v>30</v>
      </c>
      <c r="F44" s="18" t="s">
        <v>92</v>
      </c>
      <c r="G44" s="3">
        <v>42755.319409722222</v>
      </c>
      <c r="H44" s="3">
        <v>42755.505127314813</v>
      </c>
      <c r="I44" s="1">
        <v>11</v>
      </c>
      <c r="J44" s="1">
        <v>0</v>
      </c>
      <c r="K44" s="4">
        <v>1</v>
      </c>
      <c r="L44" s="4">
        <v>0</v>
      </c>
      <c r="M44" s="16">
        <v>0.27272727272727199</v>
      </c>
      <c r="N44" s="4">
        <v>0.36363636363636298</v>
      </c>
      <c r="O44" s="4">
        <v>9.0909090909090801E-2</v>
      </c>
      <c r="P44" s="20">
        <v>31330</v>
      </c>
      <c r="Q44" s="13">
        <v>3.0626006122464102E-3</v>
      </c>
      <c r="R44" s="2">
        <v>0</v>
      </c>
      <c r="S44" s="2">
        <v>1</v>
      </c>
      <c r="T44" s="2">
        <v>0</v>
      </c>
      <c r="U44" s="2">
        <v>1</v>
      </c>
      <c r="Y44" s="5">
        <v>1</v>
      </c>
      <c r="Z44" s="5">
        <v>0</v>
      </c>
      <c r="AA44" s="5">
        <v>1</v>
      </c>
      <c r="AB44" s="5">
        <v>0</v>
      </c>
      <c r="AC44" s="5">
        <v>1</v>
      </c>
      <c r="AD44" s="5">
        <v>0</v>
      </c>
      <c r="AE44" s="23">
        <f t="shared" si="0"/>
        <v>8544.5454545454304</v>
      </c>
      <c r="AF44">
        <f t="shared" si="1"/>
        <v>0.37239879501116363</v>
      </c>
      <c r="AG44" s="26">
        <f t="shared" si="2"/>
        <v>0.10156330773031708</v>
      </c>
      <c r="AH44" s="27">
        <f t="shared" si="3"/>
        <v>8.3525471243083688E-4</v>
      </c>
    </row>
    <row r="45" spans="1:34" hidden="1">
      <c r="A45" s="10" t="s">
        <v>29</v>
      </c>
      <c r="B45" s="1" t="s">
        <v>29</v>
      </c>
      <c r="C45" s="1" t="s">
        <v>597</v>
      </c>
      <c r="D45" s="1" t="s">
        <v>605</v>
      </c>
      <c r="E45" s="1" t="s">
        <v>597</v>
      </c>
      <c r="F45" s="18" t="s">
        <v>599</v>
      </c>
      <c r="G45" s="3">
        <v>42752.415937500002</v>
      </c>
      <c r="H45" s="3">
        <v>42762.391134259262</v>
      </c>
      <c r="I45" s="1">
        <v>251</v>
      </c>
      <c r="J45" s="1">
        <v>3</v>
      </c>
      <c r="K45" s="4">
        <v>0.988188976377952</v>
      </c>
      <c r="L45" s="4">
        <v>1.1811023622047201E-2</v>
      </c>
      <c r="M45" s="16">
        <v>0.69685039370078705</v>
      </c>
      <c r="N45" s="4">
        <v>1.9920318725099601E-2</v>
      </c>
      <c r="O45" s="4">
        <v>7.9681274900398405E-2</v>
      </c>
      <c r="P45" s="20">
        <v>712648</v>
      </c>
      <c r="Q45" s="13">
        <v>0.47806041026170698</v>
      </c>
      <c r="R45" s="2">
        <v>1</v>
      </c>
      <c r="S45" s="2">
        <v>1</v>
      </c>
      <c r="T45" s="2">
        <v>1</v>
      </c>
      <c r="U45" s="2">
        <v>1</v>
      </c>
      <c r="V45" s="1" t="s">
        <v>606</v>
      </c>
      <c r="W45" s="5">
        <v>1</v>
      </c>
      <c r="X45" s="5">
        <v>0</v>
      </c>
      <c r="Y45" s="5">
        <v>0.99431818181818099</v>
      </c>
      <c r="Z45" s="5">
        <v>5.6818181818181802E-3</v>
      </c>
      <c r="AA45" s="5">
        <v>1</v>
      </c>
      <c r="AB45" s="5">
        <v>0</v>
      </c>
      <c r="AC45" s="5">
        <v>0.96363636363636296</v>
      </c>
      <c r="AD45" s="5">
        <v>3.6363636363636299E-2</v>
      </c>
      <c r="AE45" s="23">
        <f t="shared" si="0"/>
        <v>496609.03937007848</v>
      </c>
      <c r="AF45">
        <f t="shared" si="1"/>
        <v>8.4707710331029595</v>
      </c>
      <c r="AG45" s="26">
        <f t="shared" si="2"/>
        <v>5.9028601293670198</v>
      </c>
      <c r="AH45" s="27">
        <f t="shared" si="3"/>
        <v>0.33313658510363031</v>
      </c>
    </row>
    <row r="46" spans="1:34" hidden="1">
      <c r="A46" s="10" t="s">
        <v>29</v>
      </c>
      <c r="B46" s="1" t="s">
        <v>29</v>
      </c>
      <c r="C46" s="1" t="s">
        <v>597</v>
      </c>
      <c r="D46" s="1" t="s">
        <v>598</v>
      </c>
      <c r="E46" s="1" t="s">
        <v>597</v>
      </c>
      <c r="F46" s="18" t="s">
        <v>599</v>
      </c>
      <c r="G46" s="3">
        <v>42741.611898148149</v>
      </c>
      <c r="H46" s="3">
        <v>42752.383310185185</v>
      </c>
      <c r="I46" s="1">
        <v>190</v>
      </c>
      <c r="J46" s="1">
        <v>3</v>
      </c>
      <c r="K46" s="4">
        <v>0.98445595854922197</v>
      </c>
      <c r="L46" s="4">
        <v>1.55440414507772E-2</v>
      </c>
      <c r="M46" s="16">
        <v>0.64766839378238195</v>
      </c>
      <c r="N46" s="4">
        <v>2.6315789473684102E-2</v>
      </c>
      <c r="O46" s="4">
        <v>8.42105263157895E-2</v>
      </c>
      <c r="P46" s="20">
        <v>508348</v>
      </c>
      <c r="Q46" s="13">
        <v>0.34101134562325103</v>
      </c>
      <c r="R46" s="2">
        <v>1</v>
      </c>
      <c r="S46" s="2">
        <v>1</v>
      </c>
      <c r="T46" s="2">
        <v>1</v>
      </c>
      <c r="U46" s="2">
        <v>1</v>
      </c>
      <c r="V46" s="1" t="s">
        <v>601</v>
      </c>
      <c r="W46" s="5">
        <v>1</v>
      </c>
      <c r="X46" s="5">
        <v>0</v>
      </c>
      <c r="Y46" s="5">
        <v>0.977443609022556</v>
      </c>
      <c r="Z46" s="5">
        <v>2.2556390977443601E-2</v>
      </c>
      <c r="AA46" s="5">
        <v>1</v>
      </c>
      <c r="AB46" s="5">
        <v>0</v>
      </c>
      <c r="AC46" s="5">
        <v>1</v>
      </c>
      <c r="AD46" s="5">
        <v>0</v>
      </c>
      <c r="AE46" s="23">
        <f t="shared" si="0"/>
        <v>329240.9326424863</v>
      </c>
      <c r="AF46">
        <f t="shared" si="1"/>
        <v>6.0423933177891804</v>
      </c>
      <c r="AG46" s="26">
        <f t="shared" si="2"/>
        <v>3.913467174733916</v>
      </c>
      <c r="AH46" s="27">
        <f t="shared" si="3"/>
        <v>0.22086227048137969</v>
      </c>
    </row>
    <row r="47" spans="1:34" hidden="1">
      <c r="A47" s="10" t="s">
        <v>29</v>
      </c>
      <c r="B47" s="1" t="s">
        <v>29</v>
      </c>
      <c r="C47" s="1" t="s">
        <v>597</v>
      </c>
      <c r="D47" s="1" t="s">
        <v>598</v>
      </c>
      <c r="E47" s="1" t="s">
        <v>597</v>
      </c>
      <c r="F47" s="18" t="s">
        <v>599</v>
      </c>
      <c r="G47" s="3">
        <v>42732.609537037039</v>
      </c>
      <c r="H47" s="3">
        <v>42742.58452546296</v>
      </c>
      <c r="I47" s="1">
        <v>229</v>
      </c>
      <c r="J47" s="1">
        <v>3</v>
      </c>
      <c r="K47" s="4">
        <v>0.98706896551724099</v>
      </c>
      <c r="L47" s="4">
        <v>1.29310344827586E-2</v>
      </c>
      <c r="M47" s="16">
        <v>0.71551724137931005</v>
      </c>
      <c r="N47" s="4">
        <v>1.7467248908296901E-2</v>
      </c>
      <c r="O47" s="4">
        <v>7.4235807860262001E-2</v>
      </c>
      <c r="P47" s="20">
        <v>505957</v>
      </c>
      <c r="Q47" s="13">
        <v>0.33940740869936098</v>
      </c>
      <c r="R47" s="2">
        <v>1</v>
      </c>
      <c r="S47" s="2">
        <v>1</v>
      </c>
      <c r="T47" s="2">
        <v>1</v>
      </c>
      <c r="U47" s="2">
        <v>1</v>
      </c>
      <c r="V47" s="1" t="s">
        <v>600</v>
      </c>
      <c r="W47" s="5">
        <v>1</v>
      </c>
      <c r="X47" s="5">
        <v>0</v>
      </c>
      <c r="Y47" s="5">
        <v>0.98666666666666702</v>
      </c>
      <c r="Z47" s="5">
        <v>1.3333333333333201E-2</v>
      </c>
      <c r="AA47" s="5">
        <v>0.92857142857142905</v>
      </c>
      <c r="AB47" s="5">
        <v>7.14285714285713E-2</v>
      </c>
      <c r="AC47" s="5">
        <v>1</v>
      </c>
      <c r="AD47" s="5">
        <v>0</v>
      </c>
      <c r="AE47" s="23">
        <f t="shared" si="0"/>
        <v>362020.95689655159</v>
      </c>
      <c r="AF47">
        <f t="shared" si="1"/>
        <v>6.0139730969506324</v>
      </c>
      <c r="AG47" s="26">
        <f t="shared" si="2"/>
        <v>4.3031014400595025</v>
      </c>
      <c r="AH47" s="27">
        <f t="shared" si="3"/>
        <v>0.24285185277626681</v>
      </c>
    </row>
    <row r="48" spans="1:34">
      <c r="A48" s="10" t="s">
        <v>607</v>
      </c>
      <c r="B48" s="1" t="s">
        <v>442</v>
      </c>
      <c r="C48" s="1" t="s">
        <v>608</v>
      </c>
      <c r="D48" s="1" t="s">
        <v>609</v>
      </c>
      <c r="E48" s="1" t="s">
        <v>608</v>
      </c>
      <c r="F48" s="18" t="s">
        <v>692</v>
      </c>
      <c r="G48" s="3">
        <v>42753.672743055555</v>
      </c>
      <c r="H48" s="3">
        <v>42753.676736111112</v>
      </c>
      <c r="I48" s="1">
        <v>493</v>
      </c>
      <c r="J48" s="1">
        <v>33</v>
      </c>
      <c r="K48" s="4">
        <v>0.93726235741444797</v>
      </c>
      <c r="L48" s="4">
        <v>6.2737642585551298E-2</v>
      </c>
      <c r="M48" s="16">
        <v>0.198782961460445</v>
      </c>
      <c r="N48" s="4">
        <v>0.43407707910750398</v>
      </c>
      <c r="O48" s="4">
        <v>8.9249492900608504E-2</v>
      </c>
      <c r="P48" s="20">
        <v>1378775</v>
      </c>
      <c r="Q48" s="13">
        <v>8.6478756153522199E-2</v>
      </c>
      <c r="R48" s="2">
        <v>0</v>
      </c>
      <c r="S48" s="2">
        <v>0</v>
      </c>
      <c r="T48" s="2">
        <v>1</v>
      </c>
      <c r="U48" s="2">
        <v>1</v>
      </c>
      <c r="V48" s="1" t="s">
        <v>693</v>
      </c>
      <c r="W48" s="5">
        <v>0.967741935483871</v>
      </c>
      <c r="X48" s="5">
        <v>3.22580645161289E-2</v>
      </c>
      <c r="Y48" s="5">
        <v>0.94808743169398901</v>
      </c>
      <c r="Z48" s="5">
        <v>5.1912568306010903E-2</v>
      </c>
      <c r="AA48" s="5">
        <v>0.96629213483146104</v>
      </c>
      <c r="AB48" s="5">
        <v>3.37078651685392E-2</v>
      </c>
      <c r="AC48" s="5">
        <v>0.75</v>
      </c>
      <c r="AD48" s="5">
        <v>0.25</v>
      </c>
      <c r="AE48" s="23">
        <f t="shared" si="0"/>
        <v>274076.97768762504</v>
      </c>
      <c r="AF48">
        <f>(P48/MAX($P$48:$P$225))*100</f>
        <v>7.8320429181921236</v>
      </c>
      <c r="AG48" s="26">
        <f>M48*AF48</f>
        <v>1.5568766855635361</v>
      </c>
      <c r="AH48" s="27">
        <f t="shared" si="3"/>
        <v>1.7190503251612824E-2</v>
      </c>
    </row>
    <row r="49" spans="1:34">
      <c r="A49" s="10" t="s">
        <v>607</v>
      </c>
      <c r="B49" s="1" t="s">
        <v>442</v>
      </c>
      <c r="C49" s="1" t="s">
        <v>608</v>
      </c>
      <c r="D49" s="1" t="s">
        <v>609</v>
      </c>
      <c r="E49" s="1" t="s">
        <v>608</v>
      </c>
      <c r="F49" s="18" t="s">
        <v>651</v>
      </c>
      <c r="G49" s="3">
        <v>42744.527060185188</v>
      </c>
      <c r="H49" s="3">
        <v>42744.580023148148</v>
      </c>
      <c r="I49" s="1">
        <v>6097</v>
      </c>
      <c r="J49" s="1">
        <v>408</v>
      </c>
      <c r="K49" s="4">
        <v>0.93727901614142906</v>
      </c>
      <c r="L49" s="4">
        <v>6.2720983858570306E-2</v>
      </c>
      <c r="M49" s="16">
        <v>0.16237493849434101</v>
      </c>
      <c r="N49" s="4">
        <v>0.44169263572248602</v>
      </c>
      <c r="O49" s="4">
        <v>7.0362473347547902E-2</v>
      </c>
      <c r="P49" s="20">
        <v>14208565</v>
      </c>
      <c r="Q49" s="13">
        <v>0.89118168513823603</v>
      </c>
      <c r="R49" s="2">
        <v>0</v>
      </c>
      <c r="S49" s="2">
        <v>1</v>
      </c>
      <c r="T49" s="2">
        <v>1</v>
      </c>
      <c r="U49" s="2">
        <v>1</v>
      </c>
      <c r="V49" s="1" t="s">
        <v>652</v>
      </c>
      <c r="W49" s="5">
        <v>0.97826086956521596</v>
      </c>
      <c r="X49" s="5">
        <v>2.1739130434782601E-2</v>
      </c>
      <c r="Y49" s="5">
        <v>0.94189536878215996</v>
      </c>
      <c r="Z49" s="5">
        <v>5.8104631217838702E-2</v>
      </c>
      <c r="AA49" s="5">
        <v>0.94577205882352799</v>
      </c>
      <c r="AB49" s="5">
        <v>5.42279411764705E-2</v>
      </c>
      <c r="AC49" s="5">
        <v>0.81818181818181801</v>
      </c>
      <c r="AD49" s="5">
        <v>0.18181818181818099</v>
      </c>
      <c r="AE49" s="23">
        <f t="shared" si="0"/>
        <v>2307114.8679678463</v>
      </c>
      <c r="AF49">
        <f t="shared" ref="AF49:AF112" si="4">(P49/MAX($P$48:$P$225))*100</f>
        <v>80.710841787762661</v>
      </c>
      <c r="AG49" s="26">
        <f t="shared" ref="AG49:AG112" si="5">M49*AF49</f>
        <v>13.10541797111445</v>
      </c>
      <c r="AH49" s="27">
        <f t="shared" si="3"/>
        <v>0.14470557131160425</v>
      </c>
    </row>
    <row r="50" spans="1:34">
      <c r="A50" s="10" t="s">
        <v>607</v>
      </c>
      <c r="B50" s="1" t="s">
        <v>442</v>
      </c>
      <c r="C50" s="1" t="s">
        <v>721</v>
      </c>
      <c r="D50" s="1" t="s">
        <v>722</v>
      </c>
      <c r="E50" s="1" t="s">
        <v>721</v>
      </c>
      <c r="F50" s="18" t="s">
        <v>651</v>
      </c>
      <c r="G50" s="3">
        <v>42744.513449074075</v>
      </c>
      <c r="H50" s="3">
        <v>42744.516053240739</v>
      </c>
      <c r="I50" s="1">
        <v>213</v>
      </c>
      <c r="J50" s="1">
        <v>7</v>
      </c>
      <c r="K50" s="4">
        <v>0.96818181818181803</v>
      </c>
      <c r="L50" s="4">
        <v>3.1818181818181801E-2</v>
      </c>
      <c r="M50" s="16">
        <v>6.1032863849765202E-2</v>
      </c>
      <c r="N50" s="4">
        <v>0.215962441314554</v>
      </c>
      <c r="O50" s="4">
        <v>3.28638497652581E-2</v>
      </c>
      <c r="P50" s="20">
        <v>480535</v>
      </c>
      <c r="Q50" s="13">
        <v>0.15975891293391101</v>
      </c>
      <c r="R50" s="2">
        <v>0</v>
      </c>
      <c r="S50" s="2">
        <v>0</v>
      </c>
      <c r="T50" s="2">
        <v>1</v>
      </c>
      <c r="U50" s="2">
        <v>1</v>
      </c>
      <c r="V50" s="1" t="s">
        <v>767</v>
      </c>
      <c r="W50" s="5">
        <v>1</v>
      </c>
      <c r="X50" s="5">
        <v>0</v>
      </c>
      <c r="Y50" s="5">
        <v>0.97701149425287404</v>
      </c>
      <c r="Z50" s="5">
        <v>2.2988505747126301E-2</v>
      </c>
      <c r="AA50" s="5">
        <v>0.92857142857142905</v>
      </c>
      <c r="AB50" s="5">
        <v>7.14285714285713E-2</v>
      </c>
      <c r="AC50" s="5">
        <v>0.91666666666666596</v>
      </c>
      <c r="AD50" s="5">
        <v>8.3333333333333301E-2</v>
      </c>
      <c r="AE50" s="23">
        <f t="shared" si="0"/>
        <v>29328.42723004692</v>
      </c>
      <c r="AF50">
        <f t="shared" si="4"/>
        <v>2.7296482338985348</v>
      </c>
      <c r="AG50" s="26">
        <f t="shared" si="5"/>
        <v>0.16659824901728132</v>
      </c>
      <c r="AH50" s="27">
        <f t="shared" si="3"/>
        <v>9.7505439818818835E-3</v>
      </c>
    </row>
    <row r="51" spans="1:34">
      <c r="A51" s="10" t="s">
        <v>607</v>
      </c>
      <c r="B51" s="1" t="s">
        <v>442</v>
      </c>
      <c r="C51" s="1" t="s">
        <v>608</v>
      </c>
      <c r="D51" s="1" t="s">
        <v>609</v>
      </c>
      <c r="E51" s="1" t="s">
        <v>608</v>
      </c>
      <c r="F51" s="18" t="s">
        <v>640</v>
      </c>
      <c r="G51" s="3">
        <v>42741.513136574074</v>
      </c>
      <c r="H51" s="3">
        <v>42741.561006944445</v>
      </c>
      <c r="I51" s="1">
        <v>5806</v>
      </c>
      <c r="J51" s="1">
        <v>356</v>
      </c>
      <c r="K51" s="4">
        <v>0.94222654982148601</v>
      </c>
      <c r="L51" s="4">
        <v>5.7773450178513402E-2</v>
      </c>
      <c r="M51" s="16">
        <v>0.16086806751636201</v>
      </c>
      <c r="N51" s="4">
        <v>0.45229073372373402</v>
      </c>
      <c r="O51" s="4">
        <v>7.1994488460213502E-2</v>
      </c>
      <c r="P51" s="20">
        <v>13421581</v>
      </c>
      <c r="Q51" s="13">
        <v>0.84182091385015501</v>
      </c>
      <c r="R51" s="2">
        <v>0</v>
      </c>
      <c r="S51" s="2">
        <v>1</v>
      </c>
      <c r="T51" s="2">
        <v>1</v>
      </c>
      <c r="U51" s="2">
        <v>1</v>
      </c>
      <c r="V51" s="1" t="s">
        <v>641</v>
      </c>
      <c r="W51" s="5">
        <v>0.983240223463687</v>
      </c>
      <c r="X51" s="5">
        <v>1.67597765363128E-2</v>
      </c>
      <c r="Y51" s="5">
        <v>0.94703485740153903</v>
      </c>
      <c r="Z51" s="5">
        <v>5.2965142598460802E-2</v>
      </c>
      <c r="AA51" s="5">
        <v>0.95098039215686303</v>
      </c>
      <c r="AB51" s="5">
        <v>4.9019607843137303E-2</v>
      </c>
      <c r="AC51" s="5">
        <v>0.81967213114754101</v>
      </c>
      <c r="AD51" s="5">
        <v>0.180327868852458</v>
      </c>
      <c r="AE51" s="23">
        <f t="shared" si="0"/>
        <v>2159103.7984843217</v>
      </c>
      <c r="AF51">
        <f t="shared" si="4"/>
        <v>76.240429672710903</v>
      </c>
      <c r="AG51" s="26">
        <f t="shared" si="5"/>
        <v>12.264650588066107</v>
      </c>
      <c r="AH51" s="27">
        <f t="shared" si="3"/>
        <v>0.13542210360593229</v>
      </c>
    </row>
    <row r="52" spans="1:34">
      <c r="A52" s="10" t="s">
        <v>607</v>
      </c>
      <c r="B52" s="1" t="s">
        <v>442</v>
      </c>
      <c r="C52" s="1" t="s">
        <v>721</v>
      </c>
      <c r="D52" s="1" t="s">
        <v>722</v>
      </c>
      <c r="E52" s="1" t="s">
        <v>721</v>
      </c>
      <c r="F52" s="18" t="s">
        <v>640</v>
      </c>
      <c r="G52" s="3">
        <v>42741.513252314813</v>
      </c>
      <c r="H52" s="3">
        <v>42741.517685185187</v>
      </c>
      <c r="I52" s="1">
        <v>202</v>
      </c>
      <c r="J52" s="1">
        <v>5</v>
      </c>
      <c r="K52" s="4">
        <v>0.97584541062801899</v>
      </c>
      <c r="L52" s="4">
        <v>2.41545893719806E-2</v>
      </c>
      <c r="M52" s="16">
        <v>6.43564356435644E-2</v>
      </c>
      <c r="N52" s="4">
        <v>0.237623762376238</v>
      </c>
      <c r="O52" s="4">
        <v>1.9801980198019702E-2</v>
      </c>
      <c r="P52" s="20">
        <v>450871</v>
      </c>
      <c r="Q52" s="13">
        <v>0.14989680425655699</v>
      </c>
      <c r="R52" s="2">
        <v>0</v>
      </c>
      <c r="S52" s="2">
        <v>0</v>
      </c>
      <c r="T52" s="2">
        <v>1</v>
      </c>
      <c r="U52" s="2">
        <v>1</v>
      </c>
      <c r="V52" s="1" t="s">
        <v>757</v>
      </c>
      <c r="W52" s="5">
        <v>1</v>
      </c>
      <c r="X52" s="5">
        <v>0</v>
      </c>
      <c r="Y52" s="5">
        <v>0.98170731707317105</v>
      </c>
      <c r="Z52" s="5">
        <v>1.8292682926829201E-2</v>
      </c>
      <c r="AA52" s="5">
        <v>0.96153846153846201</v>
      </c>
      <c r="AB52" s="5">
        <v>3.8461538461538401E-2</v>
      </c>
      <c r="AC52" s="5">
        <v>0.90909090909090795</v>
      </c>
      <c r="AD52" s="5">
        <v>9.0909090909090801E-2</v>
      </c>
      <c r="AE52" s="23">
        <f t="shared" si="0"/>
        <v>29016.450495049525</v>
      </c>
      <c r="AF52">
        <f t="shared" si="4"/>
        <v>2.5611437852936128</v>
      </c>
      <c r="AG52" s="26">
        <f t="shared" si="5"/>
        <v>0.1648260851921633</v>
      </c>
      <c r="AH52" s="27">
        <f t="shared" si="3"/>
        <v>9.646824036313081E-3</v>
      </c>
    </row>
    <row r="53" spans="1:34">
      <c r="A53" s="10" t="s">
        <v>607</v>
      </c>
      <c r="B53" s="1" t="s">
        <v>442</v>
      </c>
      <c r="C53" s="1" t="s">
        <v>721</v>
      </c>
      <c r="D53" s="1" t="s">
        <v>722</v>
      </c>
      <c r="E53" s="1" t="s">
        <v>721</v>
      </c>
      <c r="F53" s="18" t="s">
        <v>724</v>
      </c>
      <c r="G53" s="3">
        <v>42736.717303240737</v>
      </c>
      <c r="H53" s="3">
        <v>42736.717465277776</v>
      </c>
      <c r="I53" s="1">
        <v>14</v>
      </c>
      <c r="J53" s="1">
        <v>0</v>
      </c>
      <c r="K53" s="4">
        <v>1</v>
      </c>
      <c r="L53" s="4">
        <v>0</v>
      </c>
      <c r="M53" s="16">
        <v>0.35714285714285599</v>
      </c>
      <c r="N53" s="4">
        <v>0.35714285714285599</v>
      </c>
      <c r="O53" s="4">
        <v>0.214285714285714</v>
      </c>
      <c r="P53" s="20">
        <v>30865</v>
      </c>
      <c r="Q53" s="13">
        <v>1.02613937542638E-2</v>
      </c>
      <c r="R53" s="2">
        <v>0</v>
      </c>
      <c r="S53" s="2">
        <v>0</v>
      </c>
      <c r="T53" s="2">
        <v>1</v>
      </c>
      <c r="U53" s="2">
        <v>1</v>
      </c>
      <c r="V53" s="1" t="s">
        <v>725</v>
      </c>
      <c r="W53" s="5">
        <v>1</v>
      </c>
      <c r="X53" s="5">
        <v>0</v>
      </c>
      <c r="Y53" s="5">
        <v>1</v>
      </c>
      <c r="Z53" s="5">
        <v>0</v>
      </c>
      <c r="AA53" s="5">
        <v>1</v>
      </c>
      <c r="AB53" s="5">
        <v>0</v>
      </c>
      <c r="AC53" s="5">
        <v>1</v>
      </c>
      <c r="AD53" s="5">
        <v>0</v>
      </c>
      <c r="AE53" s="23">
        <f t="shared" si="0"/>
        <v>11023.21428571425</v>
      </c>
      <c r="AF53">
        <f t="shared" si="4"/>
        <v>0.17532665204257397</v>
      </c>
      <c r="AG53" s="26">
        <f t="shared" si="5"/>
        <v>6.2616661443776214E-2</v>
      </c>
      <c r="AH53" s="27">
        <f t="shared" si="3"/>
        <v>3.664783483665631E-3</v>
      </c>
    </row>
    <row r="54" spans="1:34">
      <c r="A54" s="10" t="s">
        <v>607</v>
      </c>
      <c r="B54" s="1" t="s">
        <v>442</v>
      </c>
      <c r="C54" s="1" t="s">
        <v>721</v>
      </c>
      <c r="D54" s="1" t="s">
        <v>722</v>
      </c>
      <c r="E54" s="1" t="s">
        <v>721</v>
      </c>
      <c r="F54" s="18" t="s">
        <v>724</v>
      </c>
      <c r="G54" s="3">
        <v>42746.714583333334</v>
      </c>
      <c r="H54" s="3">
        <v>42746.715775462966</v>
      </c>
      <c r="I54" s="1">
        <v>12</v>
      </c>
      <c r="J54" s="1">
        <v>0</v>
      </c>
      <c r="K54" s="4">
        <v>1</v>
      </c>
      <c r="L54" s="4">
        <v>0</v>
      </c>
      <c r="M54" s="16">
        <v>8.3333333333333301E-2</v>
      </c>
      <c r="N54" s="4">
        <v>0.33333333333333198</v>
      </c>
      <c r="O54" s="4">
        <v>0</v>
      </c>
      <c r="P54" s="20">
        <v>26063</v>
      </c>
      <c r="Q54" s="13">
        <v>8.6649183676454807E-3</v>
      </c>
      <c r="R54" s="2">
        <v>0</v>
      </c>
      <c r="S54" s="2">
        <v>0</v>
      </c>
      <c r="T54" s="2">
        <v>1</v>
      </c>
      <c r="U54" s="2">
        <v>1</v>
      </c>
      <c r="V54" s="1" t="s">
        <v>777</v>
      </c>
      <c r="W54" s="5">
        <v>1</v>
      </c>
      <c r="X54" s="5">
        <v>0</v>
      </c>
      <c r="Y54" s="5">
        <v>1</v>
      </c>
      <c r="Z54" s="5">
        <v>0</v>
      </c>
      <c r="AA54" s="5">
        <v>1</v>
      </c>
      <c r="AB54" s="5">
        <v>0</v>
      </c>
      <c r="AC54" s="5">
        <v>1</v>
      </c>
      <c r="AD54" s="5">
        <v>0</v>
      </c>
      <c r="AE54" s="23">
        <f t="shared" si="0"/>
        <v>2171.9166666666656</v>
      </c>
      <c r="AF54">
        <f t="shared" si="4"/>
        <v>0.14804919916363535</v>
      </c>
      <c r="AG54" s="26">
        <f t="shared" si="5"/>
        <v>1.2337433263636274E-2</v>
      </c>
      <c r="AH54" s="27">
        <f t="shared" si="3"/>
        <v>7.220765306371231E-4</v>
      </c>
    </row>
    <row r="55" spans="1:34">
      <c r="A55" s="10" t="s">
        <v>607</v>
      </c>
      <c r="B55" s="1" t="s">
        <v>442</v>
      </c>
      <c r="C55" s="1" t="s">
        <v>608</v>
      </c>
      <c r="D55" s="1" t="s">
        <v>609</v>
      </c>
      <c r="E55" s="1" t="s">
        <v>608</v>
      </c>
      <c r="F55" s="18" t="s">
        <v>696</v>
      </c>
      <c r="G55" s="3">
        <v>42754.526435185187</v>
      </c>
      <c r="H55" s="3">
        <v>42754.603136574071</v>
      </c>
      <c r="I55" s="1">
        <v>6237</v>
      </c>
      <c r="J55" s="1">
        <v>410</v>
      </c>
      <c r="K55" s="4">
        <v>0.93831803821272697</v>
      </c>
      <c r="L55" s="4">
        <v>6.16819617872724E-2</v>
      </c>
      <c r="M55" s="16">
        <v>0.159211159211159</v>
      </c>
      <c r="N55" s="4">
        <v>0.45566778900112098</v>
      </c>
      <c r="O55" s="4">
        <v>6.65383998717331E-2</v>
      </c>
      <c r="P55" s="20">
        <v>17391362</v>
      </c>
      <c r="Q55" s="13">
        <v>1</v>
      </c>
      <c r="R55" s="2">
        <v>0</v>
      </c>
      <c r="S55" s="2">
        <v>0</v>
      </c>
      <c r="T55" s="2">
        <v>1</v>
      </c>
      <c r="U55" s="2">
        <v>1</v>
      </c>
      <c r="V55" s="1" t="s">
        <v>697</v>
      </c>
      <c r="W55" s="5">
        <v>0.9765625</v>
      </c>
      <c r="X55" s="5">
        <v>2.34375E-2</v>
      </c>
      <c r="Y55" s="5">
        <v>0.941547518923465</v>
      </c>
      <c r="Z55" s="5">
        <v>5.84524810765348E-2</v>
      </c>
      <c r="AA55" s="5">
        <v>0.94348222424794903</v>
      </c>
      <c r="AB55" s="5">
        <v>5.65177757520509E-2</v>
      </c>
      <c r="AC55" s="5">
        <v>0.85121951219512204</v>
      </c>
      <c r="AD55" s="5">
        <v>0.14878048780487699</v>
      </c>
      <c r="AE55" s="23">
        <f t="shared" si="0"/>
        <v>2768898.9042809005</v>
      </c>
      <c r="AF55">
        <f t="shared" si="4"/>
        <v>98.790515921608389</v>
      </c>
      <c r="AG55" s="26">
        <f t="shared" si="5"/>
        <v>15.728552558947731</v>
      </c>
      <c r="AH55" s="27">
        <f t="shared" si="3"/>
        <v>0.159211159211159</v>
      </c>
    </row>
    <row r="56" spans="1:34">
      <c r="A56" s="10" t="s">
        <v>607</v>
      </c>
      <c r="B56" s="1" t="s">
        <v>442</v>
      </c>
      <c r="C56" s="1" t="s">
        <v>721</v>
      </c>
      <c r="D56" s="1" t="s">
        <v>722</v>
      </c>
      <c r="E56" s="1" t="s">
        <v>721</v>
      </c>
      <c r="F56" s="18" t="s">
        <v>696</v>
      </c>
      <c r="G56" s="3">
        <v>42754.513645833336</v>
      </c>
      <c r="H56" s="3">
        <v>42754.519108796296</v>
      </c>
      <c r="I56" s="1">
        <v>266</v>
      </c>
      <c r="J56" s="1">
        <v>4</v>
      </c>
      <c r="K56" s="4">
        <v>0.98518518518518505</v>
      </c>
      <c r="L56" s="4">
        <v>1.48148148148148E-2</v>
      </c>
      <c r="M56" s="16">
        <v>4.8872180451127803E-2</v>
      </c>
      <c r="N56" s="4">
        <v>0.21052631578947401</v>
      </c>
      <c r="O56" s="4">
        <v>2.6315789473684102E-2</v>
      </c>
      <c r="P56" s="20">
        <v>706434</v>
      </c>
      <c r="Q56" s="13">
        <v>0.23486141051027401</v>
      </c>
      <c r="R56" s="2">
        <v>0</v>
      </c>
      <c r="S56" s="2">
        <v>0</v>
      </c>
      <c r="T56" s="2">
        <v>1</v>
      </c>
      <c r="U56" s="2">
        <v>1</v>
      </c>
      <c r="V56" s="1" t="s">
        <v>810</v>
      </c>
      <c r="W56" s="5">
        <v>0.90909090909090795</v>
      </c>
      <c r="X56" s="5">
        <v>9.0909090909090801E-2</v>
      </c>
      <c r="Y56" s="5">
        <v>0.99069767441860501</v>
      </c>
      <c r="Z56" s="5">
        <v>9.3023255813953504E-3</v>
      </c>
      <c r="AA56" s="5">
        <v>0.96969696969696895</v>
      </c>
      <c r="AB56" s="5">
        <v>3.03030303030303E-2</v>
      </c>
      <c r="AC56" s="5">
        <v>1</v>
      </c>
      <c r="AD56" s="5">
        <v>0</v>
      </c>
      <c r="AE56" s="23">
        <f t="shared" si="0"/>
        <v>34524.969924812016</v>
      </c>
      <c r="AF56">
        <f t="shared" si="4"/>
        <v>4.0128530085547931</v>
      </c>
      <c r="AG56" s="26">
        <f t="shared" si="5"/>
        <v>0.19611687635794095</v>
      </c>
      <c r="AH56" s="27">
        <f t="shared" si="3"/>
        <v>1.1478189235464516E-2</v>
      </c>
    </row>
    <row r="57" spans="1:34">
      <c r="A57" s="10" t="s">
        <v>607</v>
      </c>
      <c r="B57" s="1" t="s">
        <v>442</v>
      </c>
      <c r="C57" s="1" t="s">
        <v>608</v>
      </c>
      <c r="D57" s="1" t="s">
        <v>609</v>
      </c>
      <c r="E57" s="1" t="s">
        <v>608</v>
      </c>
      <c r="F57" s="18" t="s">
        <v>717</v>
      </c>
      <c r="G57" s="3">
        <v>42766.671724537038</v>
      </c>
      <c r="H57" s="3">
        <v>42766.775219907409</v>
      </c>
      <c r="I57" s="1">
        <v>3955</v>
      </c>
      <c r="J57" s="1">
        <v>262</v>
      </c>
      <c r="K57" s="4">
        <v>0.93787052406924298</v>
      </c>
      <c r="L57" s="4">
        <v>6.2129475930756399E-2</v>
      </c>
      <c r="M57" s="16">
        <v>0.18381795195954501</v>
      </c>
      <c r="N57" s="4">
        <v>0.43312262958280701</v>
      </c>
      <c r="O57" s="4">
        <v>8.5967130214917697E-2</v>
      </c>
      <c r="P57" s="20">
        <v>9788758</v>
      </c>
      <c r="Q57" s="13">
        <v>0.51888765420246996</v>
      </c>
      <c r="R57" s="2">
        <v>0</v>
      </c>
      <c r="S57" s="2">
        <v>0</v>
      </c>
      <c r="T57" s="2">
        <v>1</v>
      </c>
      <c r="U57" s="2">
        <v>1</v>
      </c>
      <c r="V57" s="1" t="s">
        <v>718</v>
      </c>
      <c r="W57" s="5">
        <v>0.97674418604651203</v>
      </c>
      <c r="X57" s="5">
        <v>2.32558139534884E-2</v>
      </c>
      <c r="Y57" s="5">
        <v>0.93687821612349798</v>
      </c>
      <c r="Z57" s="5">
        <v>6.31217838765009E-2</v>
      </c>
      <c r="AA57" s="5">
        <v>0.95767195767195801</v>
      </c>
      <c r="AB57" s="5">
        <v>4.2328042328042201E-2</v>
      </c>
      <c r="AC57" s="5">
        <v>0.86111111111111105</v>
      </c>
      <c r="AD57" s="5">
        <v>0.13888888888888901</v>
      </c>
      <c r="AE57" s="23">
        <f t="shared" si="0"/>
        <v>1799349.4477876117</v>
      </c>
      <c r="AF57">
        <f t="shared" si="4"/>
        <v>55.60441172185201</v>
      </c>
      <c r="AG57" s="26">
        <f t="shared" si="5"/>
        <v>10.221089082626154</v>
      </c>
      <c r="AH57" s="27">
        <f t="shared" si="3"/>
        <v>9.5380865892590622E-2</v>
      </c>
    </row>
    <row r="58" spans="1:34">
      <c r="A58" s="10" t="s">
        <v>607</v>
      </c>
      <c r="B58" s="1" t="s">
        <v>442</v>
      </c>
      <c r="C58" s="1" t="s">
        <v>721</v>
      </c>
      <c r="D58" s="1" t="s">
        <v>722</v>
      </c>
      <c r="E58" s="1" t="s">
        <v>721</v>
      </c>
      <c r="F58" s="18" t="s">
        <v>728</v>
      </c>
      <c r="G58" s="3">
        <v>42745.71570601852</v>
      </c>
      <c r="H58" s="3">
        <v>42745.720717592594</v>
      </c>
      <c r="I58" s="1">
        <v>27</v>
      </c>
      <c r="J58" s="1">
        <v>1</v>
      </c>
      <c r="K58" s="4">
        <v>0.96428571428571397</v>
      </c>
      <c r="L58" s="4">
        <v>3.5714285714285698E-2</v>
      </c>
      <c r="M58" s="16">
        <v>0.148148148148148</v>
      </c>
      <c r="N58" s="4">
        <v>0.22222222222222099</v>
      </c>
      <c r="O58" s="4">
        <v>0.148148148148148</v>
      </c>
      <c r="P58" s="20">
        <v>61028</v>
      </c>
      <c r="Q58" s="13">
        <v>2.0289400227934799E-2</v>
      </c>
      <c r="R58" s="2">
        <v>0</v>
      </c>
      <c r="S58" s="2">
        <v>0</v>
      </c>
      <c r="T58" s="2">
        <v>1</v>
      </c>
      <c r="U58" s="2">
        <v>1</v>
      </c>
      <c r="V58" s="1" t="s">
        <v>772</v>
      </c>
      <c r="W58" s="5">
        <v>0.8</v>
      </c>
      <c r="X58" s="5">
        <v>0.2</v>
      </c>
      <c r="Y58" s="5">
        <v>1</v>
      </c>
      <c r="Z58" s="5">
        <v>0</v>
      </c>
      <c r="AA58" s="5">
        <v>1</v>
      </c>
      <c r="AB58" s="5">
        <v>0</v>
      </c>
      <c r="AC58" s="5">
        <v>1</v>
      </c>
      <c r="AD58" s="5">
        <v>0</v>
      </c>
      <c r="AE58" s="23">
        <f t="shared" si="0"/>
        <v>9041.185185185177</v>
      </c>
      <c r="AF58">
        <f t="shared" si="4"/>
        <v>0.34666563812908485</v>
      </c>
      <c r="AG58" s="26">
        <f t="shared" si="5"/>
        <v>5.1357872315419925E-2</v>
      </c>
      <c r="AH58" s="27">
        <f t="shared" si="3"/>
        <v>3.0058370708051525E-3</v>
      </c>
    </row>
    <row r="59" spans="1:34">
      <c r="A59" s="10" t="s">
        <v>607</v>
      </c>
      <c r="B59" s="1" t="s">
        <v>442</v>
      </c>
      <c r="C59" s="1" t="s">
        <v>721</v>
      </c>
      <c r="D59" s="1" t="s">
        <v>722</v>
      </c>
      <c r="E59" s="1" t="s">
        <v>721</v>
      </c>
      <c r="F59" s="18" t="s">
        <v>728</v>
      </c>
      <c r="G59" s="3">
        <v>42746.714641203704</v>
      </c>
      <c r="H59" s="3">
        <v>42746.71539351852</v>
      </c>
      <c r="I59" s="1">
        <v>26</v>
      </c>
      <c r="J59" s="1">
        <v>1</v>
      </c>
      <c r="K59" s="4">
        <v>0.96296296296296202</v>
      </c>
      <c r="L59" s="4">
        <v>3.7037037037037E-2</v>
      </c>
      <c r="M59" s="16">
        <v>0.19230769230769201</v>
      </c>
      <c r="N59" s="4">
        <v>0.15384615384615299</v>
      </c>
      <c r="O59" s="4">
        <v>3.8461538461538401E-2</v>
      </c>
      <c r="P59" s="20">
        <v>58643</v>
      </c>
      <c r="Q59" s="13">
        <v>1.9496481902844299E-2</v>
      </c>
      <c r="R59" s="2">
        <v>0</v>
      </c>
      <c r="S59" s="2">
        <v>0</v>
      </c>
      <c r="T59" s="2">
        <v>1</v>
      </c>
      <c r="U59" s="2">
        <v>1</v>
      </c>
      <c r="V59" s="1" t="s">
        <v>779</v>
      </c>
      <c r="Y59" s="5">
        <v>1</v>
      </c>
      <c r="Z59" s="5">
        <v>0</v>
      </c>
      <c r="AA59" s="5">
        <v>0.75</v>
      </c>
      <c r="AB59" s="5">
        <v>0.25</v>
      </c>
      <c r="AC59" s="5">
        <v>1</v>
      </c>
      <c r="AD59" s="5">
        <v>0</v>
      </c>
      <c r="AE59" s="23">
        <f t="shared" si="0"/>
        <v>11277.499999999984</v>
      </c>
      <c r="AF59">
        <f t="shared" si="4"/>
        <v>0.33311779866297309</v>
      </c>
      <c r="AG59" s="26">
        <f t="shared" si="5"/>
        <v>6.4061115127494725E-2</v>
      </c>
      <c r="AH59" s="27">
        <f t="shared" si="3"/>
        <v>3.7493234428546672E-3</v>
      </c>
    </row>
    <row r="60" spans="1:34">
      <c r="A60" s="10" t="s">
        <v>607</v>
      </c>
      <c r="B60" s="1" t="s">
        <v>442</v>
      </c>
      <c r="C60" s="1" t="s">
        <v>721</v>
      </c>
      <c r="D60" s="1" t="s">
        <v>722</v>
      </c>
      <c r="E60" s="1" t="s">
        <v>721</v>
      </c>
      <c r="F60" s="18" t="s">
        <v>728</v>
      </c>
      <c r="G60" s="3">
        <v>42736.717476851853</v>
      </c>
      <c r="H60" s="3">
        <v>42736.719305555554</v>
      </c>
      <c r="I60" s="1">
        <v>26</v>
      </c>
      <c r="J60" s="1">
        <v>0</v>
      </c>
      <c r="K60" s="4">
        <v>1</v>
      </c>
      <c r="L60" s="4">
        <v>0</v>
      </c>
      <c r="M60" s="16">
        <v>0.19230769230769201</v>
      </c>
      <c r="N60" s="4">
        <v>0.230769230769231</v>
      </c>
      <c r="O60" s="4">
        <v>0.115384615384615</v>
      </c>
      <c r="P60" s="20">
        <v>57321</v>
      </c>
      <c r="Q60" s="13">
        <v>1.9056969103779402E-2</v>
      </c>
      <c r="R60" s="2">
        <v>0</v>
      </c>
      <c r="S60" s="2">
        <v>0</v>
      </c>
      <c r="T60" s="2">
        <v>1</v>
      </c>
      <c r="U60" s="2">
        <v>1</v>
      </c>
      <c r="V60" s="1" t="s">
        <v>729</v>
      </c>
      <c r="W60" s="5">
        <v>1</v>
      </c>
      <c r="X60" s="5">
        <v>0</v>
      </c>
      <c r="Y60" s="5">
        <v>1</v>
      </c>
      <c r="Z60" s="5">
        <v>0</v>
      </c>
      <c r="AA60" s="5">
        <v>1</v>
      </c>
      <c r="AB60" s="5">
        <v>0</v>
      </c>
      <c r="AE60" s="23">
        <f t="shared" si="0"/>
        <v>11023.269230769214</v>
      </c>
      <c r="AF60">
        <f t="shared" si="4"/>
        <v>0.32560826248930447</v>
      </c>
      <c r="AG60" s="26">
        <f t="shared" si="5"/>
        <v>6.2616973555635377E-2</v>
      </c>
      <c r="AH60" s="27">
        <f t="shared" si="3"/>
        <v>3.6648017507268024E-3</v>
      </c>
    </row>
    <row r="61" spans="1:34">
      <c r="A61" s="10" t="s">
        <v>607</v>
      </c>
      <c r="B61" s="1" t="s">
        <v>442</v>
      </c>
      <c r="C61" s="1" t="s">
        <v>721</v>
      </c>
      <c r="D61" s="1" t="s">
        <v>722</v>
      </c>
      <c r="E61" s="1" t="s">
        <v>721</v>
      </c>
      <c r="F61" s="18" t="s">
        <v>728</v>
      </c>
      <c r="G61" s="3">
        <v>42743.714872685188</v>
      </c>
      <c r="H61" s="3">
        <v>42743.715289351851</v>
      </c>
      <c r="I61" s="1">
        <v>26</v>
      </c>
      <c r="J61" s="1">
        <v>0</v>
      </c>
      <c r="K61" s="4">
        <v>1</v>
      </c>
      <c r="L61" s="4">
        <v>0</v>
      </c>
      <c r="M61" s="16">
        <v>3.8461538461538401E-2</v>
      </c>
      <c r="N61" s="4">
        <v>0.269230769230769</v>
      </c>
      <c r="O61" s="4">
        <v>3.8461538461538401E-2</v>
      </c>
      <c r="P61" s="20">
        <v>56816</v>
      </c>
      <c r="Q61" s="13">
        <v>1.88890765443788E-2</v>
      </c>
      <c r="R61" s="2">
        <v>0</v>
      </c>
      <c r="S61" s="2">
        <v>0</v>
      </c>
      <c r="T61" s="2">
        <v>1</v>
      </c>
      <c r="U61" s="2">
        <v>1</v>
      </c>
      <c r="V61" s="1" t="s">
        <v>763</v>
      </c>
      <c r="W61" s="5">
        <v>1</v>
      </c>
      <c r="X61" s="5">
        <v>0</v>
      </c>
      <c r="Y61" s="5">
        <v>1</v>
      </c>
      <c r="Z61" s="5">
        <v>0</v>
      </c>
      <c r="AA61" s="5">
        <v>1</v>
      </c>
      <c r="AB61" s="5">
        <v>0</v>
      </c>
      <c r="AC61" s="5">
        <v>1</v>
      </c>
      <c r="AD61" s="5">
        <v>0</v>
      </c>
      <c r="AE61" s="23">
        <f t="shared" si="0"/>
        <v>2185.2307692307659</v>
      </c>
      <c r="AF61">
        <f t="shared" si="4"/>
        <v>0.32273964239270636</v>
      </c>
      <c r="AG61" s="26">
        <f t="shared" si="5"/>
        <v>1.2413063168950226E-2</v>
      </c>
      <c r="AH61" s="27">
        <f t="shared" si="3"/>
        <v>7.2650294401456809E-4</v>
      </c>
    </row>
    <row r="62" spans="1:34">
      <c r="A62" s="10" t="s">
        <v>607</v>
      </c>
      <c r="B62" s="1" t="s">
        <v>442</v>
      </c>
      <c r="C62" s="1" t="s">
        <v>721</v>
      </c>
      <c r="D62" s="1" t="s">
        <v>722</v>
      </c>
      <c r="E62" s="1" t="s">
        <v>721</v>
      </c>
      <c r="F62" s="18" t="s">
        <v>728</v>
      </c>
      <c r="G62" s="3">
        <v>42737.718842592592</v>
      </c>
      <c r="H62" s="3">
        <v>42737.720243055555</v>
      </c>
      <c r="I62" s="1">
        <v>24</v>
      </c>
      <c r="J62" s="1">
        <v>0</v>
      </c>
      <c r="K62" s="4">
        <v>1</v>
      </c>
      <c r="L62" s="4">
        <v>0</v>
      </c>
      <c r="M62" s="16">
        <v>0.20833333333333301</v>
      </c>
      <c r="N62" s="4">
        <v>0.375</v>
      </c>
      <c r="O62" s="4">
        <v>0</v>
      </c>
      <c r="P62" s="20">
        <v>52864</v>
      </c>
      <c r="Q62" s="13">
        <v>1.7575192594375601E-2</v>
      </c>
      <c r="R62" s="2">
        <v>0</v>
      </c>
      <c r="S62" s="2">
        <v>0</v>
      </c>
      <c r="T62" s="2">
        <v>1</v>
      </c>
      <c r="U62" s="2">
        <v>1</v>
      </c>
      <c r="V62" s="1" t="s">
        <v>737</v>
      </c>
      <c r="W62" s="5">
        <v>1</v>
      </c>
      <c r="X62" s="5">
        <v>0</v>
      </c>
      <c r="Y62" s="5">
        <v>1</v>
      </c>
      <c r="Z62" s="5">
        <v>0</v>
      </c>
      <c r="AA62" s="5">
        <v>1</v>
      </c>
      <c r="AB62" s="5">
        <v>0</v>
      </c>
      <c r="AC62" s="5">
        <v>1</v>
      </c>
      <c r="AD62" s="5">
        <v>0</v>
      </c>
      <c r="AE62" s="23">
        <f t="shared" si="0"/>
        <v>11013.333333333316</v>
      </c>
      <c r="AF62">
        <f t="shared" si="4"/>
        <v>0.30029055997338827</v>
      </c>
      <c r="AG62" s="26">
        <f t="shared" si="5"/>
        <v>6.2560533327789131E-2</v>
      </c>
      <c r="AH62" s="27">
        <f t="shared" si="3"/>
        <v>3.6614984571615777E-3</v>
      </c>
    </row>
    <row r="63" spans="1:34">
      <c r="A63" s="10" t="s">
        <v>607</v>
      </c>
      <c r="B63" s="1" t="s">
        <v>442</v>
      </c>
      <c r="C63" s="1" t="s">
        <v>721</v>
      </c>
      <c r="D63" s="1" t="s">
        <v>722</v>
      </c>
      <c r="E63" s="1" t="s">
        <v>721</v>
      </c>
      <c r="F63" s="18" t="s">
        <v>728</v>
      </c>
      <c r="G63" s="3">
        <v>42738.715983796297</v>
      </c>
      <c r="H63" s="3">
        <v>42738.717442129629</v>
      </c>
      <c r="I63" s="1">
        <v>20</v>
      </c>
      <c r="J63" s="1">
        <v>0</v>
      </c>
      <c r="K63" s="4">
        <v>1</v>
      </c>
      <c r="L63" s="4">
        <v>0</v>
      </c>
      <c r="M63" s="16">
        <v>0.1</v>
      </c>
      <c r="N63" s="4">
        <v>0.4</v>
      </c>
      <c r="O63" s="4">
        <v>0</v>
      </c>
      <c r="P63" s="20">
        <v>43920</v>
      </c>
      <c r="Q63" s="13">
        <v>1.46016657601577E-2</v>
      </c>
      <c r="R63" s="2">
        <v>0</v>
      </c>
      <c r="S63" s="2">
        <v>0</v>
      </c>
      <c r="T63" s="2">
        <v>1</v>
      </c>
      <c r="U63" s="2">
        <v>1</v>
      </c>
      <c r="V63" s="1" t="s">
        <v>745</v>
      </c>
      <c r="W63" s="5">
        <v>1</v>
      </c>
      <c r="X63" s="5">
        <v>0</v>
      </c>
      <c r="Y63" s="5">
        <v>1</v>
      </c>
      <c r="Z63" s="5">
        <v>0</v>
      </c>
      <c r="AA63" s="5">
        <v>1</v>
      </c>
      <c r="AB63" s="5">
        <v>0</v>
      </c>
      <c r="AE63" s="23">
        <f t="shared" si="0"/>
        <v>4392</v>
      </c>
      <c r="AF63">
        <f t="shared" si="4"/>
        <v>0.24948474186651057</v>
      </c>
      <c r="AG63" s="26">
        <f t="shared" si="5"/>
        <v>2.4948474186651057E-2</v>
      </c>
      <c r="AH63" s="27">
        <f t="shared" si="3"/>
        <v>1.4601665760157702E-3</v>
      </c>
    </row>
    <row r="64" spans="1:34">
      <c r="A64" s="10" t="s">
        <v>607</v>
      </c>
      <c r="B64" s="1" t="s">
        <v>442</v>
      </c>
      <c r="C64" s="1" t="s">
        <v>721</v>
      </c>
      <c r="D64" s="1" t="s">
        <v>722</v>
      </c>
      <c r="E64" s="1" t="s">
        <v>721</v>
      </c>
      <c r="F64" s="18" t="s">
        <v>728</v>
      </c>
      <c r="G64" s="3">
        <v>42740.716192129628</v>
      </c>
      <c r="H64" s="3">
        <v>42740.722488425927</v>
      </c>
      <c r="I64" s="1">
        <v>19</v>
      </c>
      <c r="J64" s="1">
        <v>1</v>
      </c>
      <c r="K64" s="4">
        <v>0.94999999999999896</v>
      </c>
      <c r="L64" s="4">
        <v>0.05</v>
      </c>
      <c r="M64" s="16">
        <v>0.21052631578947401</v>
      </c>
      <c r="N64" s="4">
        <v>0.105263157894737</v>
      </c>
      <c r="O64" s="4">
        <v>0.105263157894737</v>
      </c>
      <c r="P64" s="20">
        <v>43630</v>
      </c>
      <c r="Q64" s="13">
        <v>1.45052522111949E-2</v>
      </c>
      <c r="R64" s="2">
        <v>0</v>
      </c>
      <c r="S64" s="2">
        <v>0</v>
      </c>
      <c r="T64" s="2">
        <v>1</v>
      </c>
      <c r="U64" s="2">
        <v>1</v>
      </c>
      <c r="V64" s="1" t="s">
        <v>753</v>
      </c>
      <c r="W64" s="5">
        <v>1</v>
      </c>
      <c r="X64" s="5">
        <v>0</v>
      </c>
      <c r="Y64" s="5">
        <v>0.91666666666666596</v>
      </c>
      <c r="Z64" s="5">
        <v>8.3333333333333301E-2</v>
      </c>
      <c r="AA64" s="5">
        <v>1</v>
      </c>
      <c r="AB64" s="5">
        <v>0</v>
      </c>
      <c r="AC64" s="5">
        <v>1</v>
      </c>
      <c r="AD64" s="5">
        <v>0</v>
      </c>
      <c r="AE64" s="23">
        <f t="shared" si="0"/>
        <v>9185.2631578947512</v>
      </c>
      <c r="AF64">
        <f t="shared" si="4"/>
        <v>0.24783741547440472</v>
      </c>
      <c r="AG64" s="26">
        <f t="shared" si="5"/>
        <v>5.2176297994611598E-2</v>
      </c>
      <c r="AH64" s="27">
        <f t="shared" si="3"/>
        <v>3.0537373076199837E-3</v>
      </c>
    </row>
    <row r="65" spans="1:34">
      <c r="A65" s="10" t="s">
        <v>607</v>
      </c>
      <c r="B65" s="1" t="s">
        <v>442</v>
      </c>
      <c r="C65" s="1" t="s">
        <v>721</v>
      </c>
      <c r="D65" s="1" t="s">
        <v>722</v>
      </c>
      <c r="E65" s="1" t="s">
        <v>721</v>
      </c>
      <c r="F65" s="18" t="s">
        <v>728</v>
      </c>
      <c r="G65" s="3">
        <v>42741.715891203705</v>
      </c>
      <c r="H65" s="3">
        <v>42741.718159722222</v>
      </c>
      <c r="I65" s="1">
        <v>18</v>
      </c>
      <c r="J65" s="1">
        <v>1</v>
      </c>
      <c r="K65" s="4">
        <v>0.94736842105263097</v>
      </c>
      <c r="L65" s="4">
        <v>5.2631578947368397E-2</v>
      </c>
      <c r="M65" s="16">
        <v>0.16666666666666599</v>
      </c>
      <c r="N65" s="4">
        <v>0.55555555555555602</v>
      </c>
      <c r="O65" s="4">
        <v>0.11111111111110999</v>
      </c>
      <c r="P65" s="20">
        <v>41384</v>
      </c>
      <c r="Q65" s="13">
        <v>1.37585458975037E-2</v>
      </c>
      <c r="R65" s="2">
        <v>0</v>
      </c>
      <c r="S65" s="2">
        <v>0</v>
      </c>
      <c r="T65" s="2">
        <v>1</v>
      </c>
      <c r="U65" s="2">
        <v>1</v>
      </c>
      <c r="V65" s="1" t="s">
        <v>759</v>
      </c>
      <c r="W65" s="5">
        <v>1</v>
      </c>
      <c r="X65" s="5">
        <v>0</v>
      </c>
      <c r="Y65" s="5">
        <v>1</v>
      </c>
      <c r="Z65" s="5">
        <v>0</v>
      </c>
      <c r="AA65" s="5">
        <v>1</v>
      </c>
      <c r="AB65" s="5">
        <v>0</v>
      </c>
      <c r="AC65" s="5">
        <v>0.5</v>
      </c>
      <c r="AD65" s="5">
        <v>0.5</v>
      </c>
      <c r="AE65" s="23">
        <f t="shared" si="0"/>
        <v>6897.3333333333057</v>
      </c>
      <c r="AF65">
        <f t="shared" si="4"/>
        <v>0.23507915658933681</v>
      </c>
      <c r="AG65" s="26">
        <f t="shared" si="5"/>
        <v>3.9179859431555976E-2</v>
      </c>
      <c r="AH65" s="27">
        <f t="shared" si="3"/>
        <v>2.2930909829172743E-3</v>
      </c>
    </row>
    <row r="66" spans="1:34">
      <c r="A66" s="10" t="s">
        <v>607</v>
      </c>
      <c r="B66" s="1" t="s">
        <v>442</v>
      </c>
      <c r="C66" s="1" t="s">
        <v>721</v>
      </c>
      <c r="D66" s="1" t="s">
        <v>722</v>
      </c>
      <c r="E66" s="1" t="s">
        <v>721</v>
      </c>
      <c r="F66" s="18" t="s">
        <v>728</v>
      </c>
      <c r="G66" s="3">
        <v>42747.714675925927</v>
      </c>
      <c r="H66" s="3">
        <v>42747.715543981481</v>
      </c>
      <c r="I66" s="1">
        <v>17</v>
      </c>
      <c r="J66" s="1">
        <v>0</v>
      </c>
      <c r="K66" s="4">
        <v>1</v>
      </c>
      <c r="L66" s="4">
        <v>0</v>
      </c>
      <c r="M66" s="16">
        <v>0.17647058823529299</v>
      </c>
      <c r="N66" s="4">
        <v>0.35294117647058698</v>
      </c>
      <c r="O66" s="4">
        <v>0</v>
      </c>
      <c r="P66" s="20">
        <v>36880</v>
      </c>
      <c r="Q66" s="13">
        <v>1.22611437439575E-2</v>
      </c>
      <c r="R66" s="2">
        <v>0</v>
      </c>
      <c r="S66" s="2">
        <v>0</v>
      </c>
      <c r="T66" s="2">
        <v>1</v>
      </c>
      <c r="U66" s="2">
        <v>1</v>
      </c>
      <c r="V66" s="1" t="s">
        <v>784</v>
      </c>
      <c r="Y66" s="5">
        <v>1</v>
      </c>
      <c r="Z66" s="5">
        <v>0</v>
      </c>
      <c r="AA66" s="5">
        <v>1</v>
      </c>
      <c r="AB66" s="5">
        <v>0</v>
      </c>
      <c r="AC66" s="5">
        <v>1</v>
      </c>
      <c r="AD66" s="5">
        <v>0</v>
      </c>
      <c r="AE66" s="23">
        <f t="shared" si="0"/>
        <v>6508.2352941176059</v>
      </c>
      <c r="AF66">
        <f t="shared" si="4"/>
        <v>0.2094944735891828</v>
      </c>
      <c r="AG66" s="26">
        <f t="shared" si="5"/>
        <v>3.6969612986326138E-2</v>
      </c>
      <c r="AH66" s="27">
        <f t="shared" si="3"/>
        <v>2.1637312489336626E-3</v>
      </c>
    </row>
    <row r="67" spans="1:34">
      <c r="A67" s="10" t="s">
        <v>607</v>
      </c>
      <c r="B67" s="1" t="s">
        <v>442</v>
      </c>
      <c r="C67" s="1" t="s">
        <v>721</v>
      </c>
      <c r="D67" s="1" t="s">
        <v>722</v>
      </c>
      <c r="E67" s="1" t="s">
        <v>721</v>
      </c>
      <c r="F67" s="18" t="s">
        <v>728</v>
      </c>
      <c r="G67" s="3">
        <v>42766.716620370367</v>
      </c>
      <c r="H67" s="3">
        <v>42766.717349537037</v>
      </c>
      <c r="I67" s="1">
        <v>15</v>
      </c>
      <c r="J67" s="1">
        <v>0</v>
      </c>
      <c r="K67" s="4">
        <v>1</v>
      </c>
      <c r="L67" s="4">
        <v>0</v>
      </c>
      <c r="M67" s="16">
        <v>0.2</v>
      </c>
      <c r="N67" s="4">
        <v>0.266666666666667</v>
      </c>
      <c r="O67" s="4">
        <v>0.2</v>
      </c>
      <c r="P67" s="20">
        <v>34818</v>
      </c>
      <c r="Q67" s="13">
        <v>1.10453666434875E-2</v>
      </c>
      <c r="R67" s="2">
        <v>0</v>
      </c>
      <c r="S67" s="2">
        <v>0</v>
      </c>
      <c r="T67" s="2">
        <v>1</v>
      </c>
      <c r="U67" s="2">
        <v>1</v>
      </c>
      <c r="V67" s="1" t="s">
        <v>828</v>
      </c>
      <c r="W67" s="5">
        <v>1</v>
      </c>
      <c r="X67" s="5">
        <v>0</v>
      </c>
      <c r="Y67" s="5">
        <v>1</v>
      </c>
      <c r="Z67" s="5">
        <v>0</v>
      </c>
      <c r="AA67" s="5">
        <v>1</v>
      </c>
      <c r="AB67" s="5">
        <v>0</v>
      </c>
      <c r="AE67" s="23">
        <f t="shared" ref="AE67:AE130" si="6">M67*P67</f>
        <v>6963.6</v>
      </c>
      <c r="AF67">
        <f t="shared" si="4"/>
        <v>0.19778141489772688</v>
      </c>
      <c r="AG67" s="26">
        <f t="shared" si="5"/>
        <v>3.955628297954538E-2</v>
      </c>
      <c r="AH67" s="27">
        <f t="shared" ref="AH67:AH130" si="7">M67*Q67</f>
        <v>2.2090733286975E-3</v>
      </c>
    </row>
    <row r="68" spans="1:34">
      <c r="A68" s="10" t="s">
        <v>607</v>
      </c>
      <c r="B68" s="1" t="s">
        <v>442</v>
      </c>
      <c r="C68" s="1" t="s">
        <v>721</v>
      </c>
      <c r="D68" s="1" t="s">
        <v>722</v>
      </c>
      <c r="E68" s="1" t="s">
        <v>721</v>
      </c>
      <c r="F68" s="18" t="s">
        <v>728</v>
      </c>
      <c r="G68" s="3">
        <v>42752.719363425924</v>
      </c>
      <c r="H68" s="3">
        <v>42752.720856481479</v>
      </c>
      <c r="I68" s="1">
        <v>12</v>
      </c>
      <c r="J68" s="1">
        <v>1</v>
      </c>
      <c r="K68" s="4">
        <v>0.92307692307692302</v>
      </c>
      <c r="L68" s="4">
        <v>7.69230769230769E-2</v>
      </c>
      <c r="M68" s="16">
        <v>0</v>
      </c>
      <c r="N68" s="4">
        <v>0.25</v>
      </c>
      <c r="O68" s="4">
        <v>0</v>
      </c>
      <c r="P68" s="20">
        <v>34241</v>
      </c>
      <c r="Q68" s="13">
        <v>1.1383780448396E-2</v>
      </c>
      <c r="R68" s="2">
        <v>0</v>
      </c>
      <c r="S68" s="2">
        <v>0</v>
      </c>
      <c r="T68" s="2">
        <v>1</v>
      </c>
      <c r="U68" s="2">
        <v>1</v>
      </c>
      <c r="V68" s="1" t="s">
        <v>804</v>
      </c>
      <c r="W68" s="5">
        <v>1</v>
      </c>
      <c r="X68" s="5">
        <v>0</v>
      </c>
      <c r="Y68" s="5">
        <v>0.9</v>
      </c>
      <c r="Z68" s="5">
        <v>0.1</v>
      </c>
      <c r="AA68" s="5">
        <v>1</v>
      </c>
      <c r="AB68" s="5">
        <v>0</v>
      </c>
      <c r="AC68" s="5">
        <v>1</v>
      </c>
      <c r="AD68" s="5">
        <v>0</v>
      </c>
      <c r="AE68" s="23">
        <f t="shared" si="6"/>
        <v>0</v>
      </c>
      <c r="AF68">
        <f t="shared" si="4"/>
        <v>0.19450380342101978</v>
      </c>
      <c r="AG68" s="26">
        <f t="shared" si="5"/>
        <v>0</v>
      </c>
      <c r="AH68" s="27">
        <f t="shared" si="7"/>
        <v>0</v>
      </c>
    </row>
    <row r="69" spans="1:34">
      <c r="A69" s="10" t="s">
        <v>607</v>
      </c>
      <c r="B69" s="1" t="s">
        <v>442</v>
      </c>
      <c r="C69" s="1" t="s">
        <v>721</v>
      </c>
      <c r="D69" s="1" t="s">
        <v>722</v>
      </c>
      <c r="E69" s="1" t="s">
        <v>721</v>
      </c>
      <c r="F69" s="18" t="s">
        <v>728</v>
      </c>
      <c r="G69" s="3">
        <v>42753.718738425923</v>
      </c>
      <c r="H69" s="3">
        <v>42753.71943287037</v>
      </c>
      <c r="I69" s="1">
        <v>13</v>
      </c>
      <c r="J69" s="1">
        <v>0</v>
      </c>
      <c r="K69" s="4">
        <v>1</v>
      </c>
      <c r="L69" s="4">
        <v>0</v>
      </c>
      <c r="M69" s="16">
        <v>0</v>
      </c>
      <c r="N69" s="4">
        <v>0.30769230769230699</v>
      </c>
      <c r="O69" s="4">
        <v>0</v>
      </c>
      <c r="P69" s="20">
        <v>34076</v>
      </c>
      <c r="Q69" s="13">
        <v>1.1328924463641501E-2</v>
      </c>
      <c r="R69" s="2">
        <v>0</v>
      </c>
      <c r="S69" s="2">
        <v>0</v>
      </c>
      <c r="T69" s="2">
        <v>1</v>
      </c>
      <c r="U69" s="2">
        <v>1</v>
      </c>
      <c r="V69" s="1" t="s">
        <v>807</v>
      </c>
      <c r="W69" s="5">
        <v>1</v>
      </c>
      <c r="X69" s="5">
        <v>0</v>
      </c>
      <c r="Y69" s="5">
        <v>1</v>
      </c>
      <c r="Z69" s="5">
        <v>0</v>
      </c>
      <c r="AC69" s="5">
        <v>1</v>
      </c>
      <c r="AD69" s="5">
        <v>0</v>
      </c>
      <c r="AE69" s="23">
        <f t="shared" si="6"/>
        <v>0</v>
      </c>
      <c r="AF69">
        <f t="shared" si="4"/>
        <v>0.19356653150826988</v>
      </c>
      <c r="AG69" s="26">
        <f t="shared" si="5"/>
        <v>0</v>
      </c>
      <c r="AH69" s="27">
        <f t="shared" si="7"/>
        <v>0</v>
      </c>
    </row>
    <row r="70" spans="1:34">
      <c r="A70" s="10" t="s">
        <v>607</v>
      </c>
      <c r="B70" s="1" t="s">
        <v>442</v>
      </c>
      <c r="C70" s="1" t="s">
        <v>721</v>
      </c>
      <c r="D70" s="1" t="s">
        <v>722</v>
      </c>
      <c r="E70" s="1" t="s">
        <v>721</v>
      </c>
      <c r="F70" s="18" t="s">
        <v>728</v>
      </c>
      <c r="G70" s="3">
        <v>42764.713240740741</v>
      </c>
      <c r="H70" s="3">
        <v>42764.71371527778</v>
      </c>
      <c r="I70" s="1">
        <v>13</v>
      </c>
      <c r="J70" s="1">
        <v>1</v>
      </c>
      <c r="K70" s="4">
        <v>0.92857142857142805</v>
      </c>
      <c r="L70" s="4">
        <v>7.1428571428571397E-2</v>
      </c>
      <c r="M70" s="16">
        <v>7.69230769230769E-2</v>
      </c>
      <c r="N70" s="4">
        <v>0.38461538461538503</v>
      </c>
      <c r="O70" s="4">
        <v>7.69230769230769E-2</v>
      </c>
      <c r="P70" s="20">
        <v>32719</v>
      </c>
      <c r="Q70" s="13">
        <v>1.0379497708319601E-2</v>
      </c>
      <c r="R70" s="2">
        <v>0</v>
      </c>
      <c r="S70" s="2">
        <v>0</v>
      </c>
      <c r="T70" s="2">
        <v>1</v>
      </c>
      <c r="U70" s="2">
        <v>1</v>
      </c>
      <c r="V70" s="1" t="s">
        <v>820</v>
      </c>
      <c r="W70" s="5">
        <v>1</v>
      </c>
      <c r="X70" s="5">
        <v>0</v>
      </c>
      <c r="Y70" s="5">
        <v>1</v>
      </c>
      <c r="Z70" s="5">
        <v>0</v>
      </c>
      <c r="AA70" s="5">
        <v>1</v>
      </c>
      <c r="AB70" s="5">
        <v>0</v>
      </c>
      <c r="AC70" s="5">
        <v>0</v>
      </c>
      <c r="AD70" s="5">
        <v>1</v>
      </c>
      <c r="AE70" s="23">
        <f t="shared" si="6"/>
        <v>2516.8461538461529</v>
      </c>
      <c r="AF70">
        <f t="shared" si="4"/>
        <v>0.18585818008038157</v>
      </c>
      <c r="AG70" s="26">
        <f t="shared" si="5"/>
        <v>1.4296783083106271E-2</v>
      </c>
      <c r="AH70" s="27">
        <f t="shared" si="7"/>
        <v>7.9842290063996898E-4</v>
      </c>
    </row>
    <row r="71" spans="1:34">
      <c r="A71" s="10" t="s">
        <v>607</v>
      </c>
      <c r="B71" s="1" t="s">
        <v>442</v>
      </c>
      <c r="C71" s="1" t="s">
        <v>721</v>
      </c>
      <c r="D71" s="1" t="s">
        <v>722</v>
      </c>
      <c r="E71" s="1" t="s">
        <v>721</v>
      </c>
      <c r="F71" s="18" t="s">
        <v>728</v>
      </c>
      <c r="G71" s="3">
        <v>42750.713912037034</v>
      </c>
      <c r="H71" s="3">
        <v>42750.714247685188</v>
      </c>
      <c r="I71" s="1">
        <v>11</v>
      </c>
      <c r="J71" s="1">
        <v>0</v>
      </c>
      <c r="K71" s="4">
        <v>1</v>
      </c>
      <c r="L71" s="4">
        <v>0</v>
      </c>
      <c r="M71" s="16">
        <v>9.0909090909090801E-2</v>
      </c>
      <c r="N71" s="4">
        <v>0.45454545454545398</v>
      </c>
      <c r="O71" s="4">
        <v>9.0909090909090801E-2</v>
      </c>
      <c r="P71" s="20">
        <v>29138</v>
      </c>
      <c r="Q71" s="13">
        <v>9.6872344471647005E-3</v>
      </c>
      <c r="R71" s="2">
        <v>0</v>
      </c>
      <c r="S71" s="2">
        <v>0</v>
      </c>
      <c r="T71" s="2">
        <v>1</v>
      </c>
      <c r="U71" s="2">
        <v>1</v>
      </c>
      <c r="V71" s="1" t="s">
        <v>793</v>
      </c>
      <c r="W71" s="5">
        <v>1</v>
      </c>
      <c r="X71" s="5">
        <v>0</v>
      </c>
      <c r="Y71" s="5">
        <v>1</v>
      </c>
      <c r="Z71" s="5">
        <v>0</v>
      </c>
      <c r="AA71" s="5">
        <v>1</v>
      </c>
      <c r="AB71" s="5">
        <v>0</v>
      </c>
      <c r="AE71" s="23">
        <f t="shared" si="6"/>
        <v>2648.9090909090878</v>
      </c>
      <c r="AF71">
        <f t="shared" si="4"/>
        <v>0.165516539355792</v>
      </c>
      <c r="AG71" s="26">
        <f t="shared" si="5"/>
        <v>1.50469581232538E-2</v>
      </c>
      <c r="AH71" s="27">
        <f t="shared" si="7"/>
        <v>8.8065767701497172E-4</v>
      </c>
    </row>
    <row r="72" spans="1:34">
      <c r="A72" s="10" t="s">
        <v>607</v>
      </c>
      <c r="B72" s="1" t="s">
        <v>442</v>
      </c>
      <c r="C72" s="1" t="s">
        <v>721</v>
      </c>
      <c r="D72" s="1" t="s">
        <v>722</v>
      </c>
      <c r="E72" s="1" t="s">
        <v>721</v>
      </c>
      <c r="F72" s="18" t="s">
        <v>728</v>
      </c>
      <c r="G72" s="3">
        <v>42748.717326388891</v>
      </c>
      <c r="H72" s="3">
        <v>42748.718240740738</v>
      </c>
      <c r="I72" s="1">
        <v>10</v>
      </c>
      <c r="J72" s="1">
        <v>0</v>
      </c>
      <c r="K72" s="4">
        <v>1</v>
      </c>
      <c r="L72" s="4">
        <v>0</v>
      </c>
      <c r="M72" s="16">
        <v>0.1</v>
      </c>
      <c r="N72" s="4">
        <v>0.2</v>
      </c>
      <c r="O72" s="4">
        <v>0.1</v>
      </c>
      <c r="P72" s="20">
        <v>21667</v>
      </c>
      <c r="Q72" s="13">
        <v>7.2034219495750503E-3</v>
      </c>
      <c r="R72" s="2">
        <v>0</v>
      </c>
      <c r="S72" s="2">
        <v>0</v>
      </c>
      <c r="T72" s="2">
        <v>1</v>
      </c>
      <c r="U72" s="2">
        <v>1</v>
      </c>
      <c r="V72" s="1" t="s">
        <v>789</v>
      </c>
      <c r="Y72" s="5">
        <v>1</v>
      </c>
      <c r="Z72" s="5">
        <v>0</v>
      </c>
      <c r="AE72" s="23">
        <f t="shared" si="6"/>
        <v>2166.7000000000003</v>
      </c>
      <c r="AF72">
        <f t="shared" si="4"/>
        <v>0.1230780032336449</v>
      </c>
      <c r="AG72" s="26">
        <f t="shared" si="5"/>
        <v>1.230780032336449E-2</v>
      </c>
      <c r="AH72" s="27">
        <f t="shared" si="7"/>
        <v>7.2034219495750512E-4</v>
      </c>
    </row>
    <row r="73" spans="1:34">
      <c r="A73" s="10" t="s">
        <v>607</v>
      </c>
      <c r="B73" s="1" t="s">
        <v>442</v>
      </c>
      <c r="C73" s="1" t="s">
        <v>608</v>
      </c>
      <c r="D73" s="1" t="s">
        <v>609</v>
      </c>
      <c r="E73" s="1" t="s">
        <v>608</v>
      </c>
      <c r="F73" s="18" t="s">
        <v>688</v>
      </c>
      <c r="G73" s="3">
        <v>42753.526226851849</v>
      </c>
      <c r="H73" s="3">
        <v>42753.601921296293</v>
      </c>
      <c r="I73" s="1">
        <v>6308</v>
      </c>
      <c r="J73" s="1">
        <v>408</v>
      </c>
      <c r="K73" s="4">
        <v>0.93924955330553905</v>
      </c>
      <c r="L73" s="4">
        <v>6.0750446694460898E-2</v>
      </c>
      <c r="M73" s="16">
        <v>0.163601775523145</v>
      </c>
      <c r="N73" s="4">
        <v>0.45307545973367203</v>
      </c>
      <c r="O73" s="4">
        <v>7.1020925808497101E-2</v>
      </c>
      <c r="P73" s="20">
        <v>17604283</v>
      </c>
      <c r="Q73" s="13">
        <v>1</v>
      </c>
      <c r="R73" s="2">
        <v>0</v>
      </c>
      <c r="S73" s="2">
        <v>0</v>
      </c>
      <c r="T73" s="2">
        <v>1</v>
      </c>
      <c r="U73" s="2">
        <v>1</v>
      </c>
      <c r="V73" s="1" t="s">
        <v>689</v>
      </c>
      <c r="W73" s="5">
        <v>0.97922077922077799</v>
      </c>
      <c r="X73" s="5">
        <v>2.07792207792208E-2</v>
      </c>
      <c r="Y73" s="5">
        <v>0.94046375600584797</v>
      </c>
      <c r="Z73" s="5">
        <v>5.9536243994150702E-2</v>
      </c>
      <c r="AA73" s="5">
        <v>0.95089285714285599</v>
      </c>
      <c r="AB73" s="5">
        <v>4.9107142857142801E-2</v>
      </c>
      <c r="AC73" s="5">
        <v>0.85849056603773499</v>
      </c>
      <c r="AD73" s="5">
        <v>0.14150943396226401</v>
      </c>
      <c r="AE73" s="23">
        <f t="shared" si="6"/>
        <v>2880091.9556119177</v>
      </c>
      <c r="AF73">
        <f t="shared" si="4"/>
        <v>100</v>
      </c>
      <c r="AG73" s="26">
        <f t="shared" si="5"/>
        <v>16.3601775523145</v>
      </c>
      <c r="AH73" s="27">
        <f t="shared" si="7"/>
        <v>0.163601775523145</v>
      </c>
    </row>
    <row r="74" spans="1:34">
      <c r="A74" s="10" t="s">
        <v>607</v>
      </c>
      <c r="B74" s="1" t="s">
        <v>442</v>
      </c>
      <c r="C74" s="1" t="s">
        <v>721</v>
      </c>
      <c r="D74" s="1" t="s">
        <v>722</v>
      </c>
      <c r="E74" s="1" t="s">
        <v>721</v>
      </c>
      <c r="F74" s="18" t="s">
        <v>688</v>
      </c>
      <c r="G74" s="3">
        <v>42753.512407407405</v>
      </c>
      <c r="H74" s="3">
        <v>42753.51489583333</v>
      </c>
      <c r="I74" s="1">
        <v>61</v>
      </c>
      <c r="J74" s="1">
        <v>2</v>
      </c>
      <c r="K74" s="4">
        <v>0.96825396825396803</v>
      </c>
      <c r="L74" s="4">
        <v>3.1746031746031703E-2</v>
      </c>
      <c r="M74" s="16">
        <v>6.5573770491803199E-2</v>
      </c>
      <c r="N74" s="4">
        <v>0.114754098360656</v>
      </c>
      <c r="O74" s="4">
        <v>4.91803278688525E-2</v>
      </c>
      <c r="P74" s="20">
        <v>165138</v>
      </c>
      <c r="Q74" s="13">
        <v>5.4901864305576302E-2</v>
      </c>
      <c r="R74" s="2">
        <v>0</v>
      </c>
      <c r="S74" s="2">
        <v>0</v>
      </c>
      <c r="T74" s="2">
        <v>1</v>
      </c>
      <c r="U74" s="2">
        <v>1</v>
      </c>
      <c r="V74" s="1" t="s">
        <v>805</v>
      </c>
      <c r="W74" s="5">
        <v>0.90909090909090795</v>
      </c>
      <c r="X74" s="5">
        <v>9.0909090909090801E-2</v>
      </c>
      <c r="Y74" s="5">
        <v>1</v>
      </c>
      <c r="Z74" s="5">
        <v>0</v>
      </c>
      <c r="AA74" s="5">
        <v>0.97142857142856998</v>
      </c>
      <c r="AB74" s="5">
        <v>2.8571428571428501E-2</v>
      </c>
      <c r="AC74" s="5">
        <v>1</v>
      </c>
      <c r="AD74" s="5">
        <v>0</v>
      </c>
      <c r="AE74" s="23">
        <f t="shared" si="6"/>
        <v>10828.721311475396</v>
      </c>
      <c r="AF74">
        <f t="shared" si="4"/>
        <v>0.93805581289507778</v>
      </c>
      <c r="AG74" s="26">
        <f t="shared" si="5"/>
        <v>6.1511856583283717E-2</v>
      </c>
      <c r="AH74" s="27">
        <f t="shared" si="7"/>
        <v>3.6001222495459827E-3</v>
      </c>
    </row>
    <row r="75" spans="1:34">
      <c r="A75" s="10" t="s">
        <v>607</v>
      </c>
      <c r="B75" s="1" t="s">
        <v>442</v>
      </c>
      <c r="C75" s="1" t="s">
        <v>721</v>
      </c>
      <c r="D75" s="1" t="s">
        <v>722</v>
      </c>
      <c r="E75" s="1" t="s">
        <v>721</v>
      </c>
      <c r="F75" s="18" t="s">
        <v>732</v>
      </c>
      <c r="G75" s="3">
        <v>42737.719027777777</v>
      </c>
      <c r="H75" s="3">
        <v>42737.720810185187</v>
      </c>
      <c r="I75" s="1">
        <v>37</v>
      </c>
      <c r="J75" s="1">
        <v>1</v>
      </c>
      <c r="K75" s="4">
        <v>0.97368421052631504</v>
      </c>
      <c r="L75" s="4">
        <v>2.6315789473684199E-2</v>
      </c>
      <c r="M75" s="16">
        <v>0.135135135135135</v>
      </c>
      <c r="N75" s="4">
        <v>0.24324324324324301</v>
      </c>
      <c r="O75" s="4">
        <v>2.7027027027027001E-2</v>
      </c>
      <c r="P75" s="20">
        <v>83702</v>
      </c>
      <c r="Q75" s="13">
        <v>2.7827609914770401E-2</v>
      </c>
      <c r="R75" s="2">
        <v>0</v>
      </c>
      <c r="S75" s="2">
        <v>1</v>
      </c>
      <c r="T75" s="2">
        <v>1</v>
      </c>
      <c r="U75" s="2">
        <v>1</v>
      </c>
      <c r="V75" s="1" t="s">
        <v>738</v>
      </c>
      <c r="W75" s="5">
        <v>1</v>
      </c>
      <c r="X75" s="5">
        <v>0</v>
      </c>
      <c r="Y75" s="5">
        <v>0.96666666666666701</v>
      </c>
      <c r="Z75" s="5">
        <v>3.3333333333333201E-2</v>
      </c>
      <c r="AA75" s="5">
        <v>1</v>
      </c>
      <c r="AB75" s="5">
        <v>0</v>
      </c>
      <c r="AC75" s="5">
        <v>1</v>
      </c>
      <c r="AD75" s="5">
        <v>0</v>
      </c>
      <c r="AE75" s="23">
        <f t="shared" si="6"/>
        <v>11311.081081081071</v>
      </c>
      <c r="AF75">
        <f t="shared" si="4"/>
        <v>0.47546384024842137</v>
      </c>
      <c r="AG75" s="26">
        <f t="shared" si="5"/>
        <v>6.4251870303840664E-2</v>
      </c>
      <c r="AH75" s="27">
        <f t="shared" si="7"/>
        <v>3.7604878263203211E-3</v>
      </c>
    </row>
    <row r="76" spans="1:34">
      <c r="A76" s="10" t="s">
        <v>607</v>
      </c>
      <c r="B76" s="1" t="s">
        <v>442</v>
      </c>
      <c r="C76" s="1" t="s">
        <v>721</v>
      </c>
      <c r="D76" s="1" t="s">
        <v>722</v>
      </c>
      <c r="E76" s="1" t="s">
        <v>721</v>
      </c>
      <c r="F76" s="18" t="s">
        <v>732</v>
      </c>
      <c r="G76" s="3">
        <v>42736.717847222222</v>
      </c>
      <c r="H76" s="3">
        <v>42736.719756944447</v>
      </c>
      <c r="I76" s="1">
        <v>35</v>
      </c>
      <c r="J76" s="1">
        <v>1</v>
      </c>
      <c r="K76" s="4">
        <v>0.97222222222222199</v>
      </c>
      <c r="L76" s="4">
        <v>2.77777777777777E-2</v>
      </c>
      <c r="M76" s="16">
        <v>0.17142857142857101</v>
      </c>
      <c r="N76" s="4">
        <v>0.314285714285714</v>
      </c>
      <c r="O76" s="4">
        <v>0.114285714285714</v>
      </c>
      <c r="P76" s="20">
        <v>79368</v>
      </c>
      <c r="Q76" s="13">
        <v>2.63867260485472E-2</v>
      </c>
      <c r="R76" s="2">
        <v>0</v>
      </c>
      <c r="S76" s="2">
        <v>0</v>
      </c>
      <c r="T76" s="2">
        <v>1</v>
      </c>
      <c r="U76" s="2">
        <v>1</v>
      </c>
      <c r="V76" s="1" t="s">
        <v>733</v>
      </c>
      <c r="W76" s="5">
        <v>0.8</v>
      </c>
      <c r="X76" s="5">
        <v>0.2</v>
      </c>
      <c r="Y76" s="5">
        <v>1</v>
      </c>
      <c r="Z76" s="5">
        <v>0</v>
      </c>
      <c r="AA76" s="5">
        <v>1</v>
      </c>
      <c r="AB76" s="5">
        <v>0</v>
      </c>
      <c r="AC76" s="5">
        <v>1</v>
      </c>
      <c r="AD76" s="5">
        <v>0</v>
      </c>
      <c r="AE76" s="23">
        <f t="shared" si="6"/>
        <v>13605.942857142823</v>
      </c>
      <c r="AF76">
        <f t="shared" si="4"/>
        <v>0.45084483134019149</v>
      </c>
      <c r="AG76" s="26">
        <f t="shared" si="5"/>
        <v>7.7287685372604067E-2</v>
      </c>
      <c r="AH76" s="27">
        <f t="shared" si="7"/>
        <v>4.5234387511795095E-3</v>
      </c>
    </row>
    <row r="77" spans="1:34">
      <c r="A77" s="10" t="s">
        <v>607</v>
      </c>
      <c r="B77" s="1" t="s">
        <v>442</v>
      </c>
      <c r="C77" s="1" t="s">
        <v>721</v>
      </c>
      <c r="D77" s="1" t="s">
        <v>722</v>
      </c>
      <c r="E77" s="1" t="s">
        <v>721</v>
      </c>
      <c r="F77" s="18" t="s">
        <v>732</v>
      </c>
      <c r="G77" s="3">
        <v>42740.716412037036</v>
      </c>
      <c r="H77" s="3">
        <v>42740.720034722224</v>
      </c>
      <c r="I77" s="1">
        <v>34</v>
      </c>
      <c r="J77" s="1">
        <v>0</v>
      </c>
      <c r="K77" s="4">
        <v>1</v>
      </c>
      <c r="L77" s="4">
        <v>0</v>
      </c>
      <c r="M77" s="16">
        <v>0.20588235294117499</v>
      </c>
      <c r="N77" s="4">
        <v>0.20588235294117499</v>
      </c>
      <c r="O77" s="4">
        <v>0.11764705882352799</v>
      </c>
      <c r="P77" s="20">
        <v>74171</v>
      </c>
      <c r="Q77" s="13">
        <v>2.46589287590313E-2</v>
      </c>
      <c r="R77" s="2">
        <v>0</v>
      </c>
      <c r="S77" s="2">
        <v>0</v>
      </c>
      <c r="T77" s="2">
        <v>1</v>
      </c>
      <c r="U77" s="2">
        <v>1</v>
      </c>
      <c r="V77" s="1" t="s">
        <v>754</v>
      </c>
      <c r="W77" s="5">
        <v>1</v>
      </c>
      <c r="X77" s="5">
        <v>0</v>
      </c>
      <c r="Y77" s="5">
        <v>1</v>
      </c>
      <c r="Z77" s="5">
        <v>0</v>
      </c>
      <c r="AA77" s="5">
        <v>1</v>
      </c>
      <c r="AB77" s="5">
        <v>0</v>
      </c>
      <c r="AE77" s="23">
        <f t="shared" si="6"/>
        <v>15270.499999999891</v>
      </c>
      <c r="AF77">
        <f t="shared" si="4"/>
        <v>0.42132360630648802</v>
      </c>
      <c r="AG77" s="26">
        <f t="shared" si="5"/>
        <v>8.6743095416041027E-2</v>
      </c>
      <c r="AH77" s="27">
        <f t="shared" si="7"/>
        <v>5.0768382739181722E-3</v>
      </c>
    </row>
    <row r="78" spans="1:34">
      <c r="A78" s="10" t="s">
        <v>607</v>
      </c>
      <c r="B78" s="1" t="s">
        <v>442</v>
      </c>
      <c r="C78" s="1" t="s">
        <v>721</v>
      </c>
      <c r="D78" s="1" t="s">
        <v>722</v>
      </c>
      <c r="E78" s="1" t="s">
        <v>721</v>
      </c>
      <c r="F78" s="18" t="s">
        <v>732</v>
      </c>
      <c r="G78" s="3">
        <v>42738.715613425928</v>
      </c>
      <c r="H78" s="3">
        <v>42738.717083333337</v>
      </c>
      <c r="I78" s="1">
        <v>26</v>
      </c>
      <c r="J78" s="1">
        <v>0</v>
      </c>
      <c r="K78" s="4">
        <v>1</v>
      </c>
      <c r="L78" s="4">
        <v>0</v>
      </c>
      <c r="M78" s="16">
        <v>0.15384615384615299</v>
      </c>
      <c r="N78" s="4">
        <v>0.269230769230769</v>
      </c>
      <c r="O78" s="4">
        <v>0</v>
      </c>
      <c r="P78" s="20">
        <v>57096</v>
      </c>
      <c r="Q78" s="13">
        <v>1.8982165488204899E-2</v>
      </c>
      <c r="R78" s="2">
        <v>0</v>
      </c>
      <c r="S78" s="2">
        <v>0</v>
      </c>
      <c r="T78" s="2">
        <v>1</v>
      </c>
      <c r="U78" s="2">
        <v>1</v>
      </c>
      <c r="V78" s="1" t="s">
        <v>743</v>
      </c>
      <c r="W78" s="5">
        <v>1</v>
      </c>
      <c r="X78" s="5">
        <v>0</v>
      </c>
      <c r="Y78" s="5">
        <v>1</v>
      </c>
      <c r="Z78" s="5">
        <v>0</v>
      </c>
      <c r="AA78" s="5">
        <v>1</v>
      </c>
      <c r="AB78" s="5">
        <v>0</v>
      </c>
      <c r="AC78" s="5">
        <v>1</v>
      </c>
      <c r="AD78" s="5">
        <v>0</v>
      </c>
      <c r="AE78" s="23">
        <f t="shared" si="6"/>
        <v>8783.9999999999509</v>
      </c>
      <c r="AF78">
        <f t="shared" si="4"/>
        <v>0.32433016442646373</v>
      </c>
      <c r="AG78" s="26">
        <f t="shared" si="5"/>
        <v>4.9896948373301837E-2</v>
      </c>
      <c r="AH78" s="27">
        <f t="shared" si="7"/>
        <v>2.9203331520315065E-3</v>
      </c>
    </row>
    <row r="79" spans="1:34">
      <c r="A79" s="10" t="s">
        <v>607</v>
      </c>
      <c r="B79" s="1" t="s">
        <v>442</v>
      </c>
      <c r="C79" s="1" t="s">
        <v>721</v>
      </c>
      <c r="D79" s="1" t="s">
        <v>722</v>
      </c>
      <c r="E79" s="1" t="s">
        <v>721</v>
      </c>
      <c r="F79" s="18" t="s">
        <v>732</v>
      </c>
      <c r="G79" s="3">
        <v>42755.719849537039</v>
      </c>
      <c r="H79" s="3">
        <v>42755.722534722219</v>
      </c>
      <c r="I79" s="1">
        <v>16</v>
      </c>
      <c r="J79" s="1">
        <v>1</v>
      </c>
      <c r="K79" s="4">
        <v>0.94117647058823495</v>
      </c>
      <c r="L79" s="4">
        <v>5.8823529411764698E-2</v>
      </c>
      <c r="M79" s="16">
        <v>0.125</v>
      </c>
      <c r="N79" s="4">
        <v>0.25</v>
      </c>
      <c r="O79" s="4">
        <v>6.25E-2</v>
      </c>
      <c r="P79" s="20">
        <v>48420</v>
      </c>
      <c r="Q79" s="13">
        <v>1.6097738071649201E-2</v>
      </c>
      <c r="R79" s="2">
        <v>0</v>
      </c>
      <c r="S79" s="2">
        <v>0</v>
      </c>
      <c r="T79" s="2">
        <v>1</v>
      </c>
      <c r="U79" s="2">
        <v>1</v>
      </c>
      <c r="V79" s="1" t="s">
        <v>817</v>
      </c>
      <c r="W79" s="5">
        <v>1</v>
      </c>
      <c r="X79" s="5">
        <v>0</v>
      </c>
      <c r="Y79" s="5">
        <v>1</v>
      </c>
      <c r="Z79" s="5">
        <v>0</v>
      </c>
      <c r="AA79" s="5">
        <v>1</v>
      </c>
      <c r="AB79" s="5">
        <v>0</v>
      </c>
      <c r="AC79" s="5">
        <v>0.5</v>
      </c>
      <c r="AD79" s="5">
        <v>0.5</v>
      </c>
      <c r="AE79" s="23">
        <f t="shared" si="6"/>
        <v>6052.5</v>
      </c>
      <c r="AF79">
        <f t="shared" si="4"/>
        <v>0.27504670312332513</v>
      </c>
      <c r="AG79" s="26">
        <f t="shared" si="5"/>
        <v>3.4380837890415641E-2</v>
      </c>
      <c r="AH79" s="27">
        <f t="shared" si="7"/>
        <v>2.0122172589561501E-3</v>
      </c>
    </row>
    <row r="80" spans="1:34">
      <c r="A80" s="10" t="s">
        <v>607</v>
      </c>
      <c r="B80" s="1" t="s">
        <v>442</v>
      </c>
      <c r="C80" s="1" t="s">
        <v>721</v>
      </c>
      <c r="D80" s="1" t="s">
        <v>722</v>
      </c>
      <c r="E80" s="1" t="s">
        <v>721</v>
      </c>
      <c r="F80" s="18" t="s">
        <v>732</v>
      </c>
      <c r="G80" s="3">
        <v>42750.714259259257</v>
      </c>
      <c r="H80" s="3">
        <v>42750.714895833335</v>
      </c>
      <c r="I80" s="1">
        <v>16</v>
      </c>
      <c r="J80" s="1">
        <v>1</v>
      </c>
      <c r="K80" s="4">
        <v>0.94117647058823495</v>
      </c>
      <c r="L80" s="4">
        <v>5.8823529411764698E-2</v>
      </c>
      <c r="M80" s="16">
        <v>0</v>
      </c>
      <c r="N80" s="4">
        <v>0.125</v>
      </c>
      <c r="O80" s="4">
        <v>0</v>
      </c>
      <c r="P80" s="20">
        <v>45031</v>
      </c>
      <c r="Q80" s="13">
        <v>1.49710293908393E-2</v>
      </c>
      <c r="R80" s="2">
        <v>0</v>
      </c>
      <c r="S80" s="2">
        <v>0</v>
      </c>
      <c r="T80" s="2">
        <v>1</v>
      </c>
      <c r="U80" s="2">
        <v>1</v>
      </c>
      <c r="V80" s="1" t="s">
        <v>794</v>
      </c>
      <c r="W80" s="5">
        <v>1</v>
      </c>
      <c r="X80" s="5">
        <v>0</v>
      </c>
      <c r="Y80" s="5">
        <v>1</v>
      </c>
      <c r="Z80" s="5">
        <v>0</v>
      </c>
      <c r="AA80" s="5">
        <v>0.5</v>
      </c>
      <c r="AB80" s="5">
        <v>0.5</v>
      </c>
      <c r="AE80" s="23">
        <f t="shared" si="6"/>
        <v>0</v>
      </c>
      <c r="AF80">
        <f t="shared" si="4"/>
        <v>0.25579570607902635</v>
      </c>
      <c r="AG80" s="26">
        <f t="shared" si="5"/>
        <v>0</v>
      </c>
      <c r="AH80" s="27">
        <f t="shared" si="7"/>
        <v>0</v>
      </c>
    </row>
    <row r="81" spans="1:34">
      <c r="A81" s="10" t="s">
        <v>607</v>
      </c>
      <c r="B81" s="1" t="s">
        <v>442</v>
      </c>
      <c r="C81" s="1" t="s">
        <v>721</v>
      </c>
      <c r="D81" s="1" t="s">
        <v>722</v>
      </c>
      <c r="E81" s="1" t="s">
        <v>721</v>
      </c>
      <c r="F81" s="18" t="s">
        <v>732</v>
      </c>
      <c r="G81" s="3">
        <v>42754.720150462963</v>
      </c>
      <c r="H81" s="3">
        <v>42754.721006944441</v>
      </c>
      <c r="I81" s="1">
        <v>17</v>
      </c>
      <c r="J81" s="1">
        <v>0</v>
      </c>
      <c r="K81" s="4">
        <v>1</v>
      </c>
      <c r="L81" s="4">
        <v>0</v>
      </c>
      <c r="M81" s="16">
        <v>0.17647058823529299</v>
      </c>
      <c r="N81" s="4">
        <v>0.29411764705882298</v>
      </c>
      <c r="O81" s="4">
        <v>0</v>
      </c>
      <c r="P81" s="20">
        <v>44479</v>
      </c>
      <c r="Q81" s="13">
        <v>1.47875111872963E-2</v>
      </c>
      <c r="R81" s="2">
        <v>0</v>
      </c>
      <c r="S81" s="2">
        <v>0</v>
      </c>
      <c r="T81" s="2">
        <v>1</v>
      </c>
      <c r="U81" s="2">
        <v>1</v>
      </c>
      <c r="V81" s="1" t="s">
        <v>813</v>
      </c>
      <c r="Y81" s="5">
        <v>1</v>
      </c>
      <c r="Z81" s="5">
        <v>0</v>
      </c>
      <c r="AA81" s="5">
        <v>1</v>
      </c>
      <c r="AB81" s="5">
        <v>0</v>
      </c>
      <c r="AC81" s="5">
        <v>1</v>
      </c>
      <c r="AD81" s="5">
        <v>0</v>
      </c>
      <c r="AE81" s="23">
        <f t="shared" si="6"/>
        <v>7849.2352941175968</v>
      </c>
      <c r="AF81">
        <f t="shared" si="4"/>
        <v>0.2526601054981904</v>
      </c>
      <c r="AG81" s="26">
        <f t="shared" si="5"/>
        <v>4.4587077440856847E-2</v>
      </c>
      <c r="AH81" s="27">
        <f t="shared" si="7"/>
        <v>2.6095607977581537E-3</v>
      </c>
    </row>
    <row r="82" spans="1:34">
      <c r="A82" s="10" t="s">
        <v>607</v>
      </c>
      <c r="B82" s="1" t="s">
        <v>442</v>
      </c>
      <c r="C82" s="1" t="s">
        <v>721</v>
      </c>
      <c r="D82" s="1" t="s">
        <v>722</v>
      </c>
      <c r="E82" s="1" t="s">
        <v>721</v>
      </c>
      <c r="F82" s="18" t="s">
        <v>732</v>
      </c>
      <c r="G82" s="3">
        <v>42741.716284722221</v>
      </c>
      <c r="H82" s="3">
        <v>42741.718113425923</v>
      </c>
      <c r="I82" s="1">
        <v>20</v>
      </c>
      <c r="J82" s="1">
        <v>0</v>
      </c>
      <c r="K82" s="4">
        <v>1</v>
      </c>
      <c r="L82" s="4">
        <v>0</v>
      </c>
      <c r="M82" s="16">
        <v>0.149999999999999</v>
      </c>
      <c r="N82" s="4">
        <v>0.25</v>
      </c>
      <c r="O82" s="4">
        <v>0.1</v>
      </c>
      <c r="P82" s="20">
        <v>43562</v>
      </c>
      <c r="Q82" s="13">
        <v>1.44826448962657E-2</v>
      </c>
      <c r="R82" s="2">
        <v>0</v>
      </c>
      <c r="S82" s="2">
        <v>0</v>
      </c>
      <c r="T82" s="2">
        <v>1</v>
      </c>
      <c r="U82" s="2">
        <v>1</v>
      </c>
      <c r="V82" s="1" t="s">
        <v>761</v>
      </c>
      <c r="W82" s="5">
        <v>1</v>
      </c>
      <c r="X82" s="5">
        <v>0</v>
      </c>
      <c r="Y82" s="5">
        <v>1</v>
      </c>
      <c r="Z82" s="5">
        <v>0</v>
      </c>
      <c r="AA82" s="5">
        <v>1</v>
      </c>
      <c r="AB82" s="5">
        <v>0</v>
      </c>
      <c r="AE82" s="23">
        <f t="shared" si="6"/>
        <v>6534.2999999999565</v>
      </c>
      <c r="AF82">
        <f t="shared" si="4"/>
        <v>0.24745114583763508</v>
      </c>
      <c r="AG82" s="26">
        <f t="shared" si="5"/>
        <v>3.7117671875645013E-2</v>
      </c>
      <c r="AH82" s="27">
        <f t="shared" si="7"/>
        <v>2.1723967344398406E-3</v>
      </c>
    </row>
    <row r="83" spans="1:34">
      <c r="A83" s="10" t="s">
        <v>607</v>
      </c>
      <c r="B83" s="1" t="s">
        <v>442</v>
      </c>
      <c r="C83" s="1" t="s">
        <v>721</v>
      </c>
      <c r="D83" s="1" t="s">
        <v>722</v>
      </c>
      <c r="E83" s="1" t="s">
        <v>721</v>
      </c>
      <c r="F83" s="18" t="s">
        <v>732</v>
      </c>
      <c r="G83" s="3">
        <v>42743.715370370373</v>
      </c>
      <c r="H83" s="3">
        <v>42743.716608796298</v>
      </c>
      <c r="I83" s="1">
        <v>19</v>
      </c>
      <c r="J83" s="1">
        <v>0</v>
      </c>
      <c r="K83" s="4">
        <v>1</v>
      </c>
      <c r="L83" s="4">
        <v>0</v>
      </c>
      <c r="M83" s="16">
        <v>0.157894736842105</v>
      </c>
      <c r="N83" s="4">
        <v>0.26315789473684098</v>
      </c>
      <c r="O83" s="4">
        <v>0</v>
      </c>
      <c r="P83" s="20">
        <v>41519</v>
      </c>
      <c r="Q83" s="13">
        <v>1.38034280668485E-2</v>
      </c>
      <c r="R83" s="2">
        <v>0</v>
      </c>
      <c r="S83" s="2">
        <v>0</v>
      </c>
      <c r="T83" s="2">
        <v>1</v>
      </c>
      <c r="U83" s="2">
        <v>1</v>
      </c>
      <c r="V83" s="1" t="s">
        <v>765</v>
      </c>
      <c r="W83" s="5">
        <v>1</v>
      </c>
      <c r="X83" s="5">
        <v>0</v>
      </c>
      <c r="Y83" s="5">
        <v>1</v>
      </c>
      <c r="Z83" s="5">
        <v>0</v>
      </c>
      <c r="AA83" s="5">
        <v>1</v>
      </c>
      <c r="AB83" s="5">
        <v>0</v>
      </c>
      <c r="AE83" s="23">
        <f t="shared" si="6"/>
        <v>6555.6315789473574</v>
      </c>
      <c r="AF83">
        <f t="shared" si="4"/>
        <v>0.23584601542704126</v>
      </c>
      <c r="AG83" s="26">
        <f t="shared" si="5"/>
        <v>3.7238844541111718E-2</v>
      </c>
      <c r="AH83" s="27">
        <f t="shared" si="7"/>
        <v>2.17948864213397E-3</v>
      </c>
    </row>
    <row r="84" spans="1:34">
      <c r="A84" s="10" t="s">
        <v>607</v>
      </c>
      <c r="B84" s="1" t="s">
        <v>442</v>
      </c>
      <c r="C84" s="1" t="s">
        <v>721</v>
      </c>
      <c r="D84" s="1" t="s">
        <v>722</v>
      </c>
      <c r="E84" s="1" t="s">
        <v>721</v>
      </c>
      <c r="F84" s="18" t="s">
        <v>732</v>
      </c>
      <c r="G84" s="3">
        <v>42744.714537037034</v>
      </c>
      <c r="H84" s="3">
        <v>42744.71533564815</v>
      </c>
      <c r="I84" s="1">
        <v>18</v>
      </c>
      <c r="J84" s="1">
        <v>0</v>
      </c>
      <c r="K84" s="4">
        <v>1</v>
      </c>
      <c r="L84" s="4">
        <v>0</v>
      </c>
      <c r="M84" s="16">
        <v>0.27777777777777801</v>
      </c>
      <c r="N84" s="4">
        <v>0.16666666666666599</v>
      </c>
      <c r="O84" s="4">
        <v>0.11111111111110999</v>
      </c>
      <c r="P84" s="20">
        <v>39316</v>
      </c>
      <c r="Q84" s="13">
        <v>1.3071017555245E-2</v>
      </c>
      <c r="R84" s="2">
        <v>0</v>
      </c>
      <c r="S84" s="2">
        <v>0</v>
      </c>
      <c r="T84" s="2">
        <v>1</v>
      </c>
      <c r="U84" s="2">
        <v>1</v>
      </c>
      <c r="V84" s="1" t="s">
        <v>768</v>
      </c>
      <c r="W84" s="5">
        <v>1</v>
      </c>
      <c r="X84" s="5">
        <v>0</v>
      </c>
      <c r="Y84" s="5">
        <v>1</v>
      </c>
      <c r="Z84" s="5">
        <v>0</v>
      </c>
      <c r="AA84" s="5">
        <v>1</v>
      </c>
      <c r="AB84" s="5">
        <v>0</v>
      </c>
      <c r="AC84" s="5">
        <v>1</v>
      </c>
      <c r="AD84" s="5">
        <v>0</v>
      </c>
      <c r="AE84" s="23">
        <f t="shared" si="6"/>
        <v>10921.11111111112</v>
      </c>
      <c r="AF84">
        <f t="shared" si="4"/>
        <v>0.2233320152828718</v>
      </c>
      <c r="AG84" s="26">
        <f t="shared" si="5"/>
        <v>6.2036670911908884E-2</v>
      </c>
      <c r="AH84" s="27">
        <f t="shared" si="7"/>
        <v>3.630838209790281E-3</v>
      </c>
    </row>
    <row r="85" spans="1:34">
      <c r="A85" s="10" t="s">
        <v>607</v>
      </c>
      <c r="B85" s="1" t="s">
        <v>442</v>
      </c>
      <c r="C85" s="1" t="s">
        <v>721</v>
      </c>
      <c r="D85" s="1" t="s">
        <v>722</v>
      </c>
      <c r="E85" s="1" t="s">
        <v>721</v>
      </c>
      <c r="F85" s="18" t="s">
        <v>732</v>
      </c>
      <c r="G85" s="3">
        <v>42739.716886574075</v>
      </c>
      <c r="H85" s="3">
        <v>42739.722743055558</v>
      </c>
      <c r="I85" s="1">
        <v>17</v>
      </c>
      <c r="J85" s="1">
        <v>0</v>
      </c>
      <c r="K85" s="4">
        <v>1</v>
      </c>
      <c r="L85" s="4">
        <v>0</v>
      </c>
      <c r="M85" s="16">
        <v>0</v>
      </c>
      <c r="N85" s="4">
        <v>0.23529411764705799</v>
      </c>
      <c r="O85" s="4">
        <v>0</v>
      </c>
      <c r="P85" s="20">
        <v>37167</v>
      </c>
      <c r="Q85" s="13">
        <v>1.23565599113793E-2</v>
      </c>
      <c r="R85" s="2">
        <v>0</v>
      </c>
      <c r="S85" s="2">
        <v>0</v>
      </c>
      <c r="T85" s="2">
        <v>1</v>
      </c>
      <c r="U85" s="2">
        <v>1</v>
      </c>
      <c r="V85" s="1" t="s">
        <v>748</v>
      </c>
      <c r="Y85" s="5">
        <v>1</v>
      </c>
      <c r="Z85" s="5">
        <v>0</v>
      </c>
      <c r="AA85" s="5">
        <v>1</v>
      </c>
      <c r="AB85" s="5">
        <v>0</v>
      </c>
      <c r="AC85" s="5">
        <v>1</v>
      </c>
      <c r="AD85" s="5">
        <v>0</v>
      </c>
      <c r="AE85" s="23">
        <f t="shared" si="6"/>
        <v>0</v>
      </c>
      <c r="AF85">
        <f t="shared" si="4"/>
        <v>0.21112475867378411</v>
      </c>
      <c r="AG85" s="26">
        <f t="shared" si="5"/>
        <v>0</v>
      </c>
      <c r="AH85" s="27">
        <f t="shared" si="7"/>
        <v>0</v>
      </c>
    </row>
    <row r="86" spans="1:34">
      <c r="A86" s="10" t="s">
        <v>607</v>
      </c>
      <c r="B86" s="1" t="s">
        <v>442</v>
      </c>
      <c r="C86" s="1" t="s">
        <v>721</v>
      </c>
      <c r="D86" s="1" t="s">
        <v>722</v>
      </c>
      <c r="E86" s="1" t="s">
        <v>721</v>
      </c>
      <c r="F86" s="18" t="s">
        <v>732</v>
      </c>
      <c r="G86" s="3">
        <v>42748.717418981483</v>
      </c>
      <c r="H86" s="3">
        <v>42748.718148148146</v>
      </c>
      <c r="I86" s="1">
        <v>17</v>
      </c>
      <c r="J86" s="1">
        <v>0</v>
      </c>
      <c r="K86" s="4">
        <v>1</v>
      </c>
      <c r="L86" s="4">
        <v>0</v>
      </c>
      <c r="M86" s="16">
        <v>5.8823529411764601E-2</v>
      </c>
      <c r="N86" s="4">
        <v>0.11764705882352799</v>
      </c>
      <c r="O86" s="4">
        <v>0</v>
      </c>
      <c r="P86" s="20">
        <v>36835</v>
      </c>
      <c r="Q86" s="13">
        <v>1.22461830208425E-2</v>
      </c>
      <c r="R86" s="2">
        <v>0</v>
      </c>
      <c r="S86" s="2">
        <v>0</v>
      </c>
      <c r="T86" s="2">
        <v>1</v>
      </c>
      <c r="U86" s="2">
        <v>1</v>
      </c>
      <c r="V86" s="1" t="s">
        <v>791</v>
      </c>
      <c r="Y86" s="5">
        <v>1</v>
      </c>
      <c r="Z86" s="5">
        <v>0</v>
      </c>
      <c r="AA86" s="5">
        <v>1</v>
      </c>
      <c r="AB86" s="5">
        <v>0</v>
      </c>
      <c r="AC86" s="5">
        <v>1</v>
      </c>
      <c r="AD86" s="5">
        <v>0</v>
      </c>
      <c r="AE86" s="23">
        <f t="shared" si="6"/>
        <v>2166.7647058823491</v>
      </c>
      <c r="AF86">
        <f t="shared" si="4"/>
        <v>0.20923885397661468</v>
      </c>
      <c r="AG86" s="26">
        <f t="shared" si="5"/>
        <v>1.2308167880977312E-2</v>
      </c>
      <c r="AH86" s="27">
        <f t="shared" si="7"/>
        <v>7.2036370710838109E-4</v>
      </c>
    </row>
    <row r="87" spans="1:34">
      <c r="A87" s="10" t="s">
        <v>607</v>
      </c>
      <c r="B87" s="1" t="s">
        <v>442</v>
      </c>
      <c r="C87" s="1" t="s">
        <v>721</v>
      </c>
      <c r="D87" s="1" t="s">
        <v>722</v>
      </c>
      <c r="E87" s="1" t="s">
        <v>721</v>
      </c>
      <c r="F87" s="18" t="s">
        <v>732</v>
      </c>
      <c r="G87" s="3">
        <v>42753.718738425923</v>
      </c>
      <c r="H87" s="3">
        <v>42753.71943287037</v>
      </c>
      <c r="I87" s="1">
        <v>12</v>
      </c>
      <c r="J87" s="1">
        <v>1</v>
      </c>
      <c r="K87" s="4">
        <v>0.92307692307692302</v>
      </c>
      <c r="L87" s="4">
        <v>7.69230769230769E-2</v>
      </c>
      <c r="M87" s="16">
        <v>0.38461538461538503</v>
      </c>
      <c r="N87" s="4">
        <v>0.16666666666666599</v>
      </c>
      <c r="O87" s="4">
        <v>0.16666666666666599</v>
      </c>
      <c r="P87" s="20">
        <v>34076</v>
      </c>
      <c r="Q87" s="13">
        <v>1.1328924463641501E-2</v>
      </c>
      <c r="R87" s="2">
        <v>0</v>
      </c>
      <c r="S87" s="2">
        <v>0</v>
      </c>
      <c r="T87" s="2">
        <v>1</v>
      </c>
      <c r="U87" s="2">
        <v>1</v>
      </c>
      <c r="V87" s="1" t="s">
        <v>806</v>
      </c>
      <c r="Y87" s="5">
        <v>1</v>
      </c>
      <c r="Z87" s="5">
        <v>0</v>
      </c>
      <c r="AA87" s="5">
        <v>1</v>
      </c>
      <c r="AB87" s="5">
        <v>0</v>
      </c>
      <c r="AC87" s="5">
        <v>0</v>
      </c>
      <c r="AD87" s="5">
        <v>1</v>
      </c>
      <c r="AE87" s="23">
        <f t="shared" si="6"/>
        <v>13106.15384615386</v>
      </c>
      <c r="AF87">
        <f t="shared" si="4"/>
        <v>0.19356653150826988</v>
      </c>
      <c r="AG87" s="26">
        <f t="shared" si="5"/>
        <v>7.444866596471926E-2</v>
      </c>
      <c r="AH87" s="27">
        <f t="shared" si="7"/>
        <v>4.3572786398621208E-3</v>
      </c>
    </row>
    <row r="88" spans="1:34">
      <c r="A88" s="10" t="s">
        <v>607</v>
      </c>
      <c r="B88" s="1" t="s">
        <v>442</v>
      </c>
      <c r="C88" s="1" t="s">
        <v>721</v>
      </c>
      <c r="D88" s="1" t="s">
        <v>722</v>
      </c>
      <c r="E88" s="1" t="s">
        <v>721</v>
      </c>
      <c r="F88" s="18" t="s">
        <v>732</v>
      </c>
      <c r="G88" s="3">
        <v>42747.714895833335</v>
      </c>
      <c r="H88" s="3">
        <v>42747.715844907405</v>
      </c>
      <c r="I88" s="1">
        <v>14</v>
      </c>
      <c r="J88" s="1">
        <v>0</v>
      </c>
      <c r="K88" s="4">
        <v>1</v>
      </c>
      <c r="L88" s="4">
        <v>0</v>
      </c>
      <c r="M88" s="16">
        <v>0.14285714285714199</v>
      </c>
      <c r="N88" s="4">
        <v>0.14285714285714199</v>
      </c>
      <c r="O88" s="4">
        <v>7.14285714285713E-2</v>
      </c>
      <c r="P88" s="20">
        <v>30372</v>
      </c>
      <c r="Q88" s="13">
        <v>1.00974907210271E-2</v>
      </c>
      <c r="R88" s="2">
        <v>0</v>
      </c>
      <c r="S88" s="2">
        <v>0</v>
      </c>
      <c r="T88" s="2">
        <v>1</v>
      </c>
      <c r="U88" s="2">
        <v>1</v>
      </c>
      <c r="V88" s="1" t="s">
        <v>787</v>
      </c>
      <c r="Y88" s="5">
        <v>1</v>
      </c>
      <c r="Z88" s="5">
        <v>0</v>
      </c>
      <c r="AA88" s="5">
        <v>1</v>
      </c>
      <c r="AB88" s="5">
        <v>0</v>
      </c>
      <c r="AE88" s="23">
        <f t="shared" si="6"/>
        <v>4338.8571428571167</v>
      </c>
      <c r="AF88">
        <f t="shared" si="4"/>
        <v>0.17252619717599404</v>
      </c>
      <c r="AG88" s="26">
        <f t="shared" si="5"/>
        <v>2.4646599596570427E-2</v>
      </c>
      <c r="AH88" s="27">
        <f t="shared" si="7"/>
        <v>1.4424986744324341E-3</v>
      </c>
    </row>
    <row r="89" spans="1:34">
      <c r="A89" s="10" t="s">
        <v>607</v>
      </c>
      <c r="B89" s="1" t="s">
        <v>442</v>
      </c>
      <c r="C89" s="1" t="s">
        <v>721</v>
      </c>
      <c r="D89" s="1" t="s">
        <v>722</v>
      </c>
      <c r="E89" s="1" t="s">
        <v>721</v>
      </c>
      <c r="F89" s="18" t="s">
        <v>732</v>
      </c>
      <c r="G89" s="3">
        <v>42745.715763888889</v>
      </c>
      <c r="H89" s="3">
        <v>42745.71979166667</v>
      </c>
      <c r="I89" s="1">
        <v>11</v>
      </c>
      <c r="J89" s="1">
        <v>0</v>
      </c>
      <c r="K89" s="4">
        <v>1</v>
      </c>
      <c r="L89" s="4">
        <v>0</v>
      </c>
      <c r="M89" s="16">
        <v>0.18181818181818099</v>
      </c>
      <c r="N89" s="4">
        <v>0.27272727272727199</v>
      </c>
      <c r="O89" s="4">
        <v>9.0909090909090801E-2</v>
      </c>
      <c r="P89" s="20">
        <v>23975</v>
      </c>
      <c r="Q89" s="13">
        <v>7.9707408151133904E-3</v>
      </c>
      <c r="R89" s="2">
        <v>0</v>
      </c>
      <c r="S89" s="2">
        <v>0</v>
      </c>
      <c r="T89" s="2">
        <v>1</v>
      </c>
      <c r="U89" s="2">
        <v>1</v>
      </c>
      <c r="V89" s="1" t="s">
        <v>773</v>
      </c>
      <c r="Y89" s="5">
        <v>1</v>
      </c>
      <c r="Z89" s="5">
        <v>0</v>
      </c>
      <c r="AA89" s="5">
        <v>1</v>
      </c>
      <c r="AB89" s="5">
        <v>0</v>
      </c>
      <c r="AE89" s="23">
        <f t="shared" si="6"/>
        <v>4359.090909090889</v>
      </c>
      <c r="AF89">
        <f t="shared" si="4"/>
        <v>0.13618844914047337</v>
      </c>
      <c r="AG89" s="26">
        <f t="shared" si="5"/>
        <v>2.4761536207358683E-2</v>
      </c>
      <c r="AH89" s="27">
        <f t="shared" si="7"/>
        <v>1.4492256027478826E-3</v>
      </c>
    </row>
    <row r="90" spans="1:34">
      <c r="A90" s="10" t="s">
        <v>607</v>
      </c>
      <c r="B90" s="1" t="s">
        <v>442</v>
      </c>
      <c r="C90" s="1" t="s">
        <v>721</v>
      </c>
      <c r="D90" s="1" t="s">
        <v>722</v>
      </c>
      <c r="E90" s="1" t="s">
        <v>721</v>
      </c>
      <c r="F90" s="18" t="s">
        <v>732</v>
      </c>
      <c r="G90" s="3">
        <v>42746.715011574073</v>
      </c>
      <c r="H90" s="3">
        <v>42746.715937499997</v>
      </c>
      <c r="I90" s="1">
        <v>10</v>
      </c>
      <c r="J90" s="1">
        <v>0</v>
      </c>
      <c r="K90" s="4">
        <v>1</v>
      </c>
      <c r="L90" s="4">
        <v>0</v>
      </c>
      <c r="M90" s="16">
        <v>0.29999999999999899</v>
      </c>
      <c r="N90" s="4">
        <v>0.4</v>
      </c>
      <c r="O90" s="4">
        <v>0.1</v>
      </c>
      <c r="P90" s="20">
        <v>21719</v>
      </c>
      <c r="Q90" s="13">
        <v>7.22070989628562E-3</v>
      </c>
      <c r="R90" s="2">
        <v>0</v>
      </c>
      <c r="S90" s="2">
        <v>0</v>
      </c>
      <c r="T90" s="2">
        <v>1</v>
      </c>
      <c r="U90" s="2">
        <v>1</v>
      </c>
      <c r="V90" s="1" t="s">
        <v>780</v>
      </c>
      <c r="Y90" s="5">
        <v>1</v>
      </c>
      <c r="Z90" s="5">
        <v>0</v>
      </c>
      <c r="AA90" s="5">
        <v>1</v>
      </c>
      <c r="AB90" s="5">
        <v>0</v>
      </c>
      <c r="AE90" s="23">
        <f t="shared" si="6"/>
        <v>6515.699999999978</v>
      </c>
      <c r="AF90">
        <f t="shared" si="4"/>
        <v>0.12337338589705699</v>
      </c>
      <c r="AG90" s="26">
        <f t="shared" si="5"/>
        <v>3.7012015769116974E-2</v>
      </c>
      <c r="AH90" s="27">
        <f t="shared" si="7"/>
        <v>2.1662129688856785E-3</v>
      </c>
    </row>
    <row r="91" spans="1:34">
      <c r="A91" s="10" t="s">
        <v>607</v>
      </c>
      <c r="B91" s="1" t="s">
        <v>442</v>
      </c>
      <c r="C91" s="1" t="s">
        <v>608</v>
      </c>
      <c r="D91" s="1" t="s">
        <v>609</v>
      </c>
      <c r="E91" s="1" t="s">
        <v>608</v>
      </c>
      <c r="F91" s="18" t="s">
        <v>646</v>
      </c>
      <c r="G91" s="3">
        <v>42743.515648148146</v>
      </c>
      <c r="H91" s="3">
        <v>42743.582106481481</v>
      </c>
      <c r="I91" s="1">
        <v>5829</v>
      </c>
      <c r="J91" s="1">
        <v>393</v>
      </c>
      <c r="K91" s="4">
        <v>0.93683702989392403</v>
      </c>
      <c r="L91" s="4">
        <v>6.3162970106075203E-2</v>
      </c>
      <c r="M91" s="16">
        <v>0.15783153199519601</v>
      </c>
      <c r="N91" s="4">
        <v>0.44192828958655</v>
      </c>
      <c r="O91" s="4">
        <v>6.9137073254417605E-2</v>
      </c>
      <c r="P91" s="20">
        <v>13596696</v>
      </c>
      <c r="Q91" s="13">
        <v>0.85280437916090102</v>
      </c>
      <c r="R91" s="2">
        <v>0</v>
      </c>
      <c r="S91" s="2">
        <v>1</v>
      </c>
      <c r="T91" s="2">
        <v>1</v>
      </c>
      <c r="U91" s="2">
        <v>1</v>
      </c>
      <c r="V91" s="1" t="s">
        <v>647</v>
      </c>
      <c r="W91" s="5">
        <v>0.98285714285714199</v>
      </c>
      <c r="X91" s="5">
        <v>1.7142857142857001E-2</v>
      </c>
      <c r="Y91" s="5">
        <v>0.94026498989445195</v>
      </c>
      <c r="Z91" s="5">
        <v>5.9735010105546701E-2</v>
      </c>
      <c r="AA91" s="5">
        <v>0.94766888677450001</v>
      </c>
      <c r="AB91" s="5">
        <v>5.23311132254995E-2</v>
      </c>
      <c r="AC91" s="5">
        <v>0.82065217391304301</v>
      </c>
      <c r="AD91" s="5">
        <v>0.17934782608695701</v>
      </c>
      <c r="AE91" s="23">
        <f t="shared" si="6"/>
        <v>2145987.3597529535</v>
      </c>
      <c r="AF91">
        <f t="shared" si="4"/>
        <v>77.235159193930244</v>
      </c>
      <c r="AG91" s="26">
        <f t="shared" si="5"/>
        <v>12.190143499470858</v>
      </c>
      <c r="AH91" s="27">
        <f t="shared" si="7"/>
        <v>0.13459942165517702</v>
      </c>
    </row>
    <row r="92" spans="1:34">
      <c r="A92" s="10" t="s">
        <v>607</v>
      </c>
      <c r="B92" s="1" t="s">
        <v>442</v>
      </c>
      <c r="C92" s="1" t="s">
        <v>721</v>
      </c>
      <c r="D92" s="1" t="s">
        <v>722</v>
      </c>
      <c r="E92" s="1" t="s">
        <v>721</v>
      </c>
      <c r="F92" s="18" t="s">
        <v>646</v>
      </c>
      <c r="G92" s="3">
        <v>42743.515474537038</v>
      </c>
      <c r="H92" s="3">
        <v>42743.519895833335</v>
      </c>
      <c r="I92" s="1">
        <v>212</v>
      </c>
      <c r="J92" s="1">
        <v>6</v>
      </c>
      <c r="K92" s="4">
        <v>0.97247706422018299</v>
      </c>
      <c r="L92" s="4">
        <v>2.7522935779816501E-2</v>
      </c>
      <c r="M92" s="16">
        <v>5.1886792452830101E-2</v>
      </c>
      <c r="N92" s="4">
        <v>0.235849056603774</v>
      </c>
      <c r="O92" s="4">
        <v>2.83018867924528E-2</v>
      </c>
      <c r="P92" s="20">
        <v>476386</v>
      </c>
      <c r="Q92" s="13">
        <v>0.158379534262716</v>
      </c>
      <c r="R92" s="2">
        <v>0</v>
      </c>
      <c r="S92" s="2">
        <v>0</v>
      </c>
      <c r="T92" s="2">
        <v>1</v>
      </c>
      <c r="U92" s="2">
        <v>1</v>
      </c>
      <c r="V92" s="1" t="s">
        <v>762</v>
      </c>
      <c r="W92" s="5">
        <v>1</v>
      </c>
      <c r="X92" s="5">
        <v>0</v>
      </c>
      <c r="Y92" s="5">
        <v>0.98255813953488402</v>
      </c>
      <c r="Z92" s="5">
        <v>1.74418604651163E-2</v>
      </c>
      <c r="AA92" s="5">
        <v>0.92857142857142905</v>
      </c>
      <c r="AB92" s="5">
        <v>7.14285714285713E-2</v>
      </c>
      <c r="AC92" s="5">
        <v>0.91666666666666596</v>
      </c>
      <c r="AD92" s="5">
        <v>8.3333333333333301E-2</v>
      </c>
      <c r="AE92" s="23">
        <f t="shared" si="6"/>
        <v>24718.141509433921</v>
      </c>
      <c r="AF92">
        <f t="shared" si="4"/>
        <v>2.7060801056197517</v>
      </c>
      <c r="AG92" s="26">
        <f t="shared" si="5"/>
        <v>0.1404098168010246</v>
      </c>
      <c r="AH92" s="27">
        <f t="shared" si="7"/>
        <v>8.2178060230654396E-3</v>
      </c>
    </row>
    <row r="93" spans="1:34">
      <c r="A93" s="10" t="s">
        <v>607</v>
      </c>
      <c r="B93" s="1" t="s">
        <v>442</v>
      </c>
      <c r="C93" s="1" t="s">
        <v>608</v>
      </c>
      <c r="D93" s="1" t="s">
        <v>609</v>
      </c>
      <c r="E93" s="1" t="s">
        <v>608</v>
      </c>
      <c r="F93" s="18" t="s">
        <v>644</v>
      </c>
      <c r="G93" s="3">
        <v>42743.513692129629</v>
      </c>
      <c r="H93" s="3">
        <v>42743.5158912037</v>
      </c>
      <c r="I93" s="1">
        <v>125</v>
      </c>
      <c r="J93" s="1">
        <v>7</v>
      </c>
      <c r="K93" s="4">
        <v>0.94696969696969702</v>
      </c>
      <c r="L93" s="4">
        <v>5.3030303030302997E-2</v>
      </c>
      <c r="M93" s="16">
        <v>0.16</v>
      </c>
      <c r="N93" s="4">
        <v>0.44800000000000001</v>
      </c>
      <c r="O93" s="4">
        <v>5.6000000000000001E-2</v>
      </c>
      <c r="P93" s="20">
        <v>288454</v>
      </c>
      <c r="Q93" s="13">
        <v>1.80922508222938E-2</v>
      </c>
      <c r="R93" s="2">
        <v>0</v>
      </c>
      <c r="S93" s="2">
        <v>0</v>
      </c>
      <c r="T93" s="2">
        <v>1</v>
      </c>
      <c r="U93" s="2">
        <v>1</v>
      </c>
      <c r="V93" s="1" t="s">
        <v>645</v>
      </c>
      <c r="W93" s="5">
        <v>1</v>
      </c>
      <c r="X93" s="5">
        <v>0</v>
      </c>
      <c r="Y93" s="5">
        <v>0.95959595959596</v>
      </c>
      <c r="Z93" s="5">
        <v>4.0404040404040401E-2</v>
      </c>
      <c r="AA93" s="5">
        <v>0.92307692307692302</v>
      </c>
      <c r="AB93" s="5">
        <v>7.69230769230769E-2</v>
      </c>
      <c r="AC93" s="5">
        <v>0.75</v>
      </c>
      <c r="AD93" s="5">
        <v>0.25</v>
      </c>
      <c r="AE93" s="23">
        <f t="shared" si="6"/>
        <v>46152.639999999999</v>
      </c>
      <c r="AF93">
        <f t="shared" si="4"/>
        <v>1.6385444383051555</v>
      </c>
      <c r="AG93" s="26">
        <f t="shared" si="5"/>
        <v>0.26216711012882488</v>
      </c>
      <c r="AH93" s="27">
        <f t="shared" si="7"/>
        <v>2.8947601315670079E-3</v>
      </c>
    </row>
    <row r="94" spans="1:34">
      <c r="A94" s="10" t="s">
        <v>607</v>
      </c>
      <c r="B94" s="1" t="s">
        <v>442</v>
      </c>
      <c r="C94" s="1" t="s">
        <v>608</v>
      </c>
      <c r="D94" s="1" t="s">
        <v>609</v>
      </c>
      <c r="E94" s="1" t="s">
        <v>608</v>
      </c>
      <c r="F94" s="18" t="s">
        <v>711</v>
      </c>
      <c r="G94" s="3">
        <v>42765.514849537038</v>
      </c>
      <c r="H94" s="3">
        <v>42765.546863425923</v>
      </c>
      <c r="I94" s="1">
        <v>1791</v>
      </c>
      <c r="J94" s="1">
        <v>165</v>
      </c>
      <c r="K94" s="4">
        <v>0.91564417177914104</v>
      </c>
      <c r="L94" s="4">
        <v>8.4355828220858797E-2</v>
      </c>
      <c r="M94" s="16">
        <v>0.18704634282523599</v>
      </c>
      <c r="N94" s="4">
        <v>0.43774427694025703</v>
      </c>
      <c r="O94" s="4">
        <v>9.4919039642657702E-2</v>
      </c>
      <c r="P94" s="20">
        <v>4559146</v>
      </c>
      <c r="Q94" s="13">
        <v>0.24167361917687299</v>
      </c>
      <c r="R94" s="2">
        <v>0</v>
      </c>
      <c r="S94" s="2">
        <v>0</v>
      </c>
      <c r="T94" s="2">
        <v>1</v>
      </c>
      <c r="U94" s="2">
        <v>1</v>
      </c>
      <c r="V94" s="1" t="s">
        <v>712</v>
      </c>
      <c r="W94" s="5">
        <v>0.96644295302013405</v>
      </c>
      <c r="X94" s="5">
        <v>3.35570469798658E-2</v>
      </c>
      <c r="Y94" s="5">
        <v>0.91154422788605705</v>
      </c>
      <c r="Z94" s="5">
        <v>8.8455772113942899E-2</v>
      </c>
      <c r="AA94" s="5">
        <v>0.93877551020408201</v>
      </c>
      <c r="AB94" s="5">
        <v>6.1224489795918401E-2</v>
      </c>
      <c r="AC94" s="5">
        <v>0.83846153846153804</v>
      </c>
      <c r="AD94" s="5">
        <v>0.16153846153846099</v>
      </c>
      <c r="AE94" s="23">
        <f t="shared" si="6"/>
        <v>852771.58570630336</v>
      </c>
      <c r="AF94">
        <f t="shared" si="4"/>
        <v>25.897936314702509</v>
      </c>
      <c r="AG94" s="26">
        <f t="shared" si="5"/>
        <v>4.8441142743859746</v>
      </c>
      <c r="AH94" s="27">
        <f t="shared" si="7"/>
        <v>4.5204166624372911E-2</v>
      </c>
    </row>
    <row r="95" spans="1:34">
      <c r="A95" s="10" t="s">
        <v>607</v>
      </c>
      <c r="B95" s="1" t="s">
        <v>442</v>
      </c>
      <c r="C95" s="1" t="s">
        <v>608</v>
      </c>
      <c r="D95" s="1" t="s">
        <v>609</v>
      </c>
      <c r="E95" s="1" t="s">
        <v>608</v>
      </c>
      <c r="F95" s="18" t="s">
        <v>679</v>
      </c>
      <c r="G95" s="3">
        <v>42752.512523148151</v>
      </c>
      <c r="H95" s="3">
        <v>42752.517025462963</v>
      </c>
      <c r="I95" s="1">
        <v>346</v>
      </c>
      <c r="J95" s="1">
        <v>28</v>
      </c>
      <c r="K95" s="4">
        <v>0.925133689839572</v>
      </c>
      <c r="L95" s="4">
        <v>7.4866310160427801E-2</v>
      </c>
      <c r="M95" s="16">
        <v>0.130057803468208</v>
      </c>
      <c r="N95" s="4">
        <v>0.44508670520231203</v>
      </c>
      <c r="O95" s="4">
        <v>6.06936416184971E-2</v>
      </c>
      <c r="P95" s="20">
        <v>985089</v>
      </c>
      <c r="Q95" s="13">
        <v>6.1786202549739502E-2</v>
      </c>
      <c r="R95" s="2">
        <v>0</v>
      </c>
      <c r="S95" s="2">
        <v>0</v>
      </c>
      <c r="T95" s="2">
        <v>1</v>
      </c>
      <c r="U95" s="2">
        <v>1</v>
      </c>
      <c r="V95" s="1" t="s">
        <v>680</v>
      </c>
      <c r="W95" s="5">
        <v>0.94444444444444298</v>
      </c>
      <c r="X95" s="5">
        <v>5.5555555555555601E-2</v>
      </c>
      <c r="Y95" s="5">
        <v>0.93822393822393801</v>
      </c>
      <c r="Z95" s="5">
        <v>6.1776061776061701E-2</v>
      </c>
      <c r="AA95" s="5">
        <v>0.90666666666666595</v>
      </c>
      <c r="AB95" s="5">
        <v>9.3333333333333199E-2</v>
      </c>
      <c r="AC95" s="5">
        <v>0.81818181818181801</v>
      </c>
      <c r="AD95" s="5">
        <v>0.18181818181818099</v>
      </c>
      <c r="AE95" s="23">
        <f t="shared" si="6"/>
        <v>128118.51156069354</v>
      </c>
      <c r="AF95">
        <f t="shared" si="4"/>
        <v>5.5957348561142766</v>
      </c>
      <c r="AG95" s="26">
        <f t="shared" si="5"/>
        <v>0.72776898417671176</v>
      </c>
      <c r="AH95" s="27">
        <f t="shared" si="7"/>
        <v>8.0357777882609123E-3</v>
      </c>
    </row>
    <row r="96" spans="1:34">
      <c r="A96" s="10" t="s">
        <v>607</v>
      </c>
      <c r="B96" s="1" t="s">
        <v>442</v>
      </c>
      <c r="C96" s="1" t="s">
        <v>608</v>
      </c>
      <c r="D96" s="1" t="s">
        <v>609</v>
      </c>
      <c r="E96" s="1" t="s">
        <v>608</v>
      </c>
      <c r="F96" s="18" t="s">
        <v>694</v>
      </c>
      <c r="G96" s="3">
        <v>42754.512870370374</v>
      </c>
      <c r="H96" s="3">
        <v>42754.517557870371</v>
      </c>
      <c r="I96" s="1">
        <v>326</v>
      </c>
      <c r="J96" s="1">
        <v>16</v>
      </c>
      <c r="K96" s="4">
        <v>0.95321637426900496</v>
      </c>
      <c r="L96" s="4">
        <v>4.6783625730994101E-2</v>
      </c>
      <c r="M96" s="16">
        <v>0.10122699386503101</v>
      </c>
      <c r="N96" s="4">
        <v>0.47239263803680898</v>
      </c>
      <c r="O96" s="4">
        <v>3.3742331288343502E-2</v>
      </c>
      <c r="P96" s="20">
        <v>894816</v>
      </c>
      <c r="Q96" s="13">
        <v>5.6124149818694201E-2</v>
      </c>
      <c r="R96" s="2">
        <v>0</v>
      </c>
      <c r="S96" s="2">
        <v>0</v>
      </c>
      <c r="T96" s="2">
        <v>1</v>
      </c>
      <c r="U96" s="2">
        <v>1</v>
      </c>
      <c r="V96" s="1" t="s">
        <v>695</v>
      </c>
      <c r="W96" s="5">
        <v>1</v>
      </c>
      <c r="X96" s="5">
        <v>0</v>
      </c>
      <c r="Y96" s="5">
        <v>0.95918367346938804</v>
      </c>
      <c r="Z96" s="5">
        <v>4.08163265306122E-2</v>
      </c>
      <c r="AA96" s="5">
        <v>0.93548387096774099</v>
      </c>
      <c r="AB96" s="5">
        <v>6.4516129032258104E-2</v>
      </c>
      <c r="AC96" s="5">
        <v>0.88888888888888795</v>
      </c>
      <c r="AD96" s="5">
        <v>0.11111111111110999</v>
      </c>
      <c r="AE96" s="23">
        <f t="shared" si="6"/>
        <v>90579.53374233158</v>
      </c>
      <c r="AF96">
        <f t="shared" si="4"/>
        <v>5.0829448719950712</v>
      </c>
      <c r="AG96" s="26">
        <f t="shared" si="5"/>
        <v>0.51453122937373585</v>
      </c>
      <c r="AH96" s="27">
        <f t="shared" si="7"/>
        <v>5.6812789693770393E-3</v>
      </c>
    </row>
    <row r="97" spans="1:34">
      <c r="A97" s="10" t="s">
        <v>607</v>
      </c>
      <c r="B97" s="1" t="s">
        <v>442</v>
      </c>
      <c r="C97" s="1" t="s">
        <v>608</v>
      </c>
      <c r="D97" s="1" t="s">
        <v>609</v>
      </c>
      <c r="E97" s="1" t="s">
        <v>608</v>
      </c>
      <c r="F97" s="18" t="s">
        <v>708</v>
      </c>
      <c r="G97" s="3">
        <v>42765.513009259259</v>
      </c>
      <c r="H97" s="3">
        <v>42765.521921296298</v>
      </c>
      <c r="I97" s="1">
        <v>293</v>
      </c>
      <c r="J97" s="1">
        <v>11</v>
      </c>
      <c r="K97" s="4">
        <v>0.96381578947368396</v>
      </c>
      <c r="L97" s="4">
        <v>3.6184210526315701E-2</v>
      </c>
      <c r="M97" s="16">
        <v>0.146757679180887</v>
      </c>
      <c r="N97" s="4">
        <v>0.47440273037542702</v>
      </c>
      <c r="O97" s="4">
        <v>7.8498293515358405E-2</v>
      </c>
      <c r="P97" s="20">
        <v>708579</v>
      </c>
      <c r="Q97" s="13">
        <v>3.7560729882905701E-2</v>
      </c>
      <c r="R97" s="2">
        <v>0</v>
      </c>
      <c r="S97" s="2">
        <v>0</v>
      </c>
      <c r="T97" s="2">
        <v>0</v>
      </c>
      <c r="U97" s="2">
        <v>1</v>
      </c>
      <c r="W97" s="5">
        <v>1</v>
      </c>
      <c r="X97" s="5">
        <v>0</v>
      </c>
      <c r="Y97" s="5">
        <v>0.96984924623115498</v>
      </c>
      <c r="Z97" s="5">
        <v>3.0150753768844098E-2</v>
      </c>
      <c r="AA97" s="5">
        <v>0.966101694915253</v>
      </c>
      <c r="AB97" s="5">
        <v>3.38983050847457E-2</v>
      </c>
      <c r="AC97" s="5">
        <v>0.86956521739130299</v>
      </c>
      <c r="AD97" s="5">
        <v>0.13043478260869601</v>
      </c>
      <c r="AE97" s="23">
        <f t="shared" si="6"/>
        <v>103989.40955631374</v>
      </c>
      <c r="AF97">
        <f t="shared" si="4"/>
        <v>4.0250375434205417</v>
      </c>
      <c r="AG97" s="26">
        <f t="shared" si="5"/>
        <v>0.59070516848833743</v>
      </c>
      <c r="AH97" s="27">
        <f t="shared" si="7"/>
        <v>5.5123255459554304E-3</v>
      </c>
    </row>
    <row r="98" spans="1:34">
      <c r="A98" s="10" t="s">
        <v>607</v>
      </c>
      <c r="B98" s="1" t="s">
        <v>442</v>
      </c>
      <c r="C98" s="1" t="s">
        <v>608</v>
      </c>
      <c r="D98" s="1" t="s">
        <v>609</v>
      </c>
      <c r="E98" s="1" t="s">
        <v>608</v>
      </c>
      <c r="F98" s="18" t="s">
        <v>706</v>
      </c>
      <c r="G98" s="3">
        <v>42765.512719907405</v>
      </c>
      <c r="H98" s="3">
        <v>42765.515439814815</v>
      </c>
      <c r="I98" s="1">
        <v>52</v>
      </c>
      <c r="J98" s="1">
        <v>3</v>
      </c>
      <c r="K98" s="4">
        <v>0.94545454545454499</v>
      </c>
      <c r="L98" s="4">
        <v>5.4545454545454501E-2</v>
      </c>
      <c r="M98" s="16">
        <v>0.19230769230769201</v>
      </c>
      <c r="N98" s="4">
        <v>0.480769230769231</v>
      </c>
      <c r="O98" s="4">
        <v>3.8461538461538401E-2</v>
      </c>
      <c r="P98" s="20">
        <v>128196</v>
      </c>
      <c r="Q98" s="13">
        <v>6.7954812774143501E-3</v>
      </c>
      <c r="R98" s="2">
        <v>0</v>
      </c>
      <c r="S98" s="2">
        <v>0</v>
      </c>
      <c r="T98" s="2">
        <v>1</v>
      </c>
      <c r="U98" s="2">
        <v>1</v>
      </c>
      <c r="V98" s="1" t="s">
        <v>707</v>
      </c>
      <c r="W98" s="5">
        <v>1</v>
      </c>
      <c r="X98" s="5">
        <v>0</v>
      </c>
      <c r="Y98" s="5">
        <v>0.93617021276595702</v>
      </c>
      <c r="Z98" s="5">
        <v>6.3829787234042507E-2</v>
      </c>
      <c r="AA98" s="5">
        <v>1</v>
      </c>
      <c r="AB98" s="5">
        <v>0</v>
      </c>
      <c r="AC98" s="5">
        <v>1</v>
      </c>
      <c r="AD98" s="5">
        <v>0</v>
      </c>
      <c r="AE98" s="23">
        <f t="shared" si="6"/>
        <v>24653.076923076886</v>
      </c>
      <c r="AF98">
        <f t="shared" si="4"/>
        <v>0.72820915228413452</v>
      </c>
      <c r="AG98" s="26">
        <f t="shared" si="5"/>
        <v>0.14004022159310259</v>
      </c>
      <c r="AH98" s="27">
        <f t="shared" si="7"/>
        <v>1.3068233225796808E-3</v>
      </c>
    </row>
    <row r="99" spans="1:34">
      <c r="A99" s="10" t="s">
        <v>607</v>
      </c>
      <c r="B99" s="1" t="s">
        <v>442</v>
      </c>
      <c r="C99" s="1" t="s">
        <v>608</v>
      </c>
      <c r="D99" s="1" t="s">
        <v>609</v>
      </c>
      <c r="E99" s="1" t="s">
        <v>608</v>
      </c>
      <c r="F99" s="18" t="s">
        <v>670</v>
      </c>
      <c r="G99" s="3">
        <v>42750.524756944447</v>
      </c>
      <c r="H99" s="3">
        <v>42750.582928240743</v>
      </c>
      <c r="I99" s="1">
        <v>4959</v>
      </c>
      <c r="J99" s="1">
        <v>309</v>
      </c>
      <c r="K99" s="4">
        <v>0.94134396355353001</v>
      </c>
      <c r="L99" s="4">
        <v>5.8656036446469197E-2</v>
      </c>
      <c r="M99" s="16">
        <v>0.146400483968541</v>
      </c>
      <c r="N99" s="4">
        <v>0.45856019358741701</v>
      </c>
      <c r="O99" s="4">
        <v>6.2109296229078403E-2</v>
      </c>
      <c r="P99" s="20">
        <v>13954478</v>
      </c>
      <c r="Q99" s="13">
        <v>0.87524498211215696</v>
      </c>
      <c r="R99" s="2">
        <v>0</v>
      </c>
      <c r="S99" s="2">
        <v>0</v>
      </c>
      <c r="T99" s="2">
        <v>1</v>
      </c>
      <c r="U99" s="2">
        <v>1</v>
      </c>
      <c r="V99" s="1" t="s">
        <v>671</v>
      </c>
      <c r="W99" s="5">
        <v>0.97909407665505099</v>
      </c>
      <c r="X99" s="5">
        <v>2.0905923344947602E-2</v>
      </c>
      <c r="Y99" s="5">
        <v>0.94249869315211598</v>
      </c>
      <c r="Z99" s="5">
        <v>5.7501306847882801E-2</v>
      </c>
      <c r="AA99" s="5">
        <v>0.95971563981042596</v>
      </c>
      <c r="AB99" s="5">
        <v>4.0284360189573501E-2</v>
      </c>
      <c r="AC99" s="5">
        <v>0.842443729903537</v>
      </c>
      <c r="AD99" s="5">
        <v>0.157556270096463</v>
      </c>
      <c r="AE99" s="23">
        <f t="shared" si="6"/>
        <v>2042942.332728358</v>
      </c>
      <c r="AF99">
        <f t="shared" si="4"/>
        <v>79.267516887793718</v>
      </c>
      <c r="AG99" s="26">
        <f t="shared" si="5"/>
        <v>11.604802835357496</v>
      </c>
      <c r="AH99" s="27">
        <f t="shared" si="7"/>
        <v>0.12813628897225679</v>
      </c>
    </row>
    <row r="100" spans="1:34">
      <c r="A100" s="10" t="s">
        <v>607</v>
      </c>
      <c r="B100" s="1" t="s">
        <v>442</v>
      </c>
      <c r="C100" s="1" t="s">
        <v>721</v>
      </c>
      <c r="D100" s="1" t="s">
        <v>722</v>
      </c>
      <c r="E100" s="1" t="s">
        <v>721</v>
      </c>
      <c r="F100" s="18" t="s">
        <v>670</v>
      </c>
      <c r="G100" s="3">
        <v>42750.513831018521</v>
      </c>
      <c r="H100" s="3">
        <v>42750.516979166663</v>
      </c>
      <c r="I100" s="1">
        <v>302</v>
      </c>
      <c r="J100" s="1">
        <v>4</v>
      </c>
      <c r="K100" s="4">
        <v>0.986928104575163</v>
      </c>
      <c r="L100" s="4">
        <v>1.30718954248366E-2</v>
      </c>
      <c r="M100" s="16">
        <v>6.95364238410595E-2</v>
      </c>
      <c r="N100" s="4">
        <v>0.24503311258277999</v>
      </c>
      <c r="O100" s="4">
        <v>3.3112582781456901E-2</v>
      </c>
      <c r="P100" s="20">
        <v>810567</v>
      </c>
      <c r="Q100" s="13">
        <v>0.26948152117973001</v>
      </c>
      <c r="R100" s="2">
        <v>0</v>
      </c>
      <c r="S100" s="2">
        <v>0</v>
      </c>
      <c r="T100" s="2">
        <v>1</v>
      </c>
      <c r="U100" s="2">
        <v>1</v>
      </c>
      <c r="V100" s="1" t="s">
        <v>792</v>
      </c>
      <c r="W100" s="5">
        <v>1</v>
      </c>
      <c r="X100" s="5">
        <v>0</v>
      </c>
      <c r="Y100" s="5">
        <v>0.98380566801619296</v>
      </c>
      <c r="Z100" s="5">
        <v>1.6194331983805599E-2</v>
      </c>
      <c r="AA100" s="5">
        <v>1</v>
      </c>
      <c r="AB100" s="5">
        <v>0</v>
      </c>
      <c r="AC100" s="5">
        <v>1</v>
      </c>
      <c r="AD100" s="5">
        <v>0</v>
      </c>
      <c r="AE100" s="23">
        <f t="shared" si="6"/>
        <v>56363.930463576078</v>
      </c>
      <c r="AF100">
        <f t="shared" si="4"/>
        <v>4.6043738333449884</v>
      </c>
      <c r="AG100" s="26">
        <f t="shared" si="5"/>
        <v>0.32017169039816096</v>
      </c>
      <c r="AH100" s="27">
        <f t="shared" si="7"/>
        <v>1.8738781274087159E-2</v>
      </c>
    </row>
    <row r="101" spans="1:34">
      <c r="A101" s="10" t="s">
        <v>607</v>
      </c>
      <c r="B101" s="1" t="s">
        <v>442</v>
      </c>
      <c r="C101" s="1" t="s">
        <v>608</v>
      </c>
      <c r="D101" s="1" t="s">
        <v>609</v>
      </c>
      <c r="E101" s="1" t="s">
        <v>608</v>
      </c>
      <c r="F101" s="18" t="s">
        <v>686</v>
      </c>
      <c r="G101" s="3">
        <v>42753.512812499997</v>
      </c>
      <c r="H101" s="3">
        <v>42753.515613425923</v>
      </c>
      <c r="I101" s="1">
        <v>191</v>
      </c>
      <c r="J101" s="1">
        <v>7</v>
      </c>
      <c r="K101" s="4">
        <v>0.96464646464646397</v>
      </c>
      <c r="L101" s="4">
        <v>3.5353535353535297E-2</v>
      </c>
      <c r="M101" s="16">
        <v>0.14136125654450199</v>
      </c>
      <c r="N101" s="4">
        <v>0.413612565445026</v>
      </c>
      <c r="O101" s="4">
        <v>8.9005235602094099E-2</v>
      </c>
      <c r="P101" s="20">
        <v>519006</v>
      </c>
      <c r="Q101" s="13">
        <v>3.25528047115844E-2</v>
      </c>
      <c r="R101" s="2">
        <v>0</v>
      </c>
      <c r="S101" s="2">
        <v>0</v>
      </c>
      <c r="T101" s="2">
        <v>1</v>
      </c>
      <c r="U101" s="2">
        <v>1</v>
      </c>
      <c r="V101" s="1" t="s">
        <v>687</v>
      </c>
      <c r="W101" s="5">
        <v>1</v>
      </c>
      <c r="X101" s="5">
        <v>0</v>
      </c>
      <c r="Y101" s="5">
        <v>0.96551724137931005</v>
      </c>
      <c r="Z101" s="5">
        <v>3.4482758620689703E-2</v>
      </c>
      <c r="AA101" s="5">
        <v>0.93333333333333302</v>
      </c>
      <c r="AB101" s="5">
        <v>6.6666666666666596E-2</v>
      </c>
      <c r="AC101" s="5">
        <v>1</v>
      </c>
      <c r="AD101" s="5">
        <v>0</v>
      </c>
      <c r="AE101" s="23">
        <f t="shared" si="6"/>
        <v>73367.340314135799</v>
      </c>
      <c r="AF101">
        <f t="shared" si="4"/>
        <v>2.9481802809009605</v>
      </c>
      <c r="AG101" s="26">
        <f t="shared" si="5"/>
        <v>0.41675846902788261</v>
      </c>
      <c r="AH101" s="27">
        <f t="shared" si="7"/>
        <v>4.6017053780773552E-3</v>
      </c>
    </row>
    <row r="102" spans="1:34">
      <c r="A102" s="10" t="s">
        <v>607</v>
      </c>
      <c r="B102" s="1" t="s">
        <v>442</v>
      </c>
      <c r="C102" s="1" t="s">
        <v>608</v>
      </c>
      <c r="D102" s="1" t="s">
        <v>609</v>
      </c>
      <c r="E102" s="1" t="s">
        <v>608</v>
      </c>
      <c r="F102" s="18" t="s">
        <v>654</v>
      </c>
      <c r="G102" s="3">
        <v>42745.527233796296</v>
      </c>
      <c r="H102" s="3">
        <v>42745.586516203701</v>
      </c>
      <c r="I102" s="1">
        <v>6362</v>
      </c>
      <c r="J102" s="1">
        <v>412</v>
      </c>
      <c r="K102" s="4">
        <v>0.93917921464422705</v>
      </c>
      <c r="L102" s="4">
        <v>6.0820785355771997E-2</v>
      </c>
      <c r="M102" s="16">
        <v>0.14759509588179801</v>
      </c>
      <c r="N102" s="4">
        <v>0.44624331971078302</v>
      </c>
      <c r="O102" s="4">
        <v>6.4445143036780797E-2</v>
      </c>
      <c r="P102" s="20">
        <v>14764491</v>
      </c>
      <c r="Q102" s="13">
        <v>0.92605016548738905</v>
      </c>
      <c r="R102" s="2">
        <v>0</v>
      </c>
      <c r="S102" s="2">
        <v>0</v>
      </c>
      <c r="T102" s="2">
        <v>1</v>
      </c>
      <c r="U102" s="2">
        <v>1</v>
      </c>
      <c r="V102" s="1" t="s">
        <v>655</v>
      </c>
      <c r="W102" s="5">
        <v>0.98469387755102</v>
      </c>
      <c r="X102" s="5">
        <v>1.53061224489796E-2</v>
      </c>
      <c r="Y102" s="5">
        <v>0.94348184818481795</v>
      </c>
      <c r="Z102" s="5">
        <v>5.6518151815181501E-2</v>
      </c>
      <c r="AA102" s="5">
        <v>0.94582593250444003</v>
      </c>
      <c r="AB102" s="5">
        <v>5.4174067495559503E-2</v>
      </c>
      <c r="AC102" s="5">
        <v>0.82598039215686303</v>
      </c>
      <c r="AD102" s="5">
        <v>0.174019607843137</v>
      </c>
      <c r="AE102" s="23">
        <f t="shared" si="6"/>
        <v>2179166.4647909435</v>
      </c>
      <c r="AF102">
        <f t="shared" si="4"/>
        <v>83.868743759686197</v>
      </c>
      <c r="AG102" s="26">
        <f t="shared" si="5"/>
        <v>12.378615276696832</v>
      </c>
      <c r="AH102" s="27">
        <f t="shared" si="7"/>
        <v>0.1366804629664661</v>
      </c>
    </row>
    <row r="103" spans="1:34">
      <c r="A103" s="10" t="s">
        <v>607</v>
      </c>
      <c r="B103" s="1" t="s">
        <v>442</v>
      </c>
      <c r="C103" s="1" t="s">
        <v>721</v>
      </c>
      <c r="D103" s="1" t="s">
        <v>722</v>
      </c>
      <c r="E103" s="1" t="s">
        <v>721</v>
      </c>
      <c r="F103" s="18" t="s">
        <v>654</v>
      </c>
      <c r="G103" s="3">
        <v>42745.513842592591</v>
      </c>
      <c r="H103" s="3">
        <v>42745.516643518517</v>
      </c>
      <c r="I103" s="1">
        <v>235</v>
      </c>
      <c r="J103" s="1">
        <v>5</v>
      </c>
      <c r="K103" s="4">
        <v>0.97916666666666596</v>
      </c>
      <c r="L103" s="4">
        <v>2.0833333333333301E-2</v>
      </c>
      <c r="M103" s="16">
        <v>5.5319148936170202E-2</v>
      </c>
      <c r="N103" s="4">
        <v>0.25957446808510498</v>
      </c>
      <c r="O103" s="4">
        <v>1.7021276595744601E-2</v>
      </c>
      <c r="P103" s="20">
        <v>523099</v>
      </c>
      <c r="Q103" s="13">
        <v>0.17390976223753901</v>
      </c>
      <c r="R103" s="2">
        <v>0</v>
      </c>
      <c r="S103" s="2">
        <v>0</v>
      </c>
      <c r="T103" s="2">
        <v>1</v>
      </c>
      <c r="U103" s="2">
        <v>1</v>
      </c>
      <c r="V103" s="1" t="s">
        <v>771</v>
      </c>
      <c r="W103" s="5">
        <v>1</v>
      </c>
      <c r="X103" s="5">
        <v>0</v>
      </c>
      <c r="Y103" s="5">
        <v>0.97474747474747503</v>
      </c>
      <c r="Z103" s="5">
        <v>2.5252525252525301E-2</v>
      </c>
      <c r="AA103" s="5">
        <v>1</v>
      </c>
      <c r="AB103" s="5">
        <v>0</v>
      </c>
      <c r="AC103" s="5">
        <v>1</v>
      </c>
      <c r="AD103" s="5">
        <v>0</v>
      </c>
      <c r="AE103" s="23">
        <f t="shared" si="6"/>
        <v>28937.391489361697</v>
      </c>
      <c r="AF103">
        <f t="shared" si="4"/>
        <v>2.971430304772992</v>
      </c>
      <c r="AG103" s="26">
        <f t="shared" si="5"/>
        <v>0.16437699558318675</v>
      </c>
      <c r="AH103" s="27">
        <f t="shared" si="7"/>
        <v>9.6205400386723695E-3</v>
      </c>
    </row>
    <row r="104" spans="1:34">
      <c r="A104" s="10" t="s">
        <v>607</v>
      </c>
      <c r="B104" s="1" t="s">
        <v>442</v>
      </c>
      <c r="C104" s="1" t="s">
        <v>608</v>
      </c>
      <c r="D104" s="1" t="s">
        <v>609</v>
      </c>
      <c r="E104" s="1" t="s">
        <v>608</v>
      </c>
      <c r="F104" s="18" t="s">
        <v>614</v>
      </c>
      <c r="G104" s="3">
        <v>42736.519988425927</v>
      </c>
      <c r="H104" s="3">
        <v>42736.53696759259</v>
      </c>
      <c r="I104" s="1">
        <v>1599</v>
      </c>
      <c r="J104" s="1">
        <v>133</v>
      </c>
      <c r="K104" s="4">
        <v>0.923210161662817</v>
      </c>
      <c r="L104" s="4">
        <v>7.6789838337182406E-2</v>
      </c>
      <c r="M104" s="16">
        <v>0.154471544715447</v>
      </c>
      <c r="N104" s="4">
        <v>0.44277673545966201</v>
      </c>
      <c r="O104" s="4">
        <v>6.3164477798623997E-2</v>
      </c>
      <c r="P104" s="20">
        <v>3818504</v>
      </c>
      <c r="Q104" s="13">
        <v>0.23950207705191201</v>
      </c>
      <c r="R104" s="2">
        <v>0</v>
      </c>
      <c r="S104" s="2">
        <v>1</v>
      </c>
      <c r="T104" s="2">
        <v>1</v>
      </c>
      <c r="U104" s="2">
        <v>1</v>
      </c>
      <c r="V104" s="1" t="s">
        <v>615</v>
      </c>
      <c r="W104" s="5">
        <v>0.97115384615384603</v>
      </c>
      <c r="X104" s="5">
        <v>2.8846153846153699E-2</v>
      </c>
      <c r="Y104" s="5">
        <v>0.91593274619695697</v>
      </c>
      <c r="Z104" s="5">
        <v>8.4067253803042405E-2</v>
      </c>
      <c r="AA104" s="5">
        <v>0.96715328467153305</v>
      </c>
      <c r="AB104" s="5">
        <v>3.2846715328467203E-2</v>
      </c>
      <c r="AC104" s="5">
        <v>0.84761904761904805</v>
      </c>
      <c r="AD104" s="5">
        <v>0.15238095238095201</v>
      </c>
      <c r="AE104" s="23">
        <f t="shared" si="6"/>
        <v>589850.21138211316</v>
      </c>
      <c r="AF104">
        <f t="shared" si="4"/>
        <v>21.690766957109243</v>
      </c>
      <c r="AG104" s="26">
        <f t="shared" si="5"/>
        <v>3.3506062779274406</v>
      </c>
      <c r="AH104" s="27">
        <f t="shared" si="7"/>
        <v>3.6996255804766856E-2</v>
      </c>
    </row>
    <row r="105" spans="1:34">
      <c r="A105" s="10" t="s">
        <v>607</v>
      </c>
      <c r="B105" s="1" t="s">
        <v>442</v>
      </c>
      <c r="C105" s="1" t="s">
        <v>721</v>
      </c>
      <c r="D105" s="1" t="s">
        <v>722</v>
      </c>
      <c r="E105" s="1" t="s">
        <v>721</v>
      </c>
      <c r="F105" s="18" t="s">
        <v>726</v>
      </c>
      <c r="G105" s="3">
        <v>42739.717465277776</v>
      </c>
      <c r="H105" s="3">
        <v>42739.720567129632</v>
      </c>
      <c r="I105" s="1">
        <v>49</v>
      </c>
      <c r="J105" s="1">
        <v>2</v>
      </c>
      <c r="K105" s="4">
        <v>0.96078431372549</v>
      </c>
      <c r="L105" s="4">
        <v>3.9215686274509803E-2</v>
      </c>
      <c r="M105" s="16">
        <v>0.14285714285714199</v>
      </c>
      <c r="N105" s="4">
        <v>0.183673469387755</v>
      </c>
      <c r="O105" s="4">
        <v>0.102040816326531</v>
      </c>
      <c r="P105" s="20">
        <v>111503</v>
      </c>
      <c r="Q105" s="13">
        <v>3.7070344655165302E-2</v>
      </c>
      <c r="R105" s="2">
        <v>0</v>
      </c>
      <c r="S105" s="2">
        <v>0</v>
      </c>
      <c r="T105" s="2">
        <v>1</v>
      </c>
      <c r="U105" s="2">
        <v>1</v>
      </c>
      <c r="V105" s="1" t="s">
        <v>749</v>
      </c>
      <c r="W105" s="5">
        <v>1</v>
      </c>
      <c r="X105" s="5">
        <v>0</v>
      </c>
      <c r="Y105" s="5">
        <v>0.97560975609755995</v>
      </c>
      <c r="Z105" s="5">
        <v>2.4390243902439001E-2</v>
      </c>
      <c r="AA105" s="5">
        <v>1</v>
      </c>
      <c r="AB105" s="5">
        <v>0</v>
      </c>
      <c r="AC105" s="5">
        <v>0.66666666666666596</v>
      </c>
      <c r="AD105" s="5">
        <v>0.33333333333333198</v>
      </c>
      <c r="AE105" s="23">
        <f t="shared" si="6"/>
        <v>15928.999999999904</v>
      </c>
      <c r="AF105">
        <f t="shared" si="4"/>
        <v>0.63338563689302207</v>
      </c>
      <c r="AG105" s="26">
        <f t="shared" si="5"/>
        <v>9.0483662413288313E-2</v>
      </c>
      <c r="AH105" s="27">
        <f t="shared" si="7"/>
        <v>5.2957635221664396E-3</v>
      </c>
    </row>
    <row r="106" spans="1:34">
      <c r="A106" s="10" t="s">
        <v>607</v>
      </c>
      <c r="B106" s="1" t="s">
        <v>442</v>
      </c>
      <c r="C106" s="1" t="s">
        <v>721</v>
      </c>
      <c r="D106" s="1" t="s">
        <v>722</v>
      </c>
      <c r="E106" s="1" t="s">
        <v>721</v>
      </c>
      <c r="F106" s="18" t="s">
        <v>726</v>
      </c>
      <c r="G106" s="3">
        <v>42743.715694444443</v>
      </c>
      <c r="H106" s="3">
        <v>42743.716562499998</v>
      </c>
      <c r="I106" s="1">
        <v>39</v>
      </c>
      <c r="J106" s="1">
        <v>1</v>
      </c>
      <c r="K106" s="4">
        <v>0.97499999999999898</v>
      </c>
      <c r="L106" s="4">
        <v>2.5000000000000001E-2</v>
      </c>
      <c r="M106" s="16">
        <v>0.230769230769231</v>
      </c>
      <c r="N106" s="4">
        <v>0.20512820512820501</v>
      </c>
      <c r="O106" s="4">
        <v>7.69230769230769E-2</v>
      </c>
      <c r="P106" s="20">
        <v>87410</v>
      </c>
      <c r="Q106" s="13">
        <v>2.9060373499439501E-2</v>
      </c>
      <c r="R106" s="2">
        <v>0</v>
      </c>
      <c r="S106" s="2">
        <v>0</v>
      </c>
      <c r="T106" s="2">
        <v>1</v>
      </c>
      <c r="U106" s="2">
        <v>1</v>
      </c>
      <c r="V106" s="1" t="s">
        <v>766</v>
      </c>
      <c r="W106" s="5">
        <v>1</v>
      </c>
      <c r="X106" s="5">
        <v>0</v>
      </c>
      <c r="Y106" s="5">
        <v>1</v>
      </c>
      <c r="Z106" s="5">
        <v>0</v>
      </c>
      <c r="AA106" s="5">
        <v>0.83333333333333304</v>
      </c>
      <c r="AB106" s="5">
        <v>0.16666666666666599</v>
      </c>
      <c r="AC106" s="5">
        <v>1</v>
      </c>
      <c r="AD106" s="5">
        <v>0</v>
      </c>
      <c r="AE106" s="23">
        <f t="shared" si="6"/>
        <v>20171.538461538483</v>
      </c>
      <c r="AF106">
        <f t="shared" si="4"/>
        <v>0.49652689632403663</v>
      </c>
      <c r="AG106" s="26">
        <f t="shared" si="5"/>
        <v>0.11458312992093164</v>
      </c>
      <c r="AH106" s="27">
        <f t="shared" si="7"/>
        <v>6.706240038332199E-3</v>
      </c>
    </row>
    <row r="107" spans="1:34">
      <c r="A107" s="10" t="s">
        <v>607</v>
      </c>
      <c r="B107" s="1" t="s">
        <v>442</v>
      </c>
      <c r="C107" s="1" t="s">
        <v>721</v>
      </c>
      <c r="D107" s="1" t="s">
        <v>722</v>
      </c>
      <c r="E107" s="1" t="s">
        <v>721</v>
      </c>
      <c r="F107" s="18" t="s">
        <v>726</v>
      </c>
      <c r="G107" s="3">
        <v>42746.714618055557</v>
      </c>
      <c r="H107" s="3">
        <v>42746.715729166666</v>
      </c>
      <c r="I107" s="1">
        <v>31</v>
      </c>
      <c r="J107" s="1">
        <v>0</v>
      </c>
      <c r="K107" s="4">
        <v>1</v>
      </c>
      <c r="L107" s="4">
        <v>0</v>
      </c>
      <c r="M107" s="16">
        <v>0.16129032258064399</v>
      </c>
      <c r="N107" s="4">
        <v>0.25806451612903097</v>
      </c>
      <c r="O107" s="4">
        <v>6.4516129032258104E-2</v>
      </c>
      <c r="P107" s="20">
        <v>67331</v>
      </c>
      <c r="Q107" s="13">
        <v>2.2384898845564102E-2</v>
      </c>
      <c r="R107" s="2">
        <v>0</v>
      </c>
      <c r="S107" s="2">
        <v>0</v>
      </c>
      <c r="T107" s="2">
        <v>1</v>
      </c>
      <c r="U107" s="2">
        <v>1</v>
      </c>
      <c r="V107" s="1" t="s">
        <v>778</v>
      </c>
      <c r="W107" s="5">
        <v>1</v>
      </c>
      <c r="X107" s="5">
        <v>0</v>
      </c>
      <c r="Y107" s="5">
        <v>1</v>
      </c>
      <c r="Z107" s="5">
        <v>0</v>
      </c>
      <c r="AA107" s="5">
        <v>1</v>
      </c>
      <c r="AB107" s="5">
        <v>0</v>
      </c>
      <c r="AE107" s="23">
        <f t="shared" si="6"/>
        <v>10859.83870967734</v>
      </c>
      <c r="AF107">
        <f t="shared" si="4"/>
        <v>0.38246942519612981</v>
      </c>
      <c r="AG107" s="26">
        <f t="shared" si="5"/>
        <v>6.1688616967117263E-2</v>
      </c>
      <c r="AH107" s="27">
        <f t="shared" si="7"/>
        <v>3.610467555736119E-3</v>
      </c>
    </row>
    <row r="108" spans="1:34">
      <c r="A108" s="10" t="s">
        <v>607</v>
      </c>
      <c r="B108" s="1" t="s">
        <v>442</v>
      </c>
      <c r="C108" s="1" t="s">
        <v>721</v>
      </c>
      <c r="D108" s="1" t="s">
        <v>722</v>
      </c>
      <c r="E108" s="1" t="s">
        <v>721</v>
      </c>
      <c r="F108" s="18" t="s">
        <v>726</v>
      </c>
      <c r="G108" s="3">
        <v>42740.716180555559</v>
      </c>
      <c r="H108" s="3">
        <v>42740.723460648151</v>
      </c>
      <c r="I108" s="1">
        <v>30</v>
      </c>
      <c r="J108" s="1">
        <v>0</v>
      </c>
      <c r="K108" s="4">
        <v>1</v>
      </c>
      <c r="L108" s="4">
        <v>0</v>
      </c>
      <c r="M108" s="16">
        <v>0</v>
      </c>
      <c r="N108" s="4">
        <v>0.266666666666667</v>
      </c>
      <c r="O108" s="4">
        <v>0</v>
      </c>
      <c r="P108" s="20">
        <v>65445</v>
      </c>
      <c r="Q108" s="13">
        <v>2.1757878316792201E-2</v>
      </c>
      <c r="R108" s="2">
        <v>0</v>
      </c>
      <c r="S108" s="2">
        <v>0</v>
      </c>
      <c r="T108" s="2">
        <v>1</v>
      </c>
      <c r="U108" s="2">
        <v>1</v>
      </c>
      <c r="V108" s="1" t="s">
        <v>752</v>
      </c>
      <c r="W108" s="5">
        <v>1</v>
      </c>
      <c r="X108" s="5">
        <v>0</v>
      </c>
      <c r="Y108" s="5">
        <v>1</v>
      </c>
      <c r="Z108" s="5">
        <v>0</v>
      </c>
      <c r="AA108" s="5">
        <v>1</v>
      </c>
      <c r="AB108" s="5">
        <v>0</v>
      </c>
      <c r="AC108" s="5">
        <v>1</v>
      </c>
      <c r="AD108" s="5">
        <v>0</v>
      </c>
      <c r="AE108" s="23">
        <f t="shared" si="6"/>
        <v>0</v>
      </c>
      <c r="AF108">
        <f t="shared" si="4"/>
        <v>0.37175612321160711</v>
      </c>
      <c r="AG108" s="26">
        <f t="shared" si="5"/>
        <v>0</v>
      </c>
      <c r="AH108" s="27">
        <f t="shared" si="7"/>
        <v>0</v>
      </c>
    </row>
    <row r="109" spans="1:34">
      <c r="A109" s="10" t="s">
        <v>607</v>
      </c>
      <c r="B109" s="1" t="s">
        <v>442</v>
      </c>
      <c r="C109" s="1" t="s">
        <v>721</v>
      </c>
      <c r="D109" s="1" t="s">
        <v>722</v>
      </c>
      <c r="E109" s="1" t="s">
        <v>721</v>
      </c>
      <c r="F109" s="18" t="s">
        <v>726</v>
      </c>
      <c r="G109" s="3">
        <v>42737.719236111108</v>
      </c>
      <c r="H109" s="3">
        <v>42737.721087962964</v>
      </c>
      <c r="I109" s="1">
        <v>26</v>
      </c>
      <c r="J109" s="1">
        <v>1</v>
      </c>
      <c r="K109" s="4">
        <v>0.96296296296296202</v>
      </c>
      <c r="L109" s="4">
        <v>3.7037037037037E-2</v>
      </c>
      <c r="M109" s="16">
        <v>0.15384615384615299</v>
      </c>
      <c r="N109" s="4">
        <v>0.230769230769231</v>
      </c>
      <c r="O109" s="4">
        <v>7.69230769230769E-2</v>
      </c>
      <c r="P109" s="20">
        <v>59472</v>
      </c>
      <c r="Q109" s="13">
        <v>1.9772091668672501E-2</v>
      </c>
      <c r="R109" s="2">
        <v>0</v>
      </c>
      <c r="S109" s="2">
        <v>0</v>
      </c>
      <c r="T109" s="2">
        <v>1</v>
      </c>
      <c r="U109" s="2">
        <v>1</v>
      </c>
      <c r="V109" s="1" t="s">
        <v>741</v>
      </c>
      <c r="W109" s="5">
        <v>1</v>
      </c>
      <c r="X109" s="5">
        <v>0</v>
      </c>
      <c r="Y109" s="5">
        <v>0.94117647058823395</v>
      </c>
      <c r="Z109" s="5">
        <v>5.8823529411764601E-2</v>
      </c>
      <c r="AA109" s="5">
        <v>1</v>
      </c>
      <c r="AB109" s="5">
        <v>0</v>
      </c>
      <c r="AC109" s="5">
        <v>1</v>
      </c>
      <c r="AD109" s="5">
        <v>0</v>
      </c>
      <c r="AE109" s="23">
        <f t="shared" si="6"/>
        <v>9149.53846153841</v>
      </c>
      <c r="AF109">
        <f t="shared" si="4"/>
        <v>0.33782687997006183</v>
      </c>
      <c r="AG109" s="26">
        <f t="shared" si="5"/>
        <v>5.1973366149239995E-2</v>
      </c>
      <c r="AH109" s="27">
        <f t="shared" si="7"/>
        <v>3.0418602567188293E-3</v>
      </c>
    </row>
    <row r="110" spans="1:34">
      <c r="A110" s="10" t="s">
        <v>607</v>
      </c>
      <c r="B110" s="1" t="s">
        <v>442</v>
      </c>
      <c r="C110" s="1" t="s">
        <v>721</v>
      </c>
      <c r="D110" s="1" t="s">
        <v>722</v>
      </c>
      <c r="E110" s="1" t="s">
        <v>721</v>
      </c>
      <c r="F110" s="18" t="s">
        <v>726</v>
      </c>
      <c r="G110" s="3">
        <v>42744.714641203704</v>
      </c>
      <c r="H110" s="3">
        <v>42744.715405092589</v>
      </c>
      <c r="I110" s="1">
        <v>24</v>
      </c>
      <c r="J110" s="1">
        <v>0</v>
      </c>
      <c r="K110" s="4">
        <v>1</v>
      </c>
      <c r="L110" s="4">
        <v>0</v>
      </c>
      <c r="M110" s="16">
        <v>8.3333333333333301E-2</v>
      </c>
      <c r="N110" s="4">
        <v>0.33333333333333198</v>
      </c>
      <c r="O110" s="4">
        <v>4.1666666666666602E-2</v>
      </c>
      <c r="P110" s="20">
        <v>52422</v>
      </c>
      <c r="Q110" s="13">
        <v>1.74282450473357E-2</v>
      </c>
      <c r="R110" s="2">
        <v>0</v>
      </c>
      <c r="S110" s="2">
        <v>0</v>
      </c>
      <c r="T110" s="2">
        <v>1</v>
      </c>
      <c r="U110" s="2">
        <v>1</v>
      </c>
      <c r="V110" s="1" t="s">
        <v>770</v>
      </c>
      <c r="Y110" s="5">
        <v>1</v>
      </c>
      <c r="Z110" s="5">
        <v>0</v>
      </c>
      <c r="AA110" s="5">
        <v>1</v>
      </c>
      <c r="AB110" s="5">
        <v>0</v>
      </c>
      <c r="AC110" s="5">
        <v>1</v>
      </c>
      <c r="AD110" s="5">
        <v>0</v>
      </c>
      <c r="AE110" s="23">
        <f t="shared" si="6"/>
        <v>4368.4999999999982</v>
      </c>
      <c r="AF110">
        <f t="shared" si="4"/>
        <v>0.29777980733438558</v>
      </c>
      <c r="AG110" s="26">
        <f t="shared" si="5"/>
        <v>2.4814983944532121E-2</v>
      </c>
      <c r="AH110" s="27">
        <f t="shared" si="7"/>
        <v>1.4523537539446411E-3</v>
      </c>
    </row>
    <row r="111" spans="1:34">
      <c r="A111" s="10" t="s">
        <v>607</v>
      </c>
      <c r="B111" s="1" t="s">
        <v>442</v>
      </c>
      <c r="C111" s="1" t="s">
        <v>721</v>
      </c>
      <c r="D111" s="1" t="s">
        <v>722</v>
      </c>
      <c r="E111" s="1" t="s">
        <v>721</v>
      </c>
      <c r="F111" s="18" t="s">
        <v>726</v>
      </c>
      <c r="G111" s="3">
        <v>42738.717418981483</v>
      </c>
      <c r="H111" s="3">
        <v>42738.719398148147</v>
      </c>
      <c r="I111" s="1">
        <v>22</v>
      </c>
      <c r="J111" s="1">
        <v>1</v>
      </c>
      <c r="K111" s="4">
        <v>0.95652173913043403</v>
      </c>
      <c r="L111" s="4">
        <v>4.3478260869565202E-2</v>
      </c>
      <c r="M111" s="16">
        <v>9.0909090909090801E-2</v>
      </c>
      <c r="N111" s="4">
        <v>0.27272727272727199</v>
      </c>
      <c r="O111" s="4">
        <v>4.54545454545454E-2</v>
      </c>
      <c r="P111" s="20">
        <v>50508</v>
      </c>
      <c r="Q111" s="13">
        <v>1.6791915624181301E-2</v>
      </c>
      <c r="R111" s="2">
        <v>0</v>
      </c>
      <c r="S111" s="2">
        <v>0</v>
      </c>
      <c r="T111" s="2">
        <v>1</v>
      </c>
      <c r="U111" s="2">
        <v>1</v>
      </c>
      <c r="V111" s="1" t="s">
        <v>746</v>
      </c>
      <c r="W111" s="5">
        <v>1</v>
      </c>
      <c r="X111" s="5">
        <v>0</v>
      </c>
      <c r="Y111" s="5">
        <v>1</v>
      </c>
      <c r="Z111" s="5">
        <v>0</v>
      </c>
      <c r="AA111" s="5">
        <v>1</v>
      </c>
      <c r="AB111" s="5">
        <v>0</v>
      </c>
      <c r="AC111" s="5">
        <v>0.66666666666666596</v>
      </c>
      <c r="AD111" s="5">
        <v>0.33333333333333198</v>
      </c>
      <c r="AE111" s="23">
        <f t="shared" si="6"/>
        <v>4591.6363636363585</v>
      </c>
      <c r="AF111">
        <f t="shared" si="4"/>
        <v>0.28690745314648713</v>
      </c>
      <c r="AG111" s="26">
        <f t="shared" si="5"/>
        <v>2.6082495740589708E-2</v>
      </c>
      <c r="AH111" s="27">
        <f t="shared" si="7"/>
        <v>1.5265377840164801E-3</v>
      </c>
    </row>
    <row r="112" spans="1:34">
      <c r="A112" s="10" t="s">
        <v>607</v>
      </c>
      <c r="B112" s="1" t="s">
        <v>442</v>
      </c>
      <c r="C112" s="1" t="s">
        <v>721</v>
      </c>
      <c r="D112" s="1" t="s">
        <v>722</v>
      </c>
      <c r="E112" s="1" t="s">
        <v>721</v>
      </c>
      <c r="F112" s="18" t="s">
        <v>726</v>
      </c>
      <c r="G112" s="3">
        <v>42755.71769675926</v>
      </c>
      <c r="H112" s="3">
        <v>42755.720347222225</v>
      </c>
      <c r="I112" s="1">
        <v>16</v>
      </c>
      <c r="J112" s="1">
        <v>1</v>
      </c>
      <c r="K112" s="4">
        <v>0.94117647058823495</v>
      </c>
      <c r="L112" s="4">
        <v>5.8823529411764698E-2</v>
      </c>
      <c r="M112" s="16">
        <v>6.25E-2</v>
      </c>
      <c r="N112" s="4">
        <v>0.1875</v>
      </c>
      <c r="O112" s="4">
        <v>0</v>
      </c>
      <c r="P112" s="20">
        <v>48420</v>
      </c>
      <c r="Q112" s="13">
        <v>1.6097738071649201E-2</v>
      </c>
      <c r="R112" s="2">
        <v>0</v>
      </c>
      <c r="S112" s="2">
        <v>0</v>
      </c>
      <c r="T112" s="2">
        <v>1</v>
      </c>
      <c r="U112" s="2">
        <v>1</v>
      </c>
      <c r="V112" s="1" t="s">
        <v>816</v>
      </c>
      <c r="Y112" s="5">
        <v>1</v>
      </c>
      <c r="Z112" s="5">
        <v>0</v>
      </c>
      <c r="AA112" s="5">
        <v>0.75</v>
      </c>
      <c r="AB112" s="5">
        <v>0.25</v>
      </c>
      <c r="AC112" s="5">
        <v>1</v>
      </c>
      <c r="AD112" s="5">
        <v>0</v>
      </c>
      <c r="AE112" s="23">
        <f t="shared" si="6"/>
        <v>3026.25</v>
      </c>
      <c r="AF112">
        <f t="shared" si="4"/>
        <v>0.27504670312332513</v>
      </c>
      <c r="AG112" s="26">
        <f t="shared" si="5"/>
        <v>1.7190418945207821E-2</v>
      </c>
      <c r="AH112" s="27">
        <f t="shared" si="7"/>
        <v>1.006108629478075E-3</v>
      </c>
    </row>
    <row r="113" spans="1:34">
      <c r="A113" s="10" t="s">
        <v>607</v>
      </c>
      <c r="B113" s="1" t="s">
        <v>442</v>
      </c>
      <c r="C113" s="1" t="s">
        <v>721</v>
      </c>
      <c r="D113" s="1" t="s">
        <v>722</v>
      </c>
      <c r="E113" s="1" t="s">
        <v>721</v>
      </c>
      <c r="F113" s="18" t="s">
        <v>726</v>
      </c>
      <c r="G113" s="3">
        <v>42750.714409722219</v>
      </c>
      <c r="H113" s="3">
        <v>42750.714953703704</v>
      </c>
      <c r="I113" s="1">
        <v>18</v>
      </c>
      <c r="J113" s="1">
        <v>0</v>
      </c>
      <c r="K113" s="4">
        <v>1</v>
      </c>
      <c r="L113" s="4">
        <v>0</v>
      </c>
      <c r="M113" s="16">
        <v>0.11111111111110999</v>
      </c>
      <c r="N113" s="4">
        <v>0.27777777777777801</v>
      </c>
      <c r="O113" s="4">
        <v>5.5555555555555601E-2</v>
      </c>
      <c r="P113" s="20">
        <v>47680</v>
      </c>
      <c r="Q113" s="13">
        <v>1.5851717291537198E-2</v>
      </c>
      <c r="R113" s="2">
        <v>0</v>
      </c>
      <c r="S113" s="2">
        <v>0</v>
      </c>
      <c r="T113" s="2">
        <v>1</v>
      </c>
      <c r="U113" s="2">
        <v>1</v>
      </c>
      <c r="V113" s="1" t="s">
        <v>797</v>
      </c>
      <c r="W113" s="5">
        <v>1</v>
      </c>
      <c r="X113" s="5">
        <v>0</v>
      </c>
      <c r="Y113" s="5">
        <v>1</v>
      </c>
      <c r="Z113" s="5">
        <v>0</v>
      </c>
      <c r="AA113" s="5">
        <v>1</v>
      </c>
      <c r="AB113" s="5">
        <v>0</v>
      </c>
      <c r="AC113" s="5">
        <v>1</v>
      </c>
      <c r="AD113" s="5">
        <v>0</v>
      </c>
      <c r="AE113" s="23">
        <f t="shared" si="6"/>
        <v>5297.7777777777246</v>
      </c>
      <c r="AF113">
        <f t="shared" ref="AF113:AF176" si="8">(P113/MAX($P$48:$P$225))*100</f>
        <v>0.27084318060553786</v>
      </c>
      <c r="AG113" s="26">
        <f t="shared" ref="AG113:AG176" si="9">M113*AF113</f>
        <v>3.0093686733948348E-2</v>
      </c>
      <c r="AH113" s="27">
        <f t="shared" si="7"/>
        <v>1.7613019212818933E-3</v>
      </c>
    </row>
    <row r="114" spans="1:34">
      <c r="A114" s="10" t="s">
        <v>607</v>
      </c>
      <c r="B114" s="1" t="s">
        <v>442</v>
      </c>
      <c r="C114" s="1" t="s">
        <v>721</v>
      </c>
      <c r="D114" s="1" t="s">
        <v>722</v>
      </c>
      <c r="E114" s="1" t="s">
        <v>721</v>
      </c>
      <c r="F114" s="18" t="s">
        <v>726</v>
      </c>
      <c r="G114" s="3">
        <v>42754.720081018517</v>
      </c>
      <c r="H114" s="3">
        <v>42754.720995370371</v>
      </c>
      <c r="I114" s="1">
        <v>18</v>
      </c>
      <c r="J114" s="1">
        <v>0</v>
      </c>
      <c r="K114" s="4">
        <v>1</v>
      </c>
      <c r="L114" s="4">
        <v>0</v>
      </c>
      <c r="M114" s="16">
        <v>0.16666666666666599</v>
      </c>
      <c r="N114" s="4">
        <v>0.11111111111110999</v>
      </c>
      <c r="O114" s="4">
        <v>0.11111111111110999</v>
      </c>
      <c r="P114" s="20">
        <v>47095</v>
      </c>
      <c r="Q114" s="13">
        <v>1.5657227891043402E-2</v>
      </c>
      <c r="R114" s="2">
        <v>0</v>
      </c>
      <c r="S114" s="2">
        <v>0</v>
      </c>
      <c r="T114" s="2">
        <v>1</v>
      </c>
      <c r="U114" s="2">
        <v>1</v>
      </c>
      <c r="V114" s="1" t="s">
        <v>812</v>
      </c>
      <c r="Y114" s="5">
        <v>1</v>
      </c>
      <c r="Z114" s="5">
        <v>0</v>
      </c>
      <c r="AA114" s="5">
        <v>1</v>
      </c>
      <c r="AB114" s="5">
        <v>0</v>
      </c>
      <c r="AC114" s="5">
        <v>1</v>
      </c>
      <c r="AD114" s="5">
        <v>0</v>
      </c>
      <c r="AE114" s="23">
        <f t="shared" si="6"/>
        <v>7849.1666666666351</v>
      </c>
      <c r="AF114">
        <f t="shared" si="8"/>
        <v>0.267520125642152</v>
      </c>
      <c r="AG114" s="26">
        <f t="shared" si="9"/>
        <v>4.4586687607025152E-2</v>
      </c>
      <c r="AH114" s="27">
        <f t="shared" si="7"/>
        <v>2.6095379818405562E-3</v>
      </c>
    </row>
    <row r="115" spans="1:34">
      <c r="A115" s="10" t="s">
        <v>607</v>
      </c>
      <c r="B115" s="1" t="s">
        <v>442</v>
      </c>
      <c r="C115" s="1" t="s">
        <v>721</v>
      </c>
      <c r="D115" s="1" t="s">
        <v>722</v>
      </c>
      <c r="E115" s="1" t="s">
        <v>721</v>
      </c>
      <c r="F115" s="18" t="s">
        <v>726</v>
      </c>
      <c r="G115" s="3">
        <v>42747.714675925927</v>
      </c>
      <c r="H115" s="3">
        <v>42747.715648148151</v>
      </c>
      <c r="I115" s="1">
        <v>17</v>
      </c>
      <c r="J115" s="1">
        <v>0</v>
      </c>
      <c r="K115" s="4">
        <v>1</v>
      </c>
      <c r="L115" s="4">
        <v>0</v>
      </c>
      <c r="M115" s="16">
        <v>0.17647058823529299</v>
      </c>
      <c r="N115" s="4">
        <v>0.35294117647058698</v>
      </c>
      <c r="O115" s="4">
        <v>0.11764705882352799</v>
      </c>
      <c r="P115" s="20">
        <v>36880</v>
      </c>
      <c r="Q115" s="13">
        <v>1.22611437439575E-2</v>
      </c>
      <c r="R115" s="2">
        <v>0</v>
      </c>
      <c r="S115" s="2">
        <v>0</v>
      </c>
      <c r="T115" s="2">
        <v>1</v>
      </c>
      <c r="U115" s="2">
        <v>1</v>
      </c>
      <c r="V115" s="1" t="s">
        <v>783</v>
      </c>
      <c r="W115" s="5">
        <v>1</v>
      </c>
      <c r="X115" s="5">
        <v>0</v>
      </c>
      <c r="Y115" s="5">
        <v>1</v>
      </c>
      <c r="Z115" s="5">
        <v>0</v>
      </c>
      <c r="AA115" s="5">
        <v>1</v>
      </c>
      <c r="AB115" s="5">
        <v>0</v>
      </c>
      <c r="AE115" s="23">
        <f t="shared" si="6"/>
        <v>6508.2352941176059</v>
      </c>
      <c r="AF115">
        <f t="shared" si="8"/>
        <v>0.2094944735891828</v>
      </c>
      <c r="AG115" s="26">
        <f t="shared" si="9"/>
        <v>3.6969612986326138E-2</v>
      </c>
      <c r="AH115" s="27">
        <f t="shared" si="7"/>
        <v>2.1637312489336626E-3</v>
      </c>
    </row>
    <row r="116" spans="1:34">
      <c r="A116" s="10" t="s">
        <v>607</v>
      </c>
      <c r="B116" s="1" t="s">
        <v>442</v>
      </c>
      <c r="C116" s="1" t="s">
        <v>721</v>
      </c>
      <c r="D116" s="1" t="s">
        <v>722</v>
      </c>
      <c r="E116" s="1" t="s">
        <v>721</v>
      </c>
      <c r="F116" s="18" t="s">
        <v>726</v>
      </c>
      <c r="G116" s="3">
        <v>42753.718738425923</v>
      </c>
      <c r="H116" s="3">
        <v>42753.719328703701</v>
      </c>
      <c r="I116" s="1">
        <v>14</v>
      </c>
      <c r="J116" s="1">
        <v>0</v>
      </c>
      <c r="K116" s="4">
        <v>1</v>
      </c>
      <c r="L116" s="4">
        <v>0</v>
      </c>
      <c r="M116" s="16">
        <v>0</v>
      </c>
      <c r="N116" s="4">
        <v>0.214285714285714</v>
      </c>
      <c r="O116" s="4">
        <v>0</v>
      </c>
      <c r="P116" s="20">
        <v>36697</v>
      </c>
      <c r="Q116" s="13">
        <v>1.2200303469956901E-2</v>
      </c>
      <c r="R116" s="2">
        <v>0</v>
      </c>
      <c r="S116" s="2">
        <v>0</v>
      </c>
      <c r="T116" s="2">
        <v>1</v>
      </c>
      <c r="U116" s="2">
        <v>1</v>
      </c>
      <c r="V116" s="1" t="s">
        <v>808</v>
      </c>
      <c r="Y116" s="5">
        <v>1</v>
      </c>
      <c r="Z116" s="5">
        <v>0</v>
      </c>
      <c r="AA116" s="5">
        <v>1</v>
      </c>
      <c r="AB116" s="5">
        <v>0</v>
      </c>
      <c r="AE116" s="23">
        <f t="shared" si="6"/>
        <v>0</v>
      </c>
      <c r="AF116">
        <f t="shared" si="8"/>
        <v>0.20845495383140566</v>
      </c>
      <c r="AG116" s="26">
        <f t="shared" si="9"/>
        <v>0</v>
      </c>
      <c r="AH116" s="27">
        <f t="shared" si="7"/>
        <v>0</v>
      </c>
    </row>
    <row r="117" spans="1:34">
      <c r="A117" s="10" t="s">
        <v>607</v>
      </c>
      <c r="B117" s="1" t="s">
        <v>442</v>
      </c>
      <c r="C117" s="1" t="s">
        <v>721</v>
      </c>
      <c r="D117" s="1" t="s">
        <v>722</v>
      </c>
      <c r="E117" s="1" t="s">
        <v>721</v>
      </c>
      <c r="F117" s="18" t="s">
        <v>726</v>
      </c>
      <c r="G117" s="3">
        <v>42745.716319444444</v>
      </c>
      <c r="H117" s="3">
        <v>42745.720555555556</v>
      </c>
      <c r="I117" s="1">
        <v>16</v>
      </c>
      <c r="J117" s="1">
        <v>0</v>
      </c>
      <c r="K117" s="4">
        <v>1</v>
      </c>
      <c r="L117" s="4">
        <v>0</v>
      </c>
      <c r="M117" s="16">
        <v>0.1875</v>
      </c>
      <c r="N117" s="4">
        <v>0.125</v>
      </c>
      <c r="O117" s="4">
        <v>0</v>
      </c>
      <c r="P117" s="20">
        <v>34873</v>
      </c>
      <c r="Q117" s="13">
        <v>1.1593895493032301E-2</v>
      </c>
      <c r="R117" s="2">
        <v>0</v>
      </c>
      <c r="S117" s="2">
        <v>0</v>
      </c>
      <c r="T117" s="2">
        <v>1</v>
      </c>
      <c r="U117" s="2">
        <v>1</v>
      </c>
      <c r="V117" s="1" t="s">
        <v>774</v>
      </c>
      <c r="Y117" s="5">
        <v>1</v>
      </c>
      <c r="Z117" s="5">
        <v>0</v>
      </c>
      <c r="AA117" s="5">
        <v>1</v>
      </c>
      <c r="AB117" s="5">
        <v>0</v>
      </c>
      <c r="AC117" s="5">
        <v>1</v>
      </c>
      <c r="AD117" s="5">
        <v>0</v>
      </c>
      <c r="AE117" s="23">
        <f t="shared" si="6"/>
        <v>6538.6875</v>
      </c>
      <c r="AF117">
        <f t="shared" si="8"/>
        <v>0.19809383886864348</v>
      </c>
      <c r="AG117" s="26">
        <f t="shared" si="9"/>
        <v>3.7142594787870652E-2</v>
      </c>
      <c r="AH117" s="27">
        <f t="shared" si="7"/>
        <v>2.1738554049435563E-3</v>
      </c>
    </row>
    <row r="118" spans="1:34">
      <c r="A118" s="10" t="s">
        <v>607</v>
      </c>
      <c r="B118" s="1" t="s">
        <v>442</v>
      </c>
      <c r="C118" s="1" t="s">
        <v>721</v>
      </c>
      <c r="D118" s="1" t="s">
        <v>722</v>
      </c>
      <c r="E118" s="1" t="s">
        <v>721</v>
      </c>
      <c r="F118" s="18" t="s">
        <v>726</v>
      </c>
      <c r="G118" s="3">
        <v>42764.713159722225</v>
      </c>
      <c r="H118" s="3">
        <v>42764.713692129626</v>
      </c>
      <c r="I118" s="1">
        <v>13</v>
      </c>
      <c r="J118" s="1">
        <v>0</v>
      </c>
      <c r="K118" s="4">
        <v>1</v>
      </c>
      <c r="L118" s="4">
        <v>0</v>
      </c>
      <c r="M118" s="16">
        <v>0.30769230769230699</v>
      </c>
      <c r="N118" s="4">
        <v>0.230769230769231</v>
      </c>
      <c r="O118" s="4">
        <v>0.15384615384615299</v>
      </c>
      <c r="P118" s="20">
        <v>30382</v>
      </c>
      <c r="Q118" s="13">
        <v>9.6381276742615995E-3</v>
      </c>
      <c r="R118" s="2">
        <v>0</v>
      </c>
      <c r="S118" s="2">
        <v>0</v>
      </c>
      <c r="T118" s="2">
        <v>1</v>
      </c>
      <c r="U118" s="2">
        <v>1</v>
      </c>
      <c r="V118" s="1" t="s">
        <v>819</v>
      </c>
      <c r="W118" s="5">
        <v>1</v>
      </c>
      <c r="X118" s="5">
        <v>0</v>
      </c>
      <c r="Y118" s="5">
        <v>1</v>
      </c>
      <c r="Z118" s="5">
        <v>0</v>
      </c>
      <c r="AA118" s="5">
        <v>1</v>
      </c>
      <c r="AB118" s="5">
        <v>0</v>
      </c>
      <c r="AE118" s="23">
        <f t="shared" si="6"/>
        <v>9348.3076923076715</v>
      </c>
      <c r="AF118">
        <f t="shared" si="8"/>
        <v>0.1725830015343425</v>
      </c>
      <c r="AG118" s="26">
        <f t="shared" si="9"/>
        <v>5.31024620105668E-2</v>
      </c>
      <c r="AH118" s="27">
        <f t="shared" si="7"/>
        <v>2.9655777459266391E-3</v>
      </c>
    </row>
    <row r="119" spans="1:34">
      <c r="A119" s="10" t="s">
        <v>607</v>
      </c>
      <c r="B119" s="1" t="s">
        <v>442</v>
      </c>
      <c r="C119" s="1" t="s">
        <v>721</v>
      </c>
      <c r="D119" s="1" t="s">
        <v>722</v>
      </c>
      <c r="E119" s="1" t="s">
        <v>721</v>
      </c>
      <c r="F119" s="18" t="s">
        <v>726</v>
      </c>
      <c r="G119" s="3">
        <v>42736.717465277776</v>
      </c>
      <c r="H119" s="3">
        <v>42736.718773148146</v>
      </c>
      <c r="I119" s="1">
        <v>11</v>
      </c>
      <c r="J119" s="1">
        <v>1</v>
      </c>
      <c r="K119" s="4">
        <v>0.91666666666666596</v>
      </c>
      <c r="L119" s="4">
        <v>8.3333333333333301E-2</v>
      </c>
      <c r="M119" s="16">
        <v>0</v>
      </c>
      <c r="N119" s="4">
        <v>0.36363636363636298</v>
      </c>
      <c r="O119" s="4">
        <v>0</v>
      </c>
      <c r="P119" s="20">
        <v>26456</v>
      </c>
      <c r="Q119" s="13">
        <v>8.7955753495157305E-3</v>
      </c>
      <c r="R119" s="2">
        <v>0</v>
      </c>
      <c r="S119" s="2">
        <v>1</v>
      </c>
      <c r="T119" s="2">
        <v>1</v>
      </c>
      <c r="U119" s="2">
        <v>1</v>
      </c>
      <c r="V119" s="1" t="s">
        <v>727</v>
      </c>
      <c r="Y119" s="5">
        <v>0.90909090909090795</v>
      </c>
      <c r="Z119" s="5">
        <v>9.0909090909090801E-2</v>
      </c>
      <c r="AA119" s="5">
        <v>1</v>
      </c>
      <c r="AB119" s="5">
        <v>0</v>
      </c>
      <c r="AE119" s="23">
        <f t="shared" si="6"/>
        <v>0</v>
      </c>
      <c r="AF119">
        <f t="shared" si="8"/>
        <v>0.1502816104467305</v>
      </c>
      <c r="AG119" s="26">
        <f t="shared" si="9"/>
        <v>0</v>
      </c>
      <c r="AH119" s="27">
        <f t="shared" si="7"/>
        <v>0</v>
      </c>
    </row>
    <row r="120" spans="1:34">
      <c r="A120" s="10" t="s">
        <v>607</v>
      </c>
      <c r="B120" s="1" t="s">
        <v>442</v>
      </c>
      <c r="C120" s="1" t="s">
        <v>721</v>
      </c>
      <c r="D120" s="1" t="s">
        <v>722</v>
      </c>
      <c r="E120" s="1" t="s">
        <v>721</v>
      </c>
      <c r="F120" s="18" t="s">
        <v>726</v>
      </c>
      <c r="G120" s="3">
        <v>42751.714780092596</v>
      </c>
      <c r="H120" s="3">
        <v>42751.715520833335</v>
      </c>
      <c r="I120" s="1">
        <v>10</v>
      </c>
      <c r="J120" s="1">
        <v>0</v>
      </c>
      <c r="K120" s="4">
        <v>1</v>
      </c>
      <c r="L120" s="4">
        <v>0</v>
      </c>
      <c r="M120" s="16">
        <v>0.1</v>
      </c>
      <c r="N120" s="4">
        <v>0.4</v>
      </c>
      <c r="O120" s="4">
        <v>0</v>
      </c>
      <c r="P120" s="20">
        <v>26432</v>
      </c>
      <c r="Q120" s="13">
        <v>8.7875962971877691E-3</v>
      </c>
      <c r="R120" s="2">
        <v>0</v>
      </c>
      <c r="S120" s="2">
        <v>0</v>
      </c>
      <c r="T120" s="2">
        <v>1</v>
      </c>
      <c r="U120" s="2">
        <v>1</v>
      </c>
      <c r="V120" s="1" t="s">
        <v>801</v>
      </c>
      <c r="Y120" s="5">
        <v>1</v>
      </c>
      <c r="Z120" s="5">
        <v>0</v>
      </c>
      <c r="AA120" s="5">
        <v>1</v>
      </c>
      <c r="AB120" s="5">
        <v>0</v>
      </c>
      <c r="AE120" s="23">
        <f t="shared" si="6"/>
        <v>2643.2000000000003</v>
      </c>
      <c r="AF120">
        <f t="shared" si="8"/>
        <v>0.15014527998669414</v>
      </c>
      <c r="AG120" s="26">
        <f t="shared" si="9"/>
        <v>1.5014527998669414E-2</v>
      </c>
      <c r="AH120" s="27">
        <f t="shared" si="7"/>
        <v>8.7875962971877691E-4</v>
      </c>
    </row>
    <row r="121" spans="1:34">
      <c r="A121" s="10" t="s">
        <v>607</v>
      </c>
      <c r="B121" s="1" t="s">
        <v>442</v>
      </c>
      <c r="C121" s="1" t="s">
        <v>721</v>
      </c>
      <c r="D121" s="1" t="s">
        <v>722</v>
      </c>
      <c r="E121" s="1" t="s">
        <v>721</v>
      </c>
      <c r="F121" s="18" t="s">
        <v>726</v>
      </c>
      <c r="G121" s="3">
        <v>42752.718831018516</v>
      </c>
      <c r="H121" s="3">
        <v>42752.720254629632</v>
      </c>
      <c r="I121" s="1">
        <v>10</v>
      </c>
      <c r="J121" s="1">
        <v>0</v>
      </c>
      <c r="K121" s="4">
        <v>1</v>
      </c>
      <c r="L121" s="4">
        <v>0</v>
      </c>
      <c r="M121" s="16">
        <v>0.2</v>
      </c>
      <c r="N121" s="4">
        <v>0.4</v>
      </c>
      <c r="O121" s="4">
        <v>0</v>
      </c>
      <c r="P121" s="20">
        <v>26339</v>
      </c>
      <c r="Q121" s="13">
        <v>8.7566774694169507E-3</v>
      </c>
      <c r="R121" s="2">
        <v>0</v>
      </c>
      <c r="S121" s="2">
        <v>0</v>
      </c>
      <c r="T121" s="2">
        <v>0</v>
      </c>
      <c r="U121" s="2">
        <v>1</v>
      </c>
      <c r="Y121" s="5">
        <v>1</v>
      </c>
      <c r="Z121" s="5">
        <v>0</v>
      </c>
      <c r="AA121" s="5">
        <v>1</v>
      </c>
      <c r="AB121" s="5">
        <v>0</v>
      </c>
      <c r="AE121" s="23">
        <f t="shared" si="6"/>
        <v>5267.8</v>
      </c>
      <c r="AF121">
        <f t="shared" si="8"/>
        <v>0.14961699945405332</v>
      </c>
      <c r="AG121" s="26">
        <f t="shared" si="9"/>
        <v>2.9923399890810665E-2</v>
      </c>
      <c r="AH121" s="27">
        <f t="shared" si="7"/>
        <v>1.7513354938833903E-3</v>
      </c>
    </row>
    <row r="122" spans="1:34">
      <c r="A122" s="10" t="s">
        <v>607</v>
      </c>
      <c r="B122" s="1" t="s">
        <v>442</v>
      </c>
      <c r="C122" s="1" t="s">
        <v>721</v>
      </c>
      <c r="D122" s="1" t="s">
        <v>722</v>
      </c>
      <c r="E122" s="1" t="s">
        <v>721</v>
      </c>
      <c r="F122" s="18" t="s">
        <v>726</v>
      </c>
      <c r="G122" s="3">
        <v>42765.713229166664</v>
      </c>
      <c r="H122" s="3">
        <v>42765.714328703703</v>
      </c>
      <c r="I122" s="1">
        <v>10</v>
      </c>
      <c r="J122" s="1">
        <v>0</v>
      </c>
      <c r="K122" s="4">
        <v>1</v>
      </c>
      <c r="L122" s="4">
        <v>0</v>
      </c>
      <c r="M122" s="16">
        <v>0.2</v>
      </c>
      <c r="N122" s="4">
        <v>0.29999999999999899</v>
      </c>
      <c r="O122" s="4">
        <v>0</v>
      </c>
      <c r="P122" s="20">
        <v>23308</v>
      </c>
      <c r="Q122" s="13">
        <v>7.3940319870874002E-3</v>
      </c>
      <c r="R122" s="2">
        <v>0</v>
      </c>
      <c r="S122" s="2">
        <v>0</v>
      </c>
      <c r="T122" s="2">
        <v>1</v>
      </c>
      <c r="U122" s="2">
        <v>1</v>
      </c>
      <c r="V122" s="1" t="s">
        <v>824</v>
      </c>
      <c r="Y122" s="5">
        <v>1</v>
      </c>
      <c r="Z122" s="5">
        <v>0</v>
      </c>
      <c r="AA122" s="5">
        <v>1</v>
      </c>
      <c r="AB122" s="5">
        <v>0</v>
      </c>
      <c r="AE122" s="23">
        <f t="shared" si="6"/>
        <v>4661.6000000000004</v>
      </c>
      <c r="AF122">
        <f t="shared" si="8"/>
        <v>0.13239959843862997</v>
      </c>
      <c r="AG122" s="26">
        <f t="shared" si="9"/>
        <v>2.6479919687725995E-2</v>
      </c>
      <c r="AH122" s="27">
        <f t="shared" si="7"/>
        <v>1.47880639741748E-3</v>
      </c>
    </row>
    <row r="123" spans="1:34">
      <c r="A123" s="10" t="s">
        <v>607</v>
      </c>
      <c r="B123" s="1" t="s">
        <v>442</v>
      </c>
      <c r="C123" s="1" t="s">
        <v>608</v>
      </c>
      <c r="D123" s="1" t="s">
        <v>609</v>
      </c>
      <c r="E123" s="1" t="s">
        <v>608</v>
      </c>
      <c r="F123" s="18" t="s">
        <v>663</v>
      </c>
      <c r="G123" s="3">
        <v>42748.516481481478</v>
      </c>
      <c r="H123" s="3">
        <v>42748.527662037035</v>
      </c>
      <c r="I123" s="1">
        <v>1134</v>
      </c>
      <c r="J123" s="1">
        <v>84</v>
      </c>
      <c r="K123" s="4">
        <v>0.93103448275862</v>
      </c>
      <c r="L123" s="4">
        <v>6.8965517241379296E-2</v>
      </c>
      <c r="M123" s="16">
        <v>0.171957671957672</v>
      </c>
      <c r="N123" s="4">
        <v>0.431216931216931</v>
      </c>
      <c r="O123" s="4">
        <v>7.9365079365079402E-2</v>
      </c>
      <c r="P123" s="20">
        <v>2639123</v>
      </c>
      <c r="Q123" s="13">
        <v>0.16552960009874901</v>
      </c>
      <c r="R123" s="2">
        <v>0</v>
      </c>
      <c r="S123" s="2">
        <v>0</v>
      </c>
      <c r="T123" s="2">
        <v>1</v>
      </c>
      <c r="U123" s="2">
        <v>1</v>
      </c>
      <c r="V123" s="1" t="s">
        <v>664</v>
      </c>
      <c r="W123" s="5">
        <v>1</v>
      </c>
      <c r="X123" s="5">
        <v>0</v>
      </c>
      <c r="Y123" s="5">
        <v>0.92822384428223803</v>
      </c>
      <c r="Z123" s="5">
        <v>7.1776155717761497E-2</v>
      </c>
      <c r="AA123" s="5">
        <v>0.946902654867257</v>
      </c>
      <c r="AB123" s="5">
        <v>5.30973451327433E-2</v>
      </c>
      <c r="AC123" s="5">
        <v>0.84146341463414498</v>
      </c>
      <c r="AD123" s="5">
        <v>0.15853658536585299</v>
      </c>
      <c r="AE123" s="23">
        <f t="shared" si="6"/>
        <v>453817.44708994724</v>
      </c>
      <c r="AF123">
        <f t="shared" si="8"/>
        <v>14.99136886177074</v>
      </c>
      <c r="AG123" s="26">
        <f t="shared" si="9"/>
        <v>2.5778808889288314</v>
      </c>
      <c r="AH123" s="27">
        <f t="shared" si="7"/>
        <v>2.8464084673065312E-2</v>
      </c>
    </row>
    <row r="124" spans="1:34">
      <c r="A124" s="10" t="s">
        <v>607</v>
      </c>
      <c r="B124" s="1" t="s">
        <v>442</v>
      </c>
      <c r="C124" s="1" t="s">
        <v>608</v>
      </c>
      <c r="D124" s="1" t="s">
        <v>609</v>
      </c>
      <c r="E124" s="1" t="s">
        <v>608</v>
      </c>
      <c r="F124" s="18" t="s">
        <v>610</v>
      </c>
      <c r="G124" s="3">
        <v>42743.035844907405</v>
      </c>
      <c r="H124" s="3">
        <v>42743.037094907406</v>
      </c>
      <c r="I124" s="1">
        <v>23</v>
      </c>
      <c r="J124" s="1">
        <v>1</v>
      </c>
      <c r="K124" s="4">
        <v>0.95833333333333304</v>
      </c>
      <c r="L124" s="4">
        <v>4.1666666666666602E-2</v>
      </c>
      <c r="M124" s="16">
        <v>0.34782608695652201</v>
      </c>
      <c r="N124" s="4">
        <v>0.52173913043478304</v>
      </c>
      <c r="O124" s="4">
        <v>0.13043478260869601</v>
      </c>
      <c r="P124" s="20">
        <v>52446</v>
      </c>
      <c r="Q124" s="13">
        <v>3.2894887456094099E-3</v>
      </c>
      <c r="R124" s="2">
        <v>0</v>
      </c>
      <c r="S124" s="2">
        <v>0</v>
      </c>
      <c r="T124" s="2">
        <v>1</v>
      </c>
      <c r="U124" s="2">
        <v>1</v>
      </c>
      <c r="V124" s="1" t="s">
        <v>643</v>
      </c>
      <c r="Y124" s="5">
        <v>0.94444444444444298</v>
      </c>
      <c r="Z124" s="5">
        <v>5.5555555555555601E-2</v>
      </c>
      <c r="AA124" s="5">
        <v>1</v>
      </c>
      <c r="AB124" s="5">
        <v>0</v>
      </c>
      <c r="AE124" s="23">
        <f t="shared" si="6"/>
        <v>18242.086956521754</v>
      </c>
      <c r="AF124">
        <f t="shared" si="8"/>
        <v>0.29791613779442194</v>
      </c>
      <c r="AG124" s="26">
        <f t="shared" si="9"/>
        <v>0.1036230044502338</v>
      </c>
      <c r="AH124" s="27">
        <f t="shared" si="7"/>
        <v>1.1441699984728391E-3</v>
      </c>
    </row>
    <row r="125" spans="1:34">
      <c r="A125" s="10" t="s">
        <v>607</v>
      </c>
      <c r="B125" s="1" t="s">
        <v>442</v>
      </c>
      <c r="C125" s="1" t="s">
        <v>608</v>
      </c>
      <c r="D125" s="1" t="s">
        <v>609</v>
      </c>
      <c r="E125" s="1" t="s">
        <v>608</v>
      </c>
      <c r="F125" s="18" t="s">
        <v>610</v>
      </c>
      <c r="G125" s="3">
        <v>42736.040150462963</v>
      </c>
      <c r="H125" s="3">
        <v>42736.041018518517</v>
      </c>
      <c r="I125" s="1">
        <v>16</v>
      </c>
      <c r="J125" s="1">
        <v>2</v>
      </c>
      <c r="K125" s="4">
        <v>0.88888888888888795</v>
      </c>
      <c r="L125" s="4">
        <v>0.11111111111111099</v>
      </c>
      <c r="M125" s="16">
        <v>0.33333333333333198</v>
      </c>
      <c r="N125" s="4">
        <v>0.4375</v>
      </c>
      <c r="O125" s="4">
        <v>0.1875</v>
      </c>
      <c r="P125" s="20">
        <v>39684</v>
      </c>
      <c r="Q125" s="13">
        <v>2.4890377031759202E-3</v>
      </c>
      <c r="R125" s="2">
        <v>0</v>
      </c>
      <c r="S125" s="2">
        <v>0</v>
      </c>
      <c r="T125" s="2">
        <v>1</v>
      </c>
      <c r="U125" s="2">
        <v>1</v>
      </c>
      <c r="V125" s="1" t="s">
        <v>611</v>
      </c>
      <c r="Y125" s="5">
        <v>0.84615384615384603</v>
      </c>
      <c r="Z125" s="5">
        <v>0.15384615384615299</v>
      </c>
      <c r="AA125" s="5">
        <v>1</v>
      </c>
      <c r="AB125" s="5">
        <v>0</v>
      </c>
      <c r="AC125" s="5">
        <v>1</v>
      </c>
      <c r="AD125" s="5">
        <v>0</v>
      </c>
      <c r="AE125" s="23">
        <f t="shared" si="6"/>
        <v>13227.999999999947</v>
      </c>
      <c r="AF125">
        <f t="shared" si="8"/>
        <v>0.22542241567009574</v>
      </c>
      <c r="AG125" s="26">
        <f t="shared" si="9"/>
        <v>7.5140805223364943E-2</v>
      </c>
      <c r="AH125" s="27">
        <f t="shared" si="7"/>
        <v>8.2967923439197008E-4</v>
      </c>
    </row>
    <row r="126" spans="1:34">
      <c r="A126" s="10" t="s">
        <v>607</v>
      </c>
      <c r="B126" s="1" t="s">
        <v>442</v>
      </c>
      <c r="C126" s="1" t="s">
        <v>608</v>
      </c>
      <c r="D126" s="1" t="s">
        <v>609</v>
      </c>
      <c r="E126" s="1" t="s">
        <v>608</v>
      </c>
      <c r="F126" s="18" t="s">
        <v>610</v>
      </c>
      <c r="G126" s="3">
        <v>42751.036990740744</v>
      </c>
      <c r="H126" s="3">
        <v>42751.038599537038</v>
      </c>
      <c r="I126" s="1">
        <v>10</v>
      </c>
      <c r="J126" s="1">
        <v>0</v>
      </c>
      <c r="K126" s="4">
        <v>1</v>
      </c>
      <c r="L126" s="4">
        <v>0</v>
      </c>
      <c r="M126" s="16">
        <v>0.2</v>
      </c>
      <c r="N126" s="4">
        <v>0.4</v>
      </c>
      <c r="O126" s="4">
        <v>0.1</v>
      </c>
      <c r="P126" s="20">
        <v>26432</v>
      </c>
      <c r="Q126" s="13">
        <v>1.6578531541766299E-3</v>
      </c>
      <c r="R126" s="2">
        <v>0</v>
      </c>
      <c r="S126" s="2">
        <v>0</v>
      </c>
      <c r="T126" s="2">
        <v>1</v>
      </c>
      <c r="U126" s="2">
        <v>1</v>
      </c>
      <c r="V126" s="1" t="s">
        <v>673</v>
      </c>
      <c r="Y126" s="5">
        <v>1</v>
      </c>
      <c r="Z126" s="5">
        <v>0</v>
      </c>
      <c r="AA126" s="5">
        <v>1</v>
      </c>
      <c r="AB126" s="5">
        <v>0</v>
      </c>
      <c r="AC126" s="5">
        <v>1</v>
      </c>
      <c r="AD126" s="5">
        <v>0</v>
      </c>
      <c r="AE126" s="23">
        <f t="shared" si="6"/>
        <v>5286.4000000000005</v>
      </c>
      <c r="AF126">
        <f t="shared" si="8"/>
        <v>0.15014527998669414</v>
      </c>
      <c r="AG126" s="26">
        <f t="shared" si="9"/>
        <v>3.0029055997338829E-2</v>
      </c>
      <c r="AH126" s="27">
        <f t="shared" si="7"/>
        <v>3.3157063083532603E-4</v>
      </c>
    </row>
    <row r="127" spans="1:34">
      <c r="A127" s="10" t="s">
        <v>607</v>
      </c>
      <c r="B127" s="1" t="s">
        <v>442</v>
      </c>
      <c r="C127" s="1" t="s">
        <v>608</v>
      </c>
      <c r="D127" s="1" t="s">
        <v>609</v>
      </c>
      <c r="E127" s="1" t="s">
        <v>608</v>
      </c>
      <c r="F127" s="18" t="s">
        <v>610</v>
      </c>
      <c r="G127" s="3">
        <v>42738.038715277777</v>
      </c>
      <c r="H127" s="3">
        <v>42738.040011574078</v>
      </c>
      <c r="I127" s="1">
        <v>12</v>
      </c>
      <c r="J127" s="1">
        <v>0</v>
      </c>
      <c r="K127" s="4">
        <v>1</v>
      </c>
      <c r="L127" s="4">
        <v>0</v>
      </c>
      <c r="M127" s="16">
        <v>0.5</v>
      </c>
      <c r="N127" s="4">
        <v>0.33333333333333198</v>
      </c>
      <c r="O127" s="4">
        <v>0.33333333333333198</v>
      </c>
      <c r="P127" s="20">
        <v>26352</v>
      </c>
      <c r="Q127" s="13">
        <v>1.65283543881896E-3</v>
      </c>
      <c r="R127" s="2">
        <v>0</v>
      </c>
      <c r="S127" s="2">
        <v>0</v>
      </c>
      <c r="T127" s="2">
        <v>1</v>
      </c>
      <c r="U127" s="2">
        <v>1</v>
      </c>
      <c r="V127" s="1" t="s">
        <v>625</v>
      </c>
      <c r="W127" s="5">
        <v>1</v>
      </c>
      <c r="X127" s="5">
        <v>0</v>
      </c>
      <c r="Y127" s="5">
        <v>1</v>
      </c>
      <c r="Z127" s="5">
        <v>0</v>
      </c>
      <c r="AA127" s="5">
        <v>1</v>
      </c>
      <c r="AB127" s="5">
        <v>0</v>
      </c>
      <c r="AC127" s="5">
        <v>1</v>
      </c>
      <c r="AD127" s="5">
        <v>0</v>
      </c>
      <c r="AE127" s="23">
        <f t="shared" si="6"/>
        <v>13176</v>
      </c>
      <c r="AF127">
        <f t="shared" si="8"/>
        <v>0.14969084511990632</v>
      </c>
      <c r="AG127" s="26">
        <f t="shared" si="9"/>
        <v>7.4845422559953162E-2</v>
      </c>
      <c r="AH127" s="27">
        <f t="shared" si="7"/>
        <v>8.2641771940947998E-4</v>
      </c>
    </row>
    <row r="128" spans="1:34">
      <c r="A128" s="10" t="s">
        <v>607</v>
      </c>
      <c r="B128" s="1" t="s">
        <v>442</v>
      </c>
      <c r="C128" s="1" t="s">
        <v>608</v>
      </c>
      <c r="D128" s="1" t="s">
        <v>609</v>
      </c>
      <c r="E128" s="1" t="s">
        <v>608</v>
      </c>
      <c r="F128" s="18" t="s">
        <v>610</v>
      </c>
      <c r="G128" s="3">
        <v>42744.037592592591</v>
      </c>
      <c r="H128" s="3">
        <v>42744.038703703707</v>
      </c>
      <c r="I128" s="1">
        <v>12</v>
      </c>
      <c r="J128" s="1">
        <v>0</v>
      </c>
      <c r="K128" s="4">
        <v>1</v>
      </c>
      <c r="L128" s="4">
        <v>0</v>
      </c>
      <c r="M128" s="16">
        <v>0.16666666666666599</v>
      </c>
      <c r="N128" s="4">
        <v>0.33333333333333198</v>
      </c>
      <c r="O128" s="4">
        <v>8.3333333333333301E-2</v>
      </c>
      <c r="P128" s="20">
        <v>26211</v>
      </c>
      <c r="Q128" s="13">
        <v>1.6439917155010499E-3</v>
      </c>
      <c r="R128" s="2">
        <v>0</v>
      </c>
      <c r="S128" s="2">
        <v>0</v>
      </c>
      <c r="T128" s="2">
        <v>1</v>
      </c>
      <c r="U128" s="2">
        <v>1</v>
      </c>
      <c r="V128" s="1" t="s">
        <v>649</v>
      </c>
      <c r="W128" s="5">
        <v>1</v>
      </c>
      <c r="X128" s="5">
        <v>0</v>
      </c>
      <c r="Y128" s="5">
        <v>1</v>
      </c>
      <c r="Z128" s="5">
        <v>0</v>
      </c>
      <c r="AA128" s="5">
        <v>1</v>
      </c>
      <c r="AB128" s="5">
        <v>0</v>
      </c>
      <c r="AC128" s="5">
        <v>1</v>
      </c>
      <c r="AD128" s="5">
        <v>0</v>
      </c>
      <c r="AE128" s="23">
        <f t="shared" si="6"/>
        <v>4368.4999999999827</v>
      </c>
      <c r="AF128">
        <f t="shared" si="8"/>
        <v>0.14888990366719279</v>
      </c>
      <c r="AG128" s="26">
        <f t="shared" si="9"/>
        <v>2.4814983944532031E-2</v>
      </c>
      <c r="AH128" s="27">
        <f t="shared" si="7"/>
        <v>2.7399861925017389E-4</v>
      </c>
    </row>
    <row r="129" spans="1:34">
      <c r="A129" s="10" t="s">
        <v>607</v>
      </c>
      <c r="B129" s="1" t="s">
        <v>442</v>
      </c>
      <c r="C129" s="1" t="s">
        <v>608</v>
      </c>
      <c r="D129" s="1" t="s">
        <v>609</v>
      </c>
      <c r="E129" s="1" t="s">
        <v>608</v>
      </c>
      <c r="F129" s="18" t="s">
        <v>610</v>
      </c>
      <c r="G129" s="3">
        <v>42745.035775462966</v>
      </c>
      <c r="H129" s="3">
        <v>42745.036643518521</v>
      </c>
      <c r="I129" s="1">
        <v>10</v>
      </c>
      <c r="J129" s="1">
        <v>1</v>
      </c>
      <c r="K129" s="4">
        <v>0.90909090909090895</v>
      </c>
      <c r="L129" s="4">
        <v>9.0909090909090898E-2</v>
      </c>
      <c r="M129" s="16">
        <v>0.29999999999999899</v>
      </c>
      <c r="N129" s="4">
        <v>0.59999999999999898</v>
      </c>
      <c r="O129" s="4">
        <v>0</v>
      </c>
      <c r="P129" s="20">
        <v>23975</v>
      </c>
      <c r="Q129" s="13">
        <v>1.50374657125396E-3</v>
      </c>
      <c r="R129" s="2">
        <v>0</v>
      </c>
      <c r="S129" s="2">
        <v>0</v>
      </c>
      <c r="T129" s="2">
        <v>1</v>
      </c>
      <c r="U129" s="2">
        <v>1</v>
      </c>
      <c r="V129" s="1" t="s">
        <v>653</v>
      </c>
      <c r="Y129" s="5">
        <v>0.9</v>
      </c>
      <c r="Z129" s="5">
        <v>0.1</v>
      </c>
      <c r="AA129" s="5">
        <v>1</v>
      </c>
      <c r="AB129" s="5">
        <v>0</v>
      </c>
      <c r="AE129" s="23">
        <f t="shared" si="6"/>
        <v>7192.4999999999754</v>
      </c>
      <c r="AF129">
        <f t="shared" si="8"/>
        <v>0.13618844914047337</v>
      </c>
      <c r="AG129" s="26">
        <f t="shared" si="9"/>
        <v>4.0856534742141876E-2</v>
      </c>
      <c r="AH129" s="27">
        <f t="shared" si="7"/>
        <v>4.5112397137618646E-4</v>
      </c>
    </row>
    <row r="130" spans="1:34">
      <c r="A130" s="10" t="s">
        <v>607</v>
      </c>
      <c r="B130" s="1" t="s">
        <v>442</v>
      </c>
      <c r="C130" s="1" t="s">
        <v>608</v>
      </c>
      <c r="D130" s="1" t="s">
        <v>609</v>
      </c>
      <c r="E130" s="1" t="s">
        <v>608</v>
      </c>
      <c r="F130" s="18" t="s">
        <v>610</v>
      </c>
      <c r="G130" s="3">
        <v>42741.03979166667</v>
      </c>
      <c r="H130" s="3">
        <v>42741.041134259256</v>
      </c>
      <c r="I130" s="1">
        <v>10</v>
      </c>
      <c r="J130" s="1">
        <v>0</v>
      </c>
      <c r="K130" s="4">
        <v>1</v>
      </c>
      <c r="L130" s="4">
        <v>0</v>
      </c>
      <c r="M130" s="16">
        <v>0.5</v>
      </c>
      <c r="N130" s="4">
        <v>0.5</v>
      </c>
      <c r="O130" s="4">
        <v>0.1</v>
      </c>
      <c r="P130" s="20">
        <v>21781</v>
      </c>
      <c r="Q130" s="13">
        <v>1.36613572756967E-3</v>
      </c>
      <c r="R130" s="2">
        <v>0</v>
      </c>
      <c r="S130" s="2">
        <v>0</v>
      </c>
      <c r="T130" s="2">
        <v>0</v>
      </c>
      <c r="U130" s="2">
        <v>1</v>
      </c>
      <c r="W130" s="5">
        <v>1</v>
      </c>
      <c r="X130" s="5">
        <v>0</v>
      </c>
      <c r="Y130" s="5">
        <v>1</v>
      </c>
      <c r="Z130" s="5">
        <v>0</v>
      </c>
      <c r="AE130" s="23">
        <f t="shared" si="6"/>
        <v>10890.5</v>
      </c>
      <c r="AF130">
        <f t="shared" si="8"/>
        <v>0.12372557291881754</v>
      </c>
      <c r="AG130" s="26">
        <f t="shared" si="9"/>
        <v>6.1862786459408771E-2</v>
      </c>
      <c r="AH130" s="27">
        <f t="shared" si="7"/>
        <v>6.8306786378483498E-4</v>
      </c>
    </row>
    <row r="131" spans="1:34">
      <c r="A131" s="10" t="s">
        <v>607</v>
      </c>
      <c r="B131" s="1" t="s">
        <v>442</v>
      </c>
      <c r="C131" s="1" t="s">
        <v>608</v>
      </c>
      <c r="D131" s="1" t="s">
        <v>609</v>
      </c>
      <c r="E131" s="1" t="s">
        <v>608</v>
      </c>
      <c r="F131" s="18" t="s">
        <v>610</v>
      </c>
      <c r="G131" s="3">
        <v>42746.03702546296</v>
      </c>
      <c r="H131" s="3">
        <v>42746.038761574076</v>
      </c>
      <c r="I131" s="1">
        <v>10</v>
      </c>
      <c r="J131" s="1">
        <v>0</v>
      </c>
      <c r="K131" s="4">
        <v>1</v>
      </c>
      <c r="L131" s="4">
        <v>0</v>
      </c>
      <c r="M131" s="16">
        <v>0.4</v>
      </c>
      <c r="N131" s="4">
        <v>0.2</v>
      </c>
      <c r="O131" s="4">
        <v>0.2</v>
      </c>
      <c r="P131" s="20">
        <v>21719</v>
      </c>
      <c r="Q131" s="13">
        <v>1.36224699816747E-3</v>
      </c>
      <c r="R131" s="2">
        <v>0</v>
      </c>
      <c r="S131" s="2">
        <v>0</v>
      </c>
      <c r="T131" s="2">
        <v>0</v>
      </c>
      <c r="U131" s="2">
        <v>1</v>
      </c>
      <c r="Y131" s="5">
        <v>1</v>
      </c>
      <c r="Z131" s="5">
        <v>0</v>
      </c>
      <c r="AA131" s="5">
        <v>1</v>
      </c>
      <c r="AB131" s="5">
        <v>0</v>
      </c>
      <c r="AE131" s="23">
        <f t="shared" ref="AE131:AE194" si="10">M131*P131</f>
        <v>8687.6</v>
      </c>
      <c r="AF131">
        <f t="shared" si="8"/>
        <v>0.12337338589705699</v>
      </c>
      <c r="AG131" s="26">
        <f t="shared" si="9"/>
        <v>4.9349354358822796E-2</v>
      </c>
      <c r="AH131" s="27">
        <f t="shared" ref="AH131:AH194" si="11">M131*Q131</f>
        <v>5.4489879926698803E-4</v>
      </c>
    </row>
    <row r="132" spans="1:34">
      <c r="A132" s="10" t="s">
        <v>607</v>
      </c>
      <c r="B132" s="1" t="s">
        <v>442</v>
      </c>
      <c r="C132" s="1" t="s">
        <v>608</v>
      </c>
      <c r="D132" s="1" t="s">
        <v>609</v>
      </c>
      <c r="E132" s="1" t="s">
        <v>608</v>
      </c>
      <c r="F132" s="18" t="s">
        <v>628</v>
      </c>
      <c r="G132" s="3">
        <v>42753.011157407411</v>
      </c>
      <c r="H132" s="3">
        <v>42753.015439814815</v>
      </c>
      <c r="I132" s="1">
        <v>446</v>
      </c>
      <c r="J132" s="1">
        <v>31</v>
      </c>
      <c r="K132" s="4">
        <v>0.93501048218029303</v>
      </c>
      <c r="L132" s="4">
        <v>6.4989517819706397E-2</v>
      </c>
      <c r="M132" s="16">
        <v>0.14573991031389999</v>
      </c>
      <c r="N132" s="4">
        <v>0.44170403587443902</v>
      </c>
      <c r="O132" s="4">
        <v>5.3811659192825101E-2</v>
      </c>
      <c r="P132" s="20">
        <v>1250334</v>
      </c>
      <c r="Q132" s="13">
        <v>7.8422751425329104E-2</v>
      </c>
      <c r="R132" s="2">
        <v>0</v>
      </c>
      <c r="S132" s="2">
        <v>0</v>
      </c>
      <c r="T132" s="2">
        <v>1</v>
      </c>
      <c r="U132" s="2">
        <v>1</v>
      </c>
      <c r="V132" s="1" t="s">
        <v>683</v>
      </c>
      <c r="W132" s="5">
        <v>1</v>
      </c>
      <c r="X132" s="5">
        <v>0</v>
      </c>
      <c r="Y132" s="5">
        <v>0.93146417445482799</v>
      </c>
      <c r="Z132" s="5">
        <v>6.8535825545171306E-2</v>
      </c>
      <c r="AA132" s="5">
        <v>0.95555555555555605</v>
      </c>
      <c r="AB132" s="5">
        <v>4.44444444444443E-2</v>
      </c>
      <c r="AC132" s="5">
        <v>0.83333333333333304</v>
      </c>
      <c r="AD132" s="5">
        <v>0.16666666666666599</v>
      </c>
      <c r="AE132" s="23">
        <f t="shared" si="10"/>
        <v>182223.56502241982</v>
      </c>
      <c r="AF132">
        <f t="shared" si="8"/>
        <v>7.1024420591284514</v>
      </c>
      <c r="AG132" s="26">
        <f t="shared" si="9"/>
        <v>1.0351092687070518</v>
      </c>
      <c r="AH132" s="27">
        <f t="shared" si="11"/>
        <v>1.1429324759296736E-2</v>
      </c>
    </row>
    <row r="133" spans="1:34">
      <c r="A133" s="10" t="s">
        <v>607</v>
      </c>
      <c r="B133" s="1" t="s">
        <v>442</v>
      </c>
      <c r="C133" s="1" t="s">
        <v>608</v>
      </c>
      <c r="D133" s="1" t="s">
        <v>609</v>
      </c>
      <c r="E133" s="1" t="s">
        <v>608</v>
      </c>
      <c r="F133" s="18" t="s">
        <v>628</v>
      </c>
      <c r="G133" s="3">
        <v>42739.012199074074</v>
      </c>
      <c r="H133" s="3">
        <v>42739.016967592594</v>
      </c>
      <c r="I133" s="1">
        <v>461</v>
      </c>
      <c r="J133" s="1">
        <v>34</v>
      </c>
      <c r="K133" s="4">
        <v>0.93131313131313098</v>
      </c>
      <c r="L133" s="4">
        <v>6.8686868686868602E-2</v>
      </c>
      <c r="M133" s="16">
        <v>0.18004338394793901</v>
      </c>
      <c r="N133" s="4">
        <v>0.40997830802603002</v>
      </c>
      <c r="O133" s="4">
        <v>6.5075921908893705E-2</v>
      </c>
      <c r="P133" s="20">
        <v>1082236</v>
      </c>
      <c r="Q133" s="13">
        <v>6.7879402472893202E-2</v>
      </c>
      <c r="R133" s="2">
        <v>0</v>
      </c>
      <c r="S133" s="2">
        <v>0</v>
      </c>
      <c r="T133" s="2">
        <v>1</v>
      </c>
      <c r="U133" s="2">
        <v>1</v>
      </c>
      <c r="V133" s="1" t="s">
        <v>629</v>
      </c>
      <c r="W133" s="5">
        <v>0.92592592592592604</v>
      </c>
      <c r="X133" s="5">
        <v>7.4074074074074001E-2</v>
      </c>
      <c r="Y133" s="5">
        <v>0.93175074183976303</v>
      </c>
      <c r="Z133" s="5">
        <v>6.82492581602374E-2</v>
      </c>
      <c r="AA133" s="5">
        <v>0.96703296703296704</v>
      </c>
      <c r="AB133" s="5">
        <v>3.2967032967033003E-2</v>
      </c>
      <c r="AC133" s="5">
        <v>0.84999999999999898</v>
      </c>
      <c r="AD133" s="5">
        <v>0.149999999999999</v>
      </c>
      <c r="AE133" s="23">
        <f t="shared" si="10"/>
        <v>194849.43167028172</v>
      </c>
      <c r="AF133">
        <f t="shared" si="8"/>
        <v>6.1475721561622247</v>
      </c>
      <c r="AG133" s="26">
        <f t="shared" si="9"/>
        <v>1.1068296940595748</v>
      </c>
      <c r="AH133" s="27">
        <f t="shared" si="11"/>
        <v>1.2221237321583792E-2</v>
      </c>
    </row>
    <row r="134" spans="1:34">
      <c r="A134" s="10" t="s">
        <v>607</v>
      </c>
      <c r="B134" s="1" t="s">
        <v>442</v>
      </c>
      <c r="C134" s="1" t="s">
        <v>608</v>
      </c>
      <c r="D134" s="1" t="s">
        <v>609</v>
      </c>
      <c r="E134" s="1" t="s">
        <v>608</v>
      </c>
      <c r="F134" s="18" t="s">
        <v>628</v>
      </c>
      <c r="G134" s="3">
        <v>42746.012094907404</v>
      </c>
      <c r="H134" s="3">
        <v>42746.01667824074</v>
      </c>
      <c r="I134" s="1">
        <v>422</v>
      </c>
      <c r="J134" s="1">
        <v>25</v>
      </c>
      <c r="K134" s="4">
        <v>0.94407158836688998</v>
      </c>
      <c r="L134" s="4">
        <v>5.5928411633109597E-2</v>
      </c>
      <c r="M134" s="16">
        <v>0.16824644549762899</v>
      </c>
      <c r="N134" s="4">
        <v>0.44549763033175299</v>
      </c>
      <c r="O134" s="4">
        <v>5.45023696682463E-2</v>
      </c>
      <c r="P134" s="20">
        <v>970872</v>
      </c>
      <c r="Q134" s="13">
        <v>6.0894491809238303E-2</v>
      </c>
      <c r="R134" s="2">
        <v>0</v>
      </c>
      <c r="S134" s="2">
        <v>0</v>
      </c>
      <c r="T134" s="2">
        <v>1</v>
      </c>
      <c r="U134" s="2">
        <v>1</v>
      </c>
      <c r="V134" s="1" t="s">
        <v>656</v>
      </c>
      <c r="W134" s="5">
        <v>1</v>
      </c>
      <c r="X134" s="5">
        <v>0</v>
      </c>
      <c r="Y134" s="5">
        <v>0.94207317073170704</v>
      </c>
      <c r="Z134" s="5">
        <v>5.79268292682927E-2</v>
      </c>
      <c r="AA134" s="5">
        <v>0.97368421052631604</v>
      </c>
      <c r="AB134" s="5">
        <v>2.6315789473684102E-2</v>
      </c>
      <c r="AC134" s="5">
        <v>0.81818181818181801</v>
      </c>
      <c r="AD134" s="5">
        <v>0.18181818181818099</v>
      </c>
      <c r="AE134" s="23">
        <f t="shared" si="10"/>
        <v>163345.76303317404</v>
      </c>
      <c r="AF134">
        <f t="shared" si="8"/>
        <v>5.5149760998502471</v>
      </c>
      <c r="AG134" s="26">
        <f t="shared" si="9"/>
        <v>0.92787512580418108</v>
      </c>
      <c r="AH134" s="27">
        <f t="shared" si="11"/>
        <v>1.0245281797288827E-2</v>
      </c>
    </row>
    <row r="135" spans="1:34">
      <c r="A135" s="10" t="s">
        <v>607</v>
      </c>
      <c r="B135" s="1" t="s">
        <v>442</v>
      </c>
      <c r="C135" s="1" t="s">
        <v>608</v>
      </c>
      <c r="D135" s="1" t="s">
        <v>609</v>
      </c>
      <c r="E135" s="1" t="s">
        <v>608</v>
      </c>
      <c r="F135" s="18" t="s">
        <v>690</v>
      </c>
      <c r="G135" s="3">
        <v>42753.670381944445</v>
      </c>
      <c r="H135" s="3">
        <v>42753.671481481484</v>
      </c>
      <c r="I135" s="1">
        <v>109</v>
      </c>
      <c r="J135" s="1">
        <v>6</v>
      </c>
      <c r="K135" s="4">
        <v>0.94782608695652104</v>
      </c>
      <c r="L135" s="4">
        <v>5.2173913043478203E-2</v>
      </c>
      <c r="M135" s="16">
        <v>0.28440366972476999</v>
      </c>
      <c r="N135" s="4">
        <v>0.42201834862385301</v>
      </c>
      <c r="O135" s="4">
        <v>0.13761467889908199</v>
      </c>
      <c r="P135" s="20">
        <v>301443</v>
      </c>
      <c r="Q135" s="13">
        <v>1.8906939632054701E-2</v>
      </c>
      <c r="R135" s="2">
        <v>0</v>
      </c>
      <c r="S135" s="2">
        <v>0</v>
      </c>
      <c r="T135" s="2">
        <v>1</v>
      </c>
      <c r="U135" s="2">
        <v>1</v>
      </c>
      <c r="V135" s="1" t="s">
        <v>691</v>
      </c>
      <c r="W135" s="5">
        <v>1</v>
      </c>
      <c r="X135" s="5">
        <v>0</v>
      </c>
      <c r="Y135" s="5">
        <v>0.96428571428571297</v>
      </c>
      <c r="Z135" s="5">
        <v>3.5714285714285601E-2</v>
      </c>
      <c r="AA135" s="5">
        <v>0.88235294117647101</v>
      </c>
      <c r="AB135" s="5">
        <v>0.11764705882352799</v>
      </c>
      <c r="AC135" s="5">
        <v>0.88888888888888795</v>
      </c>
      <c r="AD135" s="5">
        <v>0.11111111111110999</v>
      </c>
      <c r="AE135" s="23">
        <f t="shared" si="10"/>
        <v>85731.49541284384</v>
      </c>
      <c r="AF135">
        <f t="shared" si="8"/>
        <v>1.7123276193639922</v>
      </c>
      <c r="AG135" s="26">
        <f t="shared" si="9"/>
        <v>0.48699225871819851</v>
      </c>
      <c r="AH135" s="27">
        <f t="shared" si="11"/>
        <v>5.3772030146210497E-3</v>
      </c>
    </row>
    <row r="136" spans="1:34">
      <c r="A136" s="10" t="s">
        <v>607</v>
      </c>
      <c r="B136" s="1" t="s">
        <v>442</v>
      </c>
      <c r="C136" s="1" t="s">
        <v>608</v>
      </c>
      <c r="D136" s="1" t="s">
        <v>609</v>
      </c>
      <c r="E136" s="1" t="s">
        <v>608</v>
      </c>
      <c r="F136" s="18" t="s">
        <v>623</v>
      </c>
      <c r="G136" s="3">
        <v>42737.525405092594</v>
      </c>
      <c r="H136" s="3">
        <v>42737.579895833333</v>
      </c>
      <c r="I136" s="1">
        <v>5601</v>
      </c>
      <c r="J136" s="1">
        <v>350</v>
      </c>
      <c r="K136" s="4">
        <v>0.94118635523441396</v>
      </c>
      <c r="L136" s="4">
        <v>5.88136447655856E-2</v>
      </c>
      <c r="M136" s="16">
        <v>0.15693626138189601</v>
      </c>
      <c r="N136" s="4">
        <v>0.442956614890198</v>
      </c>
      <c r="O136" s="4">
        <v>7.1058739510801605E-2</v>
      </c>
      <c r="P136" s="20">
        <v>13108285</v>
      </c>
      <c r="Q136" s="13">
        <v>0.82217053696641795</v>
      </c>
      <c r="R136" s="2">
        <v>0</v>
      </c>
      <c r="S136" s="2">
        <v>1</v>
      </c>
      <c r="T136" s="2">
        <v>1</v>
      </c>
      <c r="U136" s="2">
        <v>1</v>
      </c>
      <c r="V136" s="1" t="s">
        <v>624</v>
      </c>
      <c r="W136" s="5">
        <v>0.98214285714285599</v>
      </c>
      <c r="X136" s="5">
        <v>1.7857142857142901E-2</v>
      </c>
      <c r="Y136" s="5">
        <v>0.94323756131744796</v>
      </c>
      <c r="Z136" s="5">
        <v>5.6762438682550702E-2</v>
      </c>
      <c r="AA136" s="5">
        <v>0.95718654434250805</v>
      </c>
      <c r="AB136" s="5">
        <v>4.2813455657492401E-2</v>
      </c>
      <c r="AC136" s="5">
        <v>0.83286118980169899</v>
      </c>
      <c r="AD136" s="5">
        <v>0.16713881019829899</v>
      </c>
      <c r="AE136" s="23">
        <f t="shared" si="10"/>
        <v>2057165.2410283866</v>
      </c>
      <c r="AF136">
        <f t="shared" si="8"/>
        <v>74.460771847396458</v>
      </c>
      <c r="AG136" s="26">
        <f t="shared" si="9"/>
        <v>11.685595153340735</v>
      </c>
      <c r="AH136" s="27">
        <f t="shared" si="11"/>
        <v>0.12902837028985556</v>
      </c>
    </row>
    <row r="137" spans="1:34">
      <c r="A137" s="10" t="s">
        <v>607</v>
      </c>
      <c r="B137" s="1" t="s">
        <v>442</v>
      </c>
      <c r="C137" s="1" t="s">
        <v>721</v>
      </c>
      <c r="D137" s="1" t="s">
        <v>722</v>
      </c>
      <c r="E137" s="1" t="s">
        <v>721</v>
      </c>
      <c r="F137" s="18" t="s">
        <v>623</v>
      </c>
      <c r="G137" s="3">
        <v>42737.51326388889</v>
      </c>
      <c r="H137" s="3">
        <v>42737.516284722224</v>
      </c>
      <c r="I137" s="1">
        <v>157</v>
      </c>
      <c r="J137" s="1">
        <v>4</v>
      </c>
      <c r="K137" s="4">
        <v>0.97515527950310499</v>
      </c>
      <c r="L137" s="4">
        <v>2.4844720496894401E-2</v>
      </c>
      <c r="M137" s="16">
        <v>5.73248407643311E-2</v>
      </c>
      <c r="N137" s="4">
        <v>0.22292993630573099</v>
      </c>
      <c r="O137" s="4">
        <v>4.4585987261146501E-2</v>
      </c>
      <c r="P137" s="20">
        <v>354635</v>
      </c>
      <c r="Q137" s="13">
        <v>0.11790213426351299</v>
      </c>
      <c r="R137" s="2">
        <v>0</v>
      </c>
      <c r="S137" s="2">
        <v>0</v>
      </c>
      <c r="T137" s="2">
        <v>1</v>
      </c>
      <c r="U137" s="2">
        <v>1</v>
      </c>
      <c r="V137" s="1" t="s">
        <v>736</v>
      </c>
      <c r="W137" s="5">
        <v>1</v>
      </c>
      <c r="X137" s="5">
        <v>0</v>
      </c>
      <c r="Y137" s="5">
        <v>0.97692307692307701</v>
      </c>
      <c r="Z137" s="5">
        <v>2.3076923076922998E-2</v>
      </c>
      <c r="AA137" s="5">
        <v>0.94444444444444298</v>
      </c>
      <c r="AB137" s="5">
        <v>5.5555555555555601E-2</v>
      </c>
      <c r="AC137" s="5">
        <v>1</v>
      </c>
      <c r="AD137" s="5">
        <v>0</v>
      </c>
      <c r="AE137" s="23">
        <f t="shared" si="10"/>
        <v>20329.394904458561</v>
      </c>
      <c r="AF137">
        <f t="shared" si="8"/>
        <v>2.0144813622912103</v>
      </c>
      <c r="AG137" s="26">
        <f t="shared" si="9"/>
        <v>0.11547982331605643</v>
      </c>
      <c r="AH137" s="27">
        <f t="shared" si="11"/>
        <v>6.7587210724306679E-3</v>
      </c>
    </row>
    <row r="138" spans="1:34">
      <c r="A138" s="10" t="s">
        <v>607</v>
      </c>
      <c r="B138" s="1" t="s">
        <v>442</v>
      </c>
      <c r="C138" s="1" t="s">
        <v>608</v>
      </c>
      <c r="D138" s="1" t="s">
        <v>609</v>
      </c>
      <c r="E138" s="1" t="s">
        <v>608</v>
      </c>
      <c r="F138" s="18" t="s">
        <v>621</v>
      </c>
      <c r="G138" s="3">
        <v>42737.513136574074</v>
      </c>
      <c r="H138" s="3">
        <v>42737.516331018516</v>
      </c>
      <c r="I138" s="1">
        <v>129</v>
      </c>
      <c r="J138" s="1">
        <v>7</v>
      </c>
      <c r="K138" s="4">
        <v>0.94852941176470495</v>
      </c>
      <c r="L138" s="4">
        <v>5.1470588235294101E-2</v>
      </c>
      <c r="M138" s="16">
        <v>0.193798449612403</v>
      </c>
      <c r="N138" s="4">
        <v>0.42635658914728702</v>
      </c>
      <c r="O138" s="4">
        <v>9.3023255813953501E-2</v>
      </c>
      <c r="P138" s="20">
        <v>299567</v>
      </c>
      <c r="Q138" s="13">
        <v>1.87892742069172E-2</v>
      </c>
      <c r="R138" s="2">
        <v>0</v>
      </c>
      <c r="S138" s="2">
        <v>1</v>
      </c>
      <c r="T138" s="2">
        <v>1</v>
      </c>
      <c r="U138" s="2">
        <v>1</v>
      </c>
      <c r="V138" s="1" t="s">
        <v>622</v>
      </c>
      <c r="W138" s="5">
        <v>1</v>
      </c>
      <c r="X138" s="5">
        <v>0</v>
      </c>
      <c r="Y138" s="5">
        <v>0.961165048543689</v>
      </c>
      <c r="Z138" s="5">
        <v>3.88349514563106E-2</v>
      </c>
      <c r="AA138" s="5">
        <v>0.92857142857142905</v>
      </c>
      <c r="AB138" s="5">
        <v>7.14285714285713E-2</v>
      </c>
      <c r="AC138" s="5">
        <v>0.75</v>
      </c>
      <c r="AD138" s="5">
        <v>0.25</v>
      </c>
      <c r="AE138" s="23">
        <f t="shared" si="10"/>
        <v>58055.620155038727</v>
      </c>
      <c r="AF138">
        <f t="shared" si="8"/>
        <v>1.7016711217378182</v>
      </c>
      <c r="AG138" s="26">
        <f t="shared" si="9"/>
        <v>0.32978122514298785</v>
      </c>
      <c r="AH138" s="27">
        <f t="shared" si="11"/>
        <v>3.6413322106428666E-3</v>
      </c>
    </row>
    <row r="139" spans="1:34">
      <c r="A139" s="10" t="s">
        <v>607</v>
      </c>
      <c r="B139" s="1" t="s">
        <v>442</v>
      </c>
      <c r="C139" s="1" t="s">
        <v>608</v>
      </c>
      <c r="D139" s="1" t="s">
        <v>609</v>
      </c>
      <c r="E139" s="1" t="s">
        <v>608</v>
      </c>
      <c r="F139" s="18" t="s">
        <v>665</v>
      </c>
      <c r="G139" s="3">
        <v>42748.526076388887</v>
      </c>
      <c r="H139" s="3">
        <v>42748.567928240744</v>
      </c>
      <c r="I139" s="1">
        <v>5358</v>
      </c>
      <c r="J139" s="1">
        <v>302</v>
      </c>
      <c r="K139" s="4">
        <v>0.94664310954063602</v>
      </c>
      <c r="L139" s="4">
        <v>5.3356890459363898E-2</v>
      </c>
      <c r="M139" s="16">
        <v>0.15752146323254901</v>
      </c>
      <c r="N139" s="4">
        <v>0.46323254945875197</v>
      </c>
      <c r="O139" s="4">
        <v>6.8868980963045903E-2</v>
      </c>
      <c r="P139" s="20">
        <v>12263905</v>
      </c>
      <c r="Q139" s="13">
        <v>0.769209805794972</v>
      </c>
      <c r="R139" s="2">
        <v>0</v>
      </c>
      <c r="S139" s="2">
        <v>0</v>
      </c>
      <c r="T139" s="2">
        <v>1</v>
      </c>
      <c r="U139" s="2">
        <v>1</v>
      </c>
      <c r="V139" s="1" t="s">
        <v>666</v>
      </c>
      <c r="W139" s="5">
        <v>0.97452229299363102</v>
      </c>
      <c r="X139" s="5">
        <v>2.54777070063694E-2</v>
      </c>
      <c r="Y139" s="5">
        <v>0.949094468918256</v>
      </c>
      <c r="Z139" s="5">
        <v>5.0905531081742401E-2</v>
      </c>
      <c r="AA139" s="5">
        <v>0.96428571428571297</v>
      </c>
      <c r="AB139" s="5">
        <v>3.5714285714285601E-2</v>
      </c>
      <c r="AC139" s="5">
        <v>0.84226190476190399</v>
      </c>
      <c r="AD139" s="5">
        <v>0.15773809523809501</v>
      </c>
      <c r="AE139" s="23">
        <f t="shared" si="10"/>
        <v>1931828.2605449739</v>
      </c>
      <c r="AF139">
        <f t="shared" si="8"/>
        <v>69.664325437167761</v>
      </c>
      <c r="AG139" s="26">
        <f t="shared" si="9"/>
        <v>10.97362647797115</v>
      </c>
      <c r="AH139" s="27">
        <f t="shared" si="11"/>
        <v>0.12116705414164884</v>
      </c>
    </row>
    <row r="140" spans="1:34">
      <c r="A140" s="10" t="s">
        <v>607</v>
      </c>
      <c r="B140" s="1" t="s">
        <v>442</v>
      </c>
      <c r="C140" s="1" t="s">
        <v>721</v>
      </c>
      <c r="D140" s="1" t="s">
        <v>722</v>
      </c>
      <c r="E140" s="1" t="s">
        <v>721</v>
      </c>
      <c r="F140" s="18" t="s">
        <v>665</v>
      </c>
      <c r="G140" s="3">
        <v>42748.514074074075</v>
      </c>
      <c r="H140" s="3">
        <v>42748.518182870372</v>
      </c>
      <c r="I140" s="1">
        <v>277</v>
      </c>
      <c r="J140" s="1">
        <v>5</v>
      </c>
      <c r="K140" s="4">
        <v>0.98226950354609899</v>
      </c>
      <c r="L140" s="4">
        <v>1.77304964539007E-2</v>
      </c>
      <c r="M140" s="16">
        <v>5.0541516245487403E-2</v>
      </c>
      <c r="N140" s="4">
        <v>0.23826714801443899</v>
      </c>
      <c r="O140" s="4">
        <v>2.5270758122743701E-2</v>
      </c>
      <c r="P140" s="20">
        <v>611028</v>
      </c>
      <c r="Q140" s="13">
        <v>0.203142682743571</v>
      </c>
      <c r="R140" s="2">
        <v>0</v>
      </c>
      <c r="S140" s="2">
        <v>0</v>
      </c>
      <c r="T140" s="2">
        <v>1</v>
      </c>
      <c r="U140" s="2">
        <v>1</v>
      </c>
      <c r="V140" s="1" t="s">
        <v>788</v>
      </c>
      <c r="W140" s="5">
        <v>1</v>
      </c>
      <c r="X140" s="5">
        <v>0</v>
      </c>
      <c r="Y140" s="5">
        <v>0.97797356828193804</v>
      </c>
      <c r="Z140" s="5">
        <v>2.2026431718061599E-2</v>
      </c>
      <c r="AA140" s="5">
        <v>1</v>
      </c>
      <c r="AB140" s="5">
        <v>0</v>
      </c>
      <c r="AC140" s="5">
        <v>1</v>
      </c>
      <c r="AD140" s="5">
        <v>0</v>
      </c>
      <c r="AE140" s="23">
        <f t="shared" si="10"/>
        <v>30882.281588447677</v>
      </c>
      <c r="AF140">
        <f t="shared" si="8"/>
        <v>3.4709053472953144</v>
      </c>
      <c r="AG140" s="26">
        <f t="shared" si="9"/>
        <v>0.17542481899687523</v>
      </c>
      <c r="AH140" s="27">
        <f t="shared" si="11"/>
        <v>1.0267139200036086E-2</v>
      </c>
    </row>
    <row r="141" spans="1:34">
      <c r="A141" s="10" t="s">
        <v>607</v>
      </c>
      <c r="B141" s="1" t="s">
        <v>442</v>
      </c>
      <c r="C141" s="1" t="s">
        <v>608</v>
      </c>
      <c r="D141" s="1" t="s">
        <v>609</v>
      </c>
      <c r="E141" s="1" t="s">
        <v>608</v>
      </c>
      <c r="F141" s="18" t="s">
        <v>704</v>
      </c>
      <c r="G141" s="3">
        <v>42764.849652777775</v>
      </c>
      <c r="H141" s="3">
        <v>42764.938287037039</v>
      </c>
      <c r="I141" s="1">
        <v>6928</v>
      </c>
      <c r="J141" s="1">
        <v>460</v>
      </c>
      <c r="K141" s="4">
        <v>0.93773687060097399</v>
      </c>
      <c r="L141" s="4">
        <v>6.2263129399025403E-2</v>
      </c>
      <c r="M141" s="16">
        <v>0.16166281755196199</v>
      </c>
      <c r="N141" s="4">
        <v>0.44818129330253897</v>
      </c>
      <c r="O141" s="4">
        <v>7.2315242494226301E-2</v>
      </c>
      <c r="P141" s="20">
        <v>17266363</v>
      </c>
      <c r="Q141" s="13">
        <v>0.91526448949686401</v>
      </c>
      <c r="R141" s="2">
        <v>0</v>
      </c>
      <c r="S141" s="2">
        <v>0</v>
      </c>
      <c r="T141" s="2">
        <v>1</v>
      </c>
      <c r="U141" s="2">
        <v>1</v>
      </c>
      <c r="V141" s="1" t="s">
        <v>705</v>
      </c>
      <c r="W141" s="5">
        <v>0.97799511002445005</v>
      </c>
      <c r="X141" s="5">
        <v>2.2004889975550002E-2</v>
      </c>
      <c r="Y141" s="5">
        <v>0.93838229683327001</v>
      </c>
      <c r="Z141" s="5">
        <v>6.1617703166730202E-2</v>
      </c>
      <c r="AA141" s="5">
        <v>0.95357985837922798</v>
      </c>
      <c r="AB141" s="5">
        <v>4.6420141620771002E-2</v>
      </c>
      <c r="AC141" s="5">
        <v>0.85193133047210301</v>
      </c>
      <c r="AD141" s="5">
        <v>0.14806866952789599</v>
      </c>
      <c r="AE141" s="23">
        <f t="shared" si="10"/>
        <v>2791328.8914549472</v>
      </c>
      <c r="AF141">
        <f t="shared" si="8"/>
        <v>98.080467122688262</v>
      </c>
      <c r="AG141" s="26">
        <f t="shared" si="9"/>
        <v>15.855964661866359</v>
      </c>
      <c r="AH141" s="27">
        <f t="shared" si="11"/>
        <v>0.14796423617732116</v>
      </c>
    </row>
    <row r="142" spans="1:34">
      <c r="A142" s="10" t="s">
        <v>607</v>
      </c>
      <c r="B142" s="1" t="s">
        <v>442</v>
      </c>
      <c r="C142" s="1" t="s">
        <v>721</v>
      </c>
      <c r="D142" s="1" t="s">
        <v>722</v>
      </c>
      <c r="E142" s="1" t="s">
        <v>721</v>
      </c>
      <c r="F142" s="18" t="s">
        <v>704</v>
      </c>
      <c r="G142" s="3">
        <v>42764.837152777778</v>
      </c>
      <c r="H142" s="3">
        <v>42764.840092592596</v>
      </c>
      <c r="I142" s="1">
        <v>285</v>
      </c>
      <c r="J142" s="1">
        <v>2</v>
      </c>
      <c r="K142" s="4">
        <v>0.99303135888501703</v>
      </c>
      <c r="L142" s="4">
        <v>6.9686411149825697E-3</v>
      </c>
      <c r="M142" s="16">
        <v>5.96491228070175E-2</v>
      </c>
      <c r="N142" s="4">
        <v>0.19298245614035101</v>
      </c>
      <c r="O142" s="4">
        <v>2.8070175438596402E-2</v>
      </c>
      <c r="P142" s="20">
        <v>670742</v>
      </c>
      <c r="Q142" s="13">
        <v>0.21278049609932101</v>
      </c>
      <c r="R142" s="2">
        <v>0</v>
      </c>
      <c r="S142" s="2">
        <v>0</v>
      </c>
      <c r="T142" s="2">
        <v>1</v>
      </c>
      <c r="U142" s="2">
        <v>1</v>
      </c>
      <c r="V142" s="1" t="s">
        <v>822</v>
      </c>
      <c r="W142" s="5">
        <v>0.9</v>
      </c>
      <c r="X142" s="5">
        <v>0.1</v>
      </c>
      <c r="Y142" s="5">
        <v>1</v>
      </c>
      <c r="Z142" s="5">
        <v>0</v>
      </c>
      <c r="AA142" s="5">
        <v>0.97826086956521596</v>
      </c>
      <c r="AB142" s="5">
        <v>2.1739130434782601E-2</v>
      </c>
      <c r="AC142" s="5">
        <v>1</v>
      </c>
      <c r="AD142" s="5">
        <v>0</v>
      </c>
      <c r="AE142" s="23">
        <f t="shared" si="10"/>
        <v>40009.17192982453</v>
      </c>
      <c r="AF142">
        <f t="shared" si="8"/>
        <v>3.8101068927374095</v>
      </c>
      <c r="AG142" s="26">
        <f t="shared" si="9"/>
        <v>0.22726953395275759</v>
      </c>
      <c r="AH142" s="27">
        <f t="shared" si="11"/>
        <v>1.2692169942766507E-2</v>
      </c>
    </row>
    <row r="143" spans="1:34">
      <c r="A143" s="10" t="s">
        <v>607</v>
      </c>
      <c r="B143" s="1" t="s">
        <v>442</v>
      </c>
      <c r="C143" s="1" t="s">
        <v>721</v>
      </c>
      <c r="D143" s="1" t="s">
        <v>722</v>
      </c>
      <c r="E143" s="1" t="s">
        <v>721</v>
      </c>
      <c r="F143" s="18" t="s">
        <v>734</v>
      </c>
      <c r="G143" s="3">
        <v>42736.717893518522</v>
      </c>
      <c r="H143" s="3">
        <v>42736.719259259262</v>
      </c>
      <c r="I143" s="1">
        <v>50</v>
      </c>
      <c r="J143" s="1">
        <v>1</v>
      </c>
      <c r="K143" s="4">
        <v>0.98039215686274495</v>
      </c>
      <c r="L143" s="4">
        <v>1.9607843137254902E-2</v>
      </c>
      <c r="M143" s="16">
        <v>0.08</v>
      </c>
      <c r="N143" s="4">
        <v>0.2</v>
      </c>
      <c r="O143" s="4">
        <v>5.9999999999999901E-2</v>
      </c>
      <c r="P143" s="20">
        <v>112438</v>
      </c>
      <c r="Q143" s="13">
        <v>3.7381195235441901E-2</v>
      </c>
      <c r="R143" s="2">
        <v>0</v>
      </c>
      <c r="S143" s="2">
        <v>1</v>
      </c>
      <c r="T143" s="2">
        <v>1</v>
      </c>
      <c r="U143" s="2">
        <v>1</v>
      </c>
      <c r="V143" s="1" t="s">
        <v>735</v>
      </c>
      <c r="W143" s="5">
        <v>1</v>
      </c>
      <c r="X143" s="5">
        <v>0</v>
      </c>
      <c r="Y143" s="5">
        <v>1</v>
      </c>
      <c r="Z143" s="5">
        <v>0</v>
      </c>
      <c r="AA143" s="5">
        <v>1</v>
      </c>
      <c r="AB143" s="5">
        <v>0</v>
      </c>
      <c r="AC143" s="5">
        <v>0.66666666666666596</v>
      </c>
      <c r="AD143" s="5">
        <v>0.33333333333333198</v>
      </c>
      <c r="AE143" s="23">
        <f t="shared" si="10"/>
        <v>8995.0400000000009</v>
      </c>
      <c r="AF143">
        <f t="shared" si="8"/>
        <v>0.63869684439860452</v>
      </c>
      <c r="AG143" s="26">
        <f t="shared" si="9"/>
        <v>5.1095747551888365E-2</v>
      </c>
      <c r="AH143" s="27">
        <f t="shared" si="11"/>
        <v>2.990495618835352E-3</v>
      </c>
    </row>
    <row r="144" spans="1:34">
      <c r="A144" s="10" t="s">
        <v>607</v>
      </c>
      <c r="B144" s="1" t="s">
        <v>442</v>
      </c>
      <c r="C144" s="1" t="s">
        <v>721</v>
      </c>
      <c r="D144" s="1" t="s">
        <v>722</v>
      </c>
      <c r="E144" s="1" t="s">
        <v>721</v>
      </c>
      <c r="F144" s="18" t="s">
        <v>734</v>
      </c>
      <c r="G144" s="3">
        <v>42740.720763888887</v>
      </c>
      <c r="H144" s="3">
        <v>42740.724942129629</v>
      </c>
      <c r="I144" s="1">
        <v>38</v>
      </c>
      <c r="J144" s="1">
        <v>0</v>
      </c>
      <c r="K144" s="4">
        <v>1</v>
      </c>
      <c r="L144" s="4">
        <v>0</v>
      </c>
      <c r="M144" s="16">
        <v>0.105263157894737</v>
      </c>
      <c r="N144" s="4">
        <v>0.26315789473684098</v>
      </c>
      <c r="O144" s="4">
        <v>2.6315789473684102E-2</v>
      </c>
      <c r="P144" s="20">
        <v>82897</v>
      </c>
      <c r="Q144" s="13">
        <v>2.7559979201270301E-2</v>
      </c>
      <c r="R144" s="2">
        <v>0</v>
      </c>
      <c r="S144" s="2">
        <v>0</v>
      </c>
      <c r="T144" s="2">
        <v>1</v>
      </c>
      <c r="U144" s="2">
        <v>1</v>
      </c>
      <c r="V144" s="1" t="s">
        <v>756</v>
      </c>
      <c r="W144" s="5">
        <v>1</v>
      </c>
      <c r="X144" s="5">
        <v>0</v>
      </c>
      <c r="Y144" s="5">
        <v>1</v>
      </c>
      <c r="Z144" s="5">
        <v>0</v>
      </c>
      <c r="AA144" s="5">
        <v>1</v>
      </c>
      <c r="AB144" s="5">
        <v>0</v>
      </c>
      <c r="AC144" s="5">
        <v>1</v>
      </c>
      <c r="AD144" s="5">
        <v>0</v>
      </c>
      <c r="AE144" s="23">
        <f t="shared" si="10"/>
        <v>8726.0000000000127</v>
      </c>
      <c r="AF144">
        <f t="shared" si="8"/>
        <v>0.47089108940136898</v>
      </c>
      <c r="AG144" s="26">
        <f t="shared" si="9"/>
        <v>4.9567483094881022E-2</v>
      </c>
      <c r="AH144" s="27">
        <f t="shared" si="11"/>
        <v>2.9010504422389834E-3</v>
      </c>
    </row>
    <row r="145" spans="1:34">
      <c r="A145" s="10" t="s">
        <v>607</v>
      </c>
      <c r="B145" s="1" t="s">
        <v>442</v>
      </c>
      <c r="C145" s="1" t="s">
        <v>721</v>
      </c>
      <c r="D145" s="1" t="s">
        <v>722</v>
      </c>
      <c r="E145" s="1" t="s">
        <v>721</v>
      </c>
      <c r="F145" s="18" t="s">
        <v>734</v>
      </c>
      <c r="G145" s="3">
        <v>42739.718043981484</v>
      </c>
      <c r="H145" s="3">
        <v>42739.722870370373</v>
      </c>
      <c r="I145" s="1">
        <v>36</v>
      </c>
      <c r="J145" s="1">
        <v>1</v>
      </c>
      <c r="K145" s="4">
        <v>0.97297297297297303</v>
      </c>
      <c r="L145" s="4">
        <v>2.7027027027027001E-2</v>
      </c>
      <c r="M145" s="16">
        <v>0.22222222222222099</v>
      </c>
      <c r="N145" s="4">
        <v>0.25</v>
      </c>
      <c r="O145" s="4">
        <v>0.13888888888888901</v>
      </c>
      <c r="P145" s="20">
        <v>80894</v>
      </c>
      <c r="Q145" s="13">
        <v>2.6894060792399602E-2</v>
      </c>
      <c r="R145" s="2">
        <v>0</v>
      </c>
      <c r="S145" s="2">
        <v>0</v>
      </c>
      <c r="T145" s="2">
        <v>1</v>
      </c>
      <c r="U145" s="2">
        <v>1</v>
      </c>
      <c r="V145" s="1" t="s">
        <v>750</v>
      </c>
      <c r="W145" s="5">
        <v>0.8</v>
      </c>
      <c r="X145" s="5">
        <v>0.2</v>
      </c>
      <c r="Y145" s="5">
        <v>1</v>
      </c>
      <c r="Z145" s="5">
        <v>0</v>
      </c>
      <c r="AA145" s="5">
        <v>1</v>
      </c>
      <c r="AB145" s="5">
        <v>0</v>
      </c>
      <c r="AC145" s="5">
        <v>1</v>
      </c>
      <c r="AD145" s="5">
        <v>0</v>
      </c>
      <c r="AE145" s="23">
        <f t="shared" si="10"/>
        <v>17976.444444444343</v>
      </c>
      <c r="AF145">
        <f t="shared" si="8"/>
        <v>0.45951317642416906</v>
      </c>
      <c r="AG145" s="26">
        <f t="shared" si="9"/>
        <v>0.10211403920537034</v>
      </c>
      <c r="AH145" s="27">
        <f t="shared" si="11"/>
        <v>5.9764579538665449E-3</v>
      </c>
    </row>
    <row r="146" spans="1:34">
      <c r="A146" s="10" t="s">
        <v>607</v>
      </c>
      <c r="B146" s="1" t="s">
        <v>442</v>
      </c>
      <c r="C146" s="1" t="s">
        <v>721</v>
      </c>
      <c r="D146" s="1" t="s">
        <v>722</v>
      </c>
      <c r="E146" s="1" t="s">
        <v>721</v>
      </c>
      <c r="F146" s="18" t="s">
        <v>734</v>
      </c>
      <c r="G146" s="3">
        <v>42743.715370370373</v>
      </c>
      <c r="H146" s="3">
        <v>42743.71634259259</v>
      </c>
      <c r="I146" s="1">
        <v>33</v>
      </c>
      <c r="J146" s="1">
        <v>1</v>
      </c>
      <c r="K146" s="4">
        <v>0.97058823529411697</v>
      </c>
      <c r="L146" s="4">
        <v>2.94117647058823E-2</v>
      </c>
      <c r="M146" s="16">
        <v>0.27272727272727199</v>
      </c>
      <c r="N146" s="4">
        <v>0.24242424242424099</v>
      </c>
      <c r="O146" s="4">
        <v>9.0909090909090801E-2</v>
      </c>
      <c r="P146" s="20">
        <v>74298</v>
      </c>
      <c r="Q146" s="13">
        <v>2.4701151244266702E-2</v>
      </c>
      <c r="R146" s="2">
        <v>0</v>
      </c>
      <c r="S146" s="2">
        <v>0</v>
      </c>
      <c r="T146" s="2">
        <v>1</v>
      </c>
      <c r="U146" s="2">
        <v>1</v>
      </c>
      <c r="V146" s="1" t="s">
        <v>764</v>
      </c>
      <c r="W146" s="5">
        <v>1</v>
      </c>
      <c r="X146" s="5">
        <v>0</v>
      </c>
      <c r="Y146" s="5">
        <v>0.96428571428571297</v>
      </c>
      <c r="Z146" s="5">
        <v>3.5714285714285601E-2</v>
      </c>
      <c r="AA146" s="5">
        <v>1</v>
      </c>
      <c r="AB146" s="5">
        <v>0</v>
      </c>
      <c r="AE146" s="23">
        <f t="shared" si="10"/>
        <v>20263.090909090854</v>
      </c>
      <c r="AF146">
        <f t="shared" si="8"/>
        <v>0.42204502165751367</v>
      </c>
      <c r="AG146" s="26">
        <f t="shared" si="9"/>
        <v>0.11510318772477614</v>
      </c>
      <c r="AH146" s="27">
        <f t="shared" si="11"/>
        <v>6.7366776120727188E-3</v>
      </c>
    </row>
    <row r="147" spans="1:34">
      <c r="A147" s="10" t="s">
        <v>607</v>
      </c>
      <c r="B147" s="1" t="s">
        <v>442</v>
      </c>
      <c r="C147" s="1" t="s">
        <v>721</v>
      </c>
      <c r="D147" s="1" t="s">
        <v>722</v>
      </c>
      <c r="E147" s="1" t="s">
        <v>721</v>
      </c>
      <c r="F147" s="18" t="s">
        <v>734</v>
      </c>
      <c r="G147" s="3">
        <v>42737.719178240739</v>
      </c>
      <c r="H147" s="3">
        <v>42737.720879629633</v>
      </c>
      <c r="I147" s="1">
        <v>31</v>
      </c>
      <c r="J147" s="1">
        <v>0</v>
      </c>
      <c r="K147" s="4">
        <v>1</v>
      </c>
      <c r="L147" s="4">
        <v>0</v>
      </c>
      <c r="M147" s="16">
        <v>3.22580645161289E-2</v>
      </c>
      <c r="N147" s="4">
        <v>0.19354838709677299</v>
      </c>
      <c r="O147" s="4">
        <v>0</v>
      </c>
      <c r="P147" s="20">
        <v>68283</v>
      </c>
      <c r="Q147" s="13">
        <v>2.2701401254573001E-2</v>
      </c>
      <c r="R147" s="2">
        <v>0</v>
      </c>
      <c r="S147" s="2">
        <v>0</v>
      </c>
      <c r="T147" s="2">
        <v>1</v>
      </c>
      <c r="U147" s="2">
        <v>1</v>
      </c>
      <c r="V147" s="1" t="s">
        <v>740</v>
      </c>
      <c r="W147" s="5">
        <v>1</v>
      </c>
      <c r="X147" s="5">
        <v>0</v>
      </c>
      <c r="Y147" s="5">
        <v>1</v>
      </c>
      <c r="Z147" s="5">
        <v>0</v>
      </c>
      <c r="AA147" s="5">
        <v>1</v>
      </c>
      <c r="AB147" s="5">
        <v>0</v>
      </c>
      <c r="AC147" s="5">
        <v>1</v>
      </c>
      <c r="AD147" s="5">
        <v>0</v>
      </c>
      <c r="AE147" s="23">
        <f t="shared" si="10"/>
        <v>2202.6774193548295</v>
      </c>
      <c r="AF147">
        <f t="shared" si="8"/>
        <v>0.38787720011090482</v>
      </c>
      <c r="AG147" s="26">
        <f t="shared" si="9"/>
        <v>1.2512167745513007E-2</v>
      </c>
      <c r="AH147" s="27">
        <f t="shared" si="11"/>
        <v>7.3230326627654542E-4</v>
      </c>
    </row>
    <row r="148" spans="1:34">
      <c r="A148" s="10" t="s">
        <v>607</v>
      </c>
      <c r="B148" s="1" t="s">
        <v>442</v>
      </c>
      <c r="C148" s="1" t="s">
        <v>721</v>
      </c>
      <c r="D148" s="1" t="s">
        <v>722</v>
      </c>
      <c r="E148" s="1" t="s">
        <v>721</v>
      </c>
      <c r="F148" s="18" t="s">
        <v>734</v>
      </c>
      <c r="G148" s="3">
        <v>42741.716157407405</v>
      </c>
      <c r="H148" s="3">
        <v>42741.717824074076</v>
      </c>
      <c r="I148" s="1">
        <v>26</v>
      </c>
      <c r="J148" s="1">
        <v>0</v>
      </c>
      <c r="K148" s="4">
        <v>1</v>
      </c>
      <c r="L148" s="4">
        <v>0</v>
      </c>
      <c r="M148" s="16">
        <v>0.115384615384615</v>
      </c>
      <c r="N148" s="4">
        <v>0.34615384615384498</v>
      </c>
      <c r="O148" s="4">
        <v>7.69230769230769E-2</v>
      </c>
      <c r="P148" s="20">
        <v>56631</v>
      </c>
      <c r="Q148" s="13">
        <v>1.88275713493508E-2</v>
      </c>
      <c r="R148" s="2">
        <v>0</v>
      </c>
      <c r="S148" s="2">
        <v>0</v>
      </c>
      <c r="T148" s="2">
        <v>1</v>
      </c>
      <c r="U148" s="2">
        <v>1</v>
      </c>
      <c r="V148" s="1" t="s">
        <v>760</v>
      </c>
      <c r="Y148" s="5">
        <v>1</v>
      </c>
      <c r="Z148" s="5">
        <v>0</v>
      </c>
      <c r="AA148" s="5">
        <v>1</v>
      </c>
      <c r="AB148" s="5">
        <v>0</v>
      </c>
      <c r="AC148" s="5">
        <v>1</v>
      </c>
      <c r="AD148" s="5">
        <v>0</v>
      </c>
      <c r="AE148" s="23">
        <f t="shared" si="10"/>
        <v>6534.3461538461324</v>
      </c>
      <c r="AF148">
        <f t="shared" si="8"/>
        <v>0.32168876176325956</v>
      </c>
      <c r="AG148" s="26">
        <f t="shared" si="9"/>
        <v>3.7117934049606748E-2</v>
      </c>
      <c r="AH148" s="27">
        <f t="shared" si="11"/>
        <v>2.172412078771239E-3</v>
      </c>
    </row>
    <row r="149" spans="1:34">
      <c r="A149" s="10" t="s">
        <v>607</v>
      </c>
      <c r="B149" s="1" t="s">
        <v>442</v>
      </c>
      <c r="C149" s="1" t="s">
        <v>721</v>
      </c>
      <c r="D149" s="1" t="s">
        <v>722</v>
      </c>
      <c r="E149" s="1" t="s">
        <v>721</v>
      </c>
      <c r="F149" s="18" t="s">
        <v>734</v>
      </c>
      <c r="G149" s="3">
        <v>42765.713356481479</v>
      </c>
      <c r="H149" s="3">
        <v>42765.714386574073</v>
      </c>
      <c r="I149" s="1">
        <v>22</v>
      </c>
      <c r="J149" s="1">
        <v>0</v>
      </c>
      <c r="K149" s="4">
        <v>1</v>
      </c>
      <c r="L149" s="4">
        <v>0</v>
      </c>
      <c r="M149" s="16">
        <v>9.0909090909090801E-2</v>
      </c>
      <c r="N149" s="4">
        <v>0.31818181818181801</v>
      </c>
      <c r="O149" s="4">
        <v>0</v>
      </c>
      <c r="P149" s="20">
        <v>51278</v>
      </c>
      <c r="Q149" s="13">
        <v>1.6266997264195501E-2</v>
      </c>
      <c r="R149" s="2">
        <v>0</v>
      </c>
      <c r="S149" s="2">
        <v>0</v>
      </c>
      <c r="T149" s="2">
        <v>1</v>
      </c>
      <c r="U149" s="2">
        <v>1</v>
      </c>
      <c r="V149" s="1" t="s">
        <v>826</v>
      </c>
      <c r="W149" s="5">
        <v>1</v>
      </c>
      <c r="X149" s="5">
        <v>0</v>
      </c>
      <c r="Y149" s="5">
        <v>1</v>
      </c>
      <c r="Z149" s="5">
        <v>0</v>
      </c>
      <c r="AA149" s="5">
        <v>1</v>
      </c>
      <c r="AB149" s="5">
        <v>0</v>
      </c>
      <c r="AC149" s="5">
        <v>1</v>
      </c>
      <c r="AD149" s="5">
        <v>0</v>
      </c>
      <c r="AE149" s="23">
        <f t="shared" si="10"/>
        <v>4661.6363636363585</v>
      </c>
      <c r="AF149">
        <f t="shared" si="8"/>
        <v>0.29128138873931986</v>
      </c>
      <c r="AG149" s="26">
        <f t="shared" si="9"/>
        <v>2.6480126249029047E-2</v>
      </c>
      <c r="AH149" s="27">
        <f t="shared" si="11"/>
        <v>1.4788179331086801E-3</v>
      </c>
    </row>
    <row r="150" spans="1:34">
      <c r="A150" s="10" t="s">
        <v>607</v>
      </c>
      <c r="B150" s="1" t="s">
        <v>442</v>
      </c>
      <c r="C150" s="1" t="s">
        <v>721</v>
      </c>
      <c r="D150" s="1" t="s">
        <v>722</v>
      </c>
      <c r="E150" s="1" t="s">
        <v>721</v>
      </c>
      <c r="F150" s="18" t="s">
        <v>734</v>
      </c>
      <c r="G150" s="3">
        <v>42751.714606481481</v>
      </c>
      <c r="H150" s="3">
        <v>42751.715520833335</v>
      </c>
      <c r="I150" s="1">
        <v>18</v>
      </c>
      <c r="J150" s="1">
        <v>0</v>
      </c>
      <c r="K150" s="4">
        <v>1</v>
      </c>
      <c r="L150" s="4">
        <v>0</v>
      </c>
      <c r="M150" s="16">
        <v>0.11111111111110999</v>
      </c>
      <c r="N150" s="4">
        <v>0.11111111111110999</v>
      </c>
      <c r="O150" s="4">
        <v>0</v>
      </c>
      <c r="P150" s="20">
        <v>47578</v>
      </c>
      <c r="Q150" s="13">
        <v>1.58178063191435E-2</v>
      </c>
      <c r="R150" s="2">
        <v>0</v>
      </c>
      <c r="S150" s="2">
        <v>0</v>
      </c>
      <c r="T150" s="2">
        <v>1</v>
      </c>
      <c r="U150" s="2">
        <v>1</v>
      </c>
      <c r="V150" s="1" t="s">
        <v>799</v>
      </c>
      <c r="Y150" s="5">
        <v>1</v>
      </c>
      <c r="Z150" s="5">
        <v>0</v>
      </c>
      <c r="AA150" s="5">
        <v>1</v>
      </c>
      <c r="AB150" s="5">
        <v>0</v>
      </c>
      <c r="AC150" s="5">
        <v>1</v>
      </c>
      <c r="AD150" s="5">
        <v>0</v>
      </c>
      <c r="AE150" s="23">
        <f t="shared" si="10"/>
        <v>5286.4444444443916</v>
      </c>
      <c r="AF150">
        <f t="shared" si="8"/>
        <v>0.27026377615038338</v>
      </c>
      <c r="AG150" s="26">
        <f t="shared" si="9"/>
        <v>3.0029308461153408E-2</v>
      </c>
      <c r="AH150" s="27">
        <f t="shared" si="11"/>
        <v>1.7575340354603712E-3</v>
      </c>
    </row>
    <row r="151" spans="1:34">
      <c r="A151" s="10" t="s">
        <v>607</v>
      </c>
      <c r="B151" s="1" t="s">
        <v>442</v>
      </c>
      <c r="C151" s="1" t="s">
        <v>721</v>
      </c>
      <c r="D151" s="1" t="s">
        <v>722</v>
      </c>
      <c r="E151" s="1" t="s">
        <v>721</v>
      </c>
      <c r="F151" s="18" t="s">
        <v>734</v>
      </c>
      <c r="G151" s="3">
        <v>42753.71875</v>
      </c>
      <c r="H151" s="3">
        <v>42753.719560185185</v>
      </c>
      <c r="I151" s="1">
        <v>17</v>
      </c>
      <c r="J151" s="1">
        <v>0</v>
      </c>
      <c r="K151" s="4">
        <v>1</v>
      </c>
      <c r="L151" s="4">
        <v>0</v>
      </c>
      <c r="M151" s="16">
        <v>0</v>
      </c>
      <c r="N151" s="4">
        <v>0.11764705882352799</v>
      </c>
      <c r="O151" s="4">
        <v>0</v>
      </c>
      <c r="P151" s="20">
        <v>44561</v>
      </c>
      <c r="Q151" s="13">
        <v>1.4814772949416801E-2</v>
      </c>
      <c r="R151" s="2">
        <v>0</v>
      </c>
      <c r="S151" s="2">
        <v>0</v>
      </c>
      <c r="T151" s="2">
        <v>1</v>
      </c>
      <c r="U151" s="2">
        <v>1</v>
      </c>
      <c r="V151" s="1" t="s">
        <v>809</v>
      </c>
      <c r="W151" s="5">
        <v>1</v>
      </c>
      <c r="X151" s="5">
        <v>0</v>
      </c>
      <c r="Y151" s="5">
        <v>1</v>
      </c>
      <c r="Z151" s="5">
        <v>0</v>
      </c>
      <c r="AA151" s="5">
        <v>1</v>
      </c>
      <c r="AB151" s="5">
        <v>0</v>
      </c>
      <c r="AE151" s="23">
        <f t="shared" si="10"/>
        <v>0</v>
      </c>
      <c r="AF151">
        <f t="shared" si="8"/>
        <v>0.25312590123664791</v>
      </c>
      <c r="AG151" s="26">
        <f t="shared" si="9"/>
        <v>0</v>
      </c>
      <c r="AH151" s="27">
        <f t="shared" si="11"/>
        <v>0</v>
      </c>
    </row>
    <row r="152" spans="1:34">
      <c r="A152" s="10" t="s">
        <v>607</v>
      </c>
      <c r="B152" s="1" t="s">
        <v>442</v>
      </c>
      <c r="C152" s="1" t="s">
        <v>721</v>
      </c>
      <c r="D152" s="1" t="s">
        <v>722</v>
      </c>
      <c r="E152" s="1" t="s">
        <v>721</v>
      </c>
      <c r="F152" s="18" t="s">
        <v>734</v>
      </c>
      <c r="G152" s="3">
        <v>42752.71974537037</v>
      </c>
      <c r="H152" s="3">
        <v>42752.722743055558</v>
      </c>
      <c r="I152" s="1">
        <v>16</v>
      </c>
      <c r="J152" s="1">
        <v>0</v>
      </c>
      <c r="K152" s="4">
        <v>1</v>
      </c>
      <c r="L152" s="4">
        <v>0</v>
      </c>
      <c r="M152" s="16">
        <v>0.1875</v>
      </c>
      <c r="N152" s="4">
        <v>0.1875</v>
      </c>
      <c r="O152" s="4">
        <v>0</v>
      </c>
      <c r="P152" s="20">
        <v>42142</v>
      </c>
      <c r="Q152" s="13">
        <v>1.40105509668617E-2</v>
      </c>
      <c r="R152" s="2">
        <v>0</v>
      </c>
      <c r="S152" s="2">
        <v>0</v>
      </c>
      <c r="T152" s="2">
        <v>0</v>
      </c>
      <c r="U152" s="2">
        <v>1</v>
      </c>
      <c r="Y152" s="5">
        <v>1</v>
      </c>
      <c r="Z152" s="5">
        <v>0</v>
      </c>
      <c r="AA152" s="5">
        <v>1</v>
      </c>
      <c r="AB152" s="5">
        <v>0</v>
      </c>
      <c r="AC152" s="5">
        <v>1</v>
      </c>
      <c r="AD152" s="5">
        <v>0</v>
      </c>
      <c r="AE152" s="23">
        <f t="shared" si="10"/>
        <v>7901.625</v>
      </c>
      <c r="AF152">
        <f t="shared" si="8"/>
        <v>0.23938492695215136</v>
      </c>
      <c r="AG152" s="26">
        <f t="shared" si="9"/>
        <v>4.4884673803528383E-2</v>
      </c>
      <c r="AH152" s="27">
        <f t="shared" si="11"/>
        <v>2.6269783062865689E-3</v>
      </c>
    </row>
    <row r="153" spans="1:34">
      <c r="A153" s="10" t="s">
        <v>607</v>
      </c>
      <c r="B153" s="1" t="s">
        <v>442</v>
      </c>
      <c r="C153" s="1" t="s">
        <v>721</v>
      </c>
      <c r="D153" s="1" t="s">
        <v>722</v>
      </c>
      <c r="E153" s="1" t="s">
        <v>721</v>
      </c>
      <c r="F153" s="18" t="s">
        <v>734</v>
      </c>
      <c r="G153" s="3">
        <v>42744.71466435185</v>
      </c>
      <c r="H153" s="3">
        <v>42744.715208333335</v>
      </c>
      <c r="I153" s="1">
        <v>18</v>
      </c>
      <c r="J153" s="1">
        <v>1</v>
      </c>
      <c r="K153" s="4">
        <v>0.94736842105263097</v>
      </c>
      <c r="L153" s="4">
        <v>5.2631578947368397E-2</v>
      </c>
      <c r="M153" s="16">
        <v>5.5555555555555601E-2</v>
      </c>
      <c r="N153" s="4">
        <v>0.33333333333333198</v>
      </c>
      <c r="O153" s="4">
        <v>5.5555555555555601E-2</v>
      </c>
      <c r="P153" s="20">
        <v>41500</v>
      </c>
      <c r="Q153" s="13">
        <v>1.37971113170888E-2</v>
      </c>
      <c r="R153" s="2">
        <v>0</v>
      </c>
      <c r="S153" s="2">
        <v>0</v>
      </c>
      <c r="T153" s="2">
        <v>0</v>
      </c>
      <c r="U153" s="2">
        <v>1</v>
      </c>
      <c r="W153" s="5">
        <v>0.5</v>
      </c>
      <c r="X153" s="5">
        <v>0.5</v>
      </c>
      <c r="Y153" s="5">
        <v>1</v>
      </c>
      <c r="Z153" s="5">
        <v>0</v>
      </c>
      <c r="AA153" s="5">
        <v>1</v>
      </c>
      <c r="AB153" s="5">
        <v>0</v>
      </c>
      <c r="AE153" s="23">
        <f t="shared" si="10"/>
        <v>2305.5555555555575</v>
      </c>
      <c r="AF153">
        <f t="shared" si="8"/>
        <v>0.23573808714617914</v>
      </c>
      <c r="AG153" s="26">
        <f t="shared" si="9"/>
        <v>1.3096560397009963E-2</v>
      </c>
      <c r="AH153" s="27">
        <f t="shared" si="11"/>
        <v>7.6650618428271173E-4</v>
      </c>
    </row>
    <row r="154" spans="1:34">
      <c r="A154" s="10" t="s">
        <v>607</v>
      </c>
      <c r="B154" s="1" t="s">
        <v>442</v>
      </c>
      <c r="C154" s="1" t="s">
        <v>721</v>
      </c>
      <c r="D154" s="1" t="s">
        <v>722</v>
      </c>
      <c r="E154" s="1" t="s">
        <v>721</v>
      </c>
      <c r="F154" s="18" t="s">
        <v>734</v>
      </c>
      <c r="G154" s="3">
        <v>42746.715509259258</v>
      </c>
      <c r="H154" s="3">
        <v>42746.716087962966</v>
      </c>
      <c r="I154" s="1">
        <v>19</v>
      </c>
      <c r="J154" s="1">
        <v>0</v>
      </c>
      <c r="K154" s="4">
        <v>1</v>
      </c>
      <c r="L154" s="4">
        <v>0</v>
      </c>
      <c r="M154" s="16">
        <v>0.105263157894737</v>
      </c>
      <c r="N154" s="4">
        <v>0.36842105263157798</v>
      </c>
      <c r="O154" s="4">
        <v>0</v>
      </c>
      <c r="P154" s="20">
        <v>41267</v>
      </c>
      <c r="Q154" s="13">
        <v>1.3719648017405E-2</v>
      </c>
      <c r="R154" s="2">
        <v>0</v>
      </c>
      <c r="S154" s="2">
        <v>0</v>
      </c>
      <c r="T154" s="2">
        <v>1</v>
      </c>
      <c r="U154" s="2">
        <v>1</v>
      </c>
      <c r="V154" s="1" t="s">
        <v>781</v>
      </c>
      <c r="W154" s="5">
        <v>1</v>
      </c>
      <c r="X154" s="5">
        <v>0</v>
      </c>
      <c r="Y154" s="5">
        <v>1</v>
      </c>
      <c r="Z154" s="5">
        <v>0</v>
      </c>
      <c r="AA154" s="5">
        <v>1</v>
      </c>
      <c r="AB154" s="5">
        <v>0</v>
      </c>
      <c r="AE154" s="23">
        <f t="shared" si="10"/>
        <v>4343.8947368421123</v>
      </c>
      <c r="AF154">
        <f t="shared" si="8"/>
        <v>0.23441454559665961</v>
      </c>
      <c r="AG154" s="26">
        <f t="shared" si="9"/>
        <v>2.4675215325964207E-2</v>
      </c>
      <c r="AH154" s="27">
        <f t="shared" si="11"/>
        <v>1.4441734755163179E-3</v>
      </c>
    </row>
    <row r="155" spans="1:34">
      <c r="A155" s="10" t="s">
        <v>607</v>
      </c>
      <c r="B155" s="1" t="s">
        <v>442</v>
      </c>
      <c r="C155" s="1" t="s">
        <v>721</v>
      </c>
      <c r="D155" s="1" t="s">
        <v>722</v>
      </c>
      <c r="E155" s="1" t="s">
        <v>721</v>
      </c>
      <c r="F155" s="18" t="s">
        <v>734</v>
      </c>
      <c r="G155" s="3">
        <v>42750.714282407411</v>
      </c>
      <c r="H155" s="3">
        <v>42750.71497685185</v>
      </c>
      <c r="I155" s="1">
        <v>14</v>
      </c>
      <c r="J155" s="1">
        <v>0</v>
      </c>
      <c r="K155" s="4">
        <v>1</v>
      </c>
      <c r="L155" s="4">
        <v>0</v>
      </c>
      <c r="M155" s="16">
        <v>0.14285714285714199</v>
      </c>
      <c r="N155" s="4">
        <v>0.214285714285714</v>
      </c>
      <c r="O155" s="4">
        <v>7.14285714285713E-2</v>
      </c>
      <c r="P155" s="20">
        <v>37084</v>
      </c>
      <c r="Q155" s="13">
        <v>1.23289656887451E-2</v>
      </c>
      <c r="R155" s="2">
        <v>0</v>
      </c>
      <c r="S155" s="2">
        <v>0</v>
      </c>
      <c r="T155" s="2">
        <v>1</v>
      </c>
      <c r="U155" s="2">
        <v>1</v>
      </c>
      <c r="V155" s="1" t="s">
        <v>796</v>
      </c>
      <c r="Y155" s="5">
        <v>1</v>
      </c>
      <c r="Z155" s="5">
        <v>0</v>
      </c>
      <c r="AA155" s="5">
        <v>1</v>
      </c>
      <c r="AB155" s="5">
        <v>0</v>
      </c>
      <c r="AE155" s="23">
        <f t="shared" si="10"/>
        <v>5297.7142857142535</v>
      </c>
      <c r="AF155">
        <f t="shared" si="8"/>
        <v>0.21065328249949172</v>
      </c>
      <c r="AG155" s="26">
        <f t="shared" si="9"/>
        <v>3.0093326071355779E-2</v>
      </c>
      <c r="AH155" s="27">
        <f t="shared" si="11"/>
        <v>1.7612808126778606E-3</v>
      </c>
    </row>
    <row r="156" spans="1:34" ht="17" customHeight="1">
      <c r="A156" s="10" t="s">
        <v>607</v>
      </c>
      <c r="B156" s="1" t="s">
        <v>442</v>
      </c>
      <c r="C156" s="1" t="s">
        <v>721</v>
      </c>
      <c r="D156" s="1" t="s">
        <v>722</v>
      </c>
      <c r="E156" s="1" t="s">
        <v>721</v>
      </c>
      <c r="F156" s="18" t="s">
        <v>734</v>
      </c>
      <c r="G156" s="3">
        <v>42747.714872685188</v>
      </c>
      <c r="H156" s="3">
        <v>42747.715636574074</v>
      </c>
      <c r="I156" s="1">
        <v>17</v>
      </c>
      <c r="J156" s="1">
        <v>0</v>
      </c>
      <c r="K156" s="4">
        <v>1</v>
      </c>
      <c r="L156" s="4">
        <v>0</v>
      </c>
      <c r="M156" s="16">
        <v>0.11764705882352799</v>
      </c>
      <c r="N156" s="4">
        <v>0.29411764705882298</v>
      </c>
      <c r="O156" s="4">
        <v>0</v>
      </c>
      <c r="P156" s="20">
        <v>36880</v>
      </c>
      <c r="Q156" s="13">
        <v>1.22611437439575E-2</v>
      </c>
      <c r="R156" s="2">
        <v>0</v>
      </c>
      <c r="S156" s="2">
        <v>0</v>
      </c>
      <c r="T156" s="2">
        <v>1</v>
      </c>
      <c r="U156" s="2">
        <v>1</v>
      </c>
      <c r="V156" s="1" t="s">
        <v>786</v>
      </c>
      <c r="W156" s="5">
        <v>1</v>
      </c>
      <c r="X156" s="5">
        <v>0</v>
      </c>
      <c r="Y156" s="5">
        <v>1</v>
      </c>
      <c r="Z156" s="5">
        <v>0</v>
      </c>
      <c r="AA156" s="5">
        <v>1</v>
      </c>
      <c r="AB156" s="5">
        <v>0</v>
      </c>
      <c r="AC156" s="5">
        <v>1</v>
      </c>
      <c r="AD156" s="5">
        <v>0</v>
      </c>
      <c r="AE156" s="23">
        <f t="shared" si="10"/>
        <v>4338.8235294117121</v>
      </c>
      <c r="AF156">
        <f t="shared" si="8"/>
        <v>0.2094944735891828</v>
      </c>
      <c r="AG156" s="26">
        <f t="shared" si="9"/>
        <v>2.464640865755062E-2</v>
      </c>
      <c r="AH156" s="27">
        <f t="shared" si="11"/>
        <v>1.4424874992891002E-3</v>
      </c>
    </row>
    <row r="157" spans="1:34">
      <c r="A157" s="10" t="s">
        <v>607</v>
      </c>
      <c r="B157" s="1" t="s">
        <v>442</v>
      </c>
      <c r="C157" s="1" t="s">
        <v>721</v>
      </c>
      <c r="D157" s="1" t="s">
        <v>722</v>
      </c>
      <c r="E157" s="1" t="s">
        <v>721</v>
      </c>
      <c r="F157" s="18" t="s">
        <v>734</v>
      </c>
      <c r="G157" s="3">
        <v>42764.713518518518</v>
      </c>
      <c r="H157" s="3">
        <v>42764.713888888888</v>
      </c>
      <c r="I157" s="1">
        <v>14</v>
      </c>
      <c r="J157" s="1">
        <v>1</v>
      </c>
      <c r="K157" s="4">
        <v>0.93333333333333302</v>
      </c>
      <c r="L157" s="4">
        <v>6.6666666666666596E-2</v>
      </c>
      <c r="M157" s="16">
        <v>0.28571428571428498</v>
      </c>
      <c r="N157" s="4">
        <v>0.14285714285714199</v>
      </c>
      <c r="O157" s="4">
        <v>0</v>
      </c>
      <c r="P157" s="20">
        <v>35056</v>
      </c>
      <c r="Q157" s="13">
        <v>1.11208677423776E-2</v>
      </c>
      <c r="R157" s="2">
        <v>0</v>
      </c>
      <c r="S157" s="2">
        <v>0</v>
      </c>
      <c r="T157" s="2">
        <v>1</v>
      </c>
      <c r="U157" s="2">
        <v>1</v>
      </c>
      <c r="V157" s="1" t="s">
        <v>821</v>
      </c>
      <c r="Y157" s="5">
        <v>0.92307692307692302</v>
      </c>
      <c r="Z157" s="5">
        <v>7.69230769230769E-2</v>
      </c>
      <c r="AA157" s="5">
        <v>1</v>
      </c>
      <c r="AB157" s="5">
        <v>0</v>
      </c>
      <c r="AC157" s="5">
        <v>1</v>
      </c>
      <c r="AD157" s="5">
        <v>0</v>
      </c>
      <c r="AE157" s="23">
        <f t="shared" si="10"/>
        <v>10015.999999999975</v>
      </c>
      <c r="AF157">
        <f t="shared" si="8"/>
        <v>0.19913335862642062</v>
      </c>
      <c r="AG157" s="26">
        <f t="shared" si="9"/>
        <v>5.6895245321834313E-2</v>
      </c>
      <c r="AH157" s="27">
        <f t="shared" si="11"/>
        <v>3.1773907835364488E-3</v>
      </c>
    </row>
    <row r="158" spans="1:34">
      <c r="A158" s="10" t="s">
        <v>607</v>
      </c>
      <c r="B158" s="1" t="s">
        <v>442</v>
      </c>
      <c r="C158" s="1" t="s">
        <v>721</v>
      </c>
      <c r="D158" s="1" t="s">
        <v>722</v>
      </c>
      <c r="E158" s="1" t="s">
        <v>721</v>
      </c>
      <c r="F158" s="18" t="s">
        <v>734</v>
      </c>
      <c r="G158" s="3">
        <v>42748.717349537037</v>
      </c>
      <c r="H158" s="3">
        <v>42748.718206018515</v>
      </c>
      <c r="I158" s="1">
        <v>11</v>
      </c>
      <c r="J158" s="1">
        <v>0</v>
      </c>
      <c r="K158" s="4">
        <v>1</v>
      </c>
      <c r="L158" s="4">
        <v>0</v>
      </c>
      <c r="M158" s="16">
        <v>0.18181818181818099</v>
      </c>
      <c r="N158" s="4">
        <v>0.18181818181818099</v>
      </c>
      <c r="O158" s="4">
        <v>0.18181818181818099</v>
      </c>
      <c r="P158" s="20">
        <v>23834</v>
      </c>
      <c r="Q158" s="13">
        <v>7.9238638826866405E-3</v>
      </c>
      <c r="R158" s="2">
        <v>0</v>
      </c>
      <c r="S158" s="2">
        <v>0</v>
      </c>
      <c r="T158" s="2">
        <v>1</v>
      </c>
      <c r="U158" s="2">
        <v>1</v>
      </c>
      <c r="V158" s="1" t="s">
        <v>790</v>
      </c>
      <c r="Y158" s="5">
        <v>1</v>
      </c>
      <c r="Z158" s="5">
        <v>0</v>
      </c>
      <c r="AA158" s="5">
        <v>1</v>
      </c>
      <c r="AB158" s="5">
        <v>0</v>
      </c>
      <c r="AE158" s="23">
        <f t="shared" si="10"/>
        <v>4333.4545454545259</v>
      </c>
      <c r="AF158">
        <f t="shared" si="8"/>
        <v>0.13538750768775984</v>
      </c>
      <c r="AG158" s="26">
        <f t="shared" si="9"/>
        <v>2.4615910488683494E-2</v>
      </c>
      <c r="AH158" s="27">
        <f t="shared" si="11"/>
        <v>1.4407025241248371E-3</v>
      </c>
    </row>
    <row r="159" spans="1:34">
      <c r="A159" s="10" t="s">
        <v>607</v>
      </c>
      <c r="B159" s="1" t="s">
        <v>442</v>
      </c>
      <c r="C159" s="1" t="s">
        <v>608</v>
      </c>
      <c r="D159" s="1" t="s">
        <v>609</v>
      </c>
      <c r="E159" s="1" t="s">
        <v>608</v>
      </c>
      <c r="F159" s="18" t="s">
        <v>630</v>
      </c>
      <c r="G159" s="3">
        <v>42753.030486111114</v>
      </c>
      <c r="H159" s="3">
        <v>42753.031828703701</v>
      </c>
      <c r="I159" s="1">
        <v>74</v>
      </c>
      <c r="J159" s="1">
        <v>4</v>
      </c>
      <c r="K159" s="4">
        <v>0.94871794871794801</v>
      </c>
      <c r="L159" s="4">
        <v>5.1282051282051197E-2</v>
      </c>
      <c r="M159" s="16">
        <v>0.27027027027027001</v>
      </c>
      <c r="N159" s="4">
        <v>0.54054054054054101</v>
      </c>
      <c r="O159" s="4">
        <v>0.14864864864864799</v>
      </c>
      <c r="P159" s="20">
        <v>204457</v>
      </c>
      <c r="Q159" s="13">
        <v>1.28238378610583E-2</v>
      </c>
      <c r="R159" s="2">
        <v>0</v>
      </c>
      <c r="S159" s="2">
        <v>0</v>
      </c>
      <c r="T159" s="2">
        <v>1</v>
      </c>
      <c r="U159" s="2">
        <v>1</v>
      </c>
      <c r="V159" s="1" t="s">
        <v>684</v>
      </c>
      <c r="W159" s="5">
        <v>1</v>
      </c>
      <c r="X159" s="5">
        <v>0</v>
      </c>
      <c r="Y159" s="5">
        <v>0.96226415094339601</v>
      </c>
      <c r="Z159" s="5">
        <v>3.77358490566038E-2</v>
      </c>
      <c r="AA159" s="5">
        <v>0.92307692307692302</v>
      </c>
      <c r="AB159" s="5">
        <v>7.69230769230769E-2</v>
      </c>
      <c r="AC159" s="5">
        <v>0.8</v>
      </c>
      <c r="AD159" s="5">
        <v>0.2</v>
      </c>
      <c r="AE159" s="23">
        <f t="shared" si="10"/>
        <v>55258.648648648596</v>
      </c>
      <c r="AF159">
        <f t="shared" si="8"/>
        <v>1.1614048694854542</v>
      </c>
      <c r="AG159" s="26">
        <f t="shared" si="9"/>
        <v>0.31389320796904135</v>
      </c>
      <c r="AH159" s="27">
        <f t="shared" si="11"/>
        <v>3.465902124610348E-3</v>
      </c>
    </row>
    <row r="160" spans="1:34">
      <c r="A160" s="10" t="s">
        <v>607</v>
      </c>
      <c r="B160" s="1" t="s">
        <v>442</v>
      </c>
      <c r="C160" s="1" t="s">
        <v>608</v>
      </c>
      <c r="D160" s="1" t="s">
        <v>609</v>
      </c>
      <c r="E160" s="1" t="s">
        <v>608</v>
      </c>
      <c r="F160" s="18" t="s">
        <v>630</v>
      </c>
      <c r="G160" s="3">
        <v>42739.030312499999</v>
      </c>
      <c r="H160" s="3">
        <v>42739.031377314815</v>
      </c>
      <c r="I160" s="1">
        <v>50</v>
      </c>
      <c r="J160" s="1">
        <v>2</v>
      </c>
      <c r="K160" s="4">
        <v>0.96153846153846101</v>
      </c>
      <c r="L160" s="4">
        <v>3.8461538461538401E-2</v>
      </c>
      <c r="M160" s="16">
        <v>0.29999999999999899</v>
      </c>
      <c r="N160" s="4">
        <v>0.46</v>
      </c>
      <c r="O160" s="4">
        <v>0.17999999999999899</v>
      </c>
      <c r="P160" s="20">
        <v>113689</v>
      </c>
      <c r="Q160" s="13">
        <v>7.1307380162374404E-3</v>
      </c>
      <c r="R160" s="2">
        <v>0</v>
      </c>
      <c r="S160" s="2">
        <v>0</v>
      </c>
      <c r="T160" s="2">
        <v>0</v>
      </c>
      <c r="U160" s="2">
        <v>1</v>
      </c>
      <c r="W160" s="5">
        <v>1</v>
      </c>
      <c r="X160" s="5">
        <v>0</v>
      </c>
      <c r="Y160" s="5">
        <v>0.97222222222222099</v>
      </c>
      <c r="Z160" s="5">
        <v>2.7777777777777801E-2</v>
      </c>
      <c r="AA160" s="5">
        <v>1</v>
      </c>
      <c r="AB160" s="5">
        <v>0</v>
      </c>
      <c r="AC160" s="5">
        <v>0.66666666666666596</v>
      </c>
      <c r="AD160" s="5">
        <v>0.33333333333333198</v>
      </c>
      <c r="AE160" s="23">
        <f t="shared" si="10"/>
        <v>34106.699999999888</v>
      </c>
      <c r="AF160">
        <f t="shared" si="8"/>
        <v>0.64580306962799905</v>
      </c>
      <c r="AG160" s="26">
        <f t="shared" si="9"/>
        <v>0.19374092088839906</v>
      </c>
      <c r="AH160" s="27">
        <f t="shared" si="11"/>
        <v>2.1392214048712248E-3</v>
      </c>
    </row>
    <row r="161" spans="1:34">
      <c r="A161" s="10" t="s">
        <v>607</v>
      </c>
      <c r="B161" s="1" t="s">
        <v>442</v>
      </c>
      <c r="C161" s="1" t="s">
        <v>608</v>
      </c>
      <c r="D161" s="1" t="s">
        <v>609</v>
      </c>
      <c r="E161" s="1" t="s">
        <v>608</v>
      </c>
      <c r="F161" s="18" t="s">
        <v>630</v>
      </c>
      <c r="G161" s="3">
        <v>42746.029826388891</v>
      </c>
      <c r="H161" s="3">
        <v>42746.03056712963</v>
      </c>
      <c r="I161" s="1">
        <v>35</v>
      </c>
      <c r="J161" s="1">
        <v>1</v>
      </c>
      <c r="K161" s="4">
        <v>0.97222222222222199</v>
      </c>
      <c r="L161" s="4">
        <v>2.77777777777777E-2</v>
      </c>
      <c r="M161" s="16">
        <v>0.2</v>
      </c>
      <c r="N161" s="4">
        <v>0.45714285714285702</v>
      </c>
      <c r="O161" s="4">
        <v>8.5714285714285701E-2</v>
      </c>
      <c r="P161" s="20">
        <v>78191</v>
      </c>
      <c r="Q161" s="13">
        <v>4.9042522691520101E-3</v>
      </c>
      <c r="R161" s="2">
        <v>0</v>
      </c>
      <c r="S161" s="2">
        <v>0</v>
      </c>
      <c r="T161" s="2">
        <v>0</v>
      </c>
      <c r="U161" s="2">
        <v>1</v>
      </c>
      <c r="Y161" s="5">
        <v>1</v>
      </c>
      <c r="Z161" s="5">
        <v>0</v>
      </c>
      <c r="AA161" s="5">
        <v>1</v>
      </c>
      <c r="AB161" s="5">
        <v>0</v>
      </c>
      <c r="AC161" s="5">
        <v>0.75</v>
      </c>
      <c r="AD161" s="5">
        <v>0.25</v>
      </c>
      <c r="AE161" s="23">
        <f t="shared" si="10"/>
        <v>15638.2</v>
      </c>
      <c r="AF161">
        <f t="shared" si="8"/>
        <v>0.44415895836257574</v>
      </c>
      <c r="AG161" s="26">
        <f t="shared" si="9"/>
        <v>8.8831791672515148E-2</v>
      </c>
      <c r="AH161" s="27">
        <f t="shared" si="11"/>
        <v>9.8085045383040199E-4</v>
      </c>
    </row>
    <row r="162" spans="1:34">
      <c r="A162" s="10" t="s">
        <v>607</v>
      </c>
      <c r="B162" s="1" t="s">
        <v>442</v>
      </c>
      <c r="C162" s="1" t="s">
        <v>608</v>
      </c>
      <c r="D162" s="1" t="s">
        <v>609</v>
      </c>
      <c r="E162" s="1" t="s">
        <v>608</v>
      </c>
      <c r="F162" s="18" t="s">
        <v>634</v>
      </c>
      <c r="G162" s="3">
        <v>42740.513854166667</v>
      </c>
      <c r="H162" s="3">
        <v>42740.517870370371</v>
      </c>
      <c r="I162" s="1">
        <v>461</v>
      </c>
      <c r="J162" s="1">
        <v>24</v>
      </c>
      <c r="K162" s="4">
        <v>0.95051546391752495</v>
      </c>
      <c r="L162" s="4">
        <v>4.9484536082474197E-2</v>
      </c>
      <c r="M162" s="16">
        <v>0.164859002169196</v>
      </c>
      <c r="N162" s="4">
        <v>0.40130151843817802</v>
      </c>
      <c r="O162" s="4">
        <v>9.1106290672451101E-2</v>
      </c>
      <c r="P162" s="20">
        <v>1058030</v>
      </c>
      <c r="Q162" s="13">
        <v>6.6361167248543906E-2</v>
      </c>
      <c r="R162" s="2">
        <v>0</v>
      </c>
      <c r="S162" s="2">
        <v>0</v>
      </c>
      <c r="T162" s="2">
        <v>1</v>
      </c>
      <c r="U162" s="2">
        <v>1</v>
      </c>
      <c r="V162" s="1" t="s">
        <v>635</v>
      </c>
      <c r="W162" s="5">
        <v>0.97560975609755995</v>
      </c>
      <c r="X162" s="5">
        <v>2.4390243902439001E-2</v>
      </c>
      <c r="Y162" s="5">
        <v>0.95441595441595295</v>
      </c>
      <c r="Z162" s="5">
        <v>4.55840455840456E-2</v>
      </c>
      <c r="AA162" s="5">
        <v>0.93589743589743601</v>
      </c>
      <c r="AB162" s="5">
        <v>6.4102564102564E-2</v>
      </c>
      <c r="AC162" s="5">
        <v>0.86666666666666703</v>
      </c>
      <c r="AD162" s="5">
        <v>0.133333333333333</v>
      </c>
      <c r="AE162" s="23">
        <f t="shared" si="10"/>
        <v>174425.77006507444</v>
      </c>
      <c r="AF162">
        <f t="shared" si="8"/>
        <v>6.0100715263439017</v>
      </c>
      <c r="AG162" s="26">
        <f t="shared" si="9"/>
        <v>0.99081439479855238</v>
      </c>
      <c r="AH162" s="27">
        <f t="shared" si="11"/>
        <v>1.0940235815378079E-2</v>
      </c>
    </row>
    <row r="163" spans="1:34">
      <c r="A163" s="10" t="s">
        <v>607</v>
      </c>
      <c r="B163" s="1" t="s">
        <v>442</v>
      </c>
      <c r="C163" s="1" t="s">
        <v>608</v>
      </c>
      <c r="D163" s="1" t="s">
        <v>609</v>
      </c>
      <c r="E163" s="1" t="s">
        <v>608</v>
      </c>
      <c r="F163" s="18" t="s">
        <v>638</v>
      </c>
      <c r="G163" s="3">
        <v>42740.523854166669</v>
      </c>
      <c r="H163" s="3">
        <v>42740.564097222225</v>
      </c>
      <c r="I163" s="1">
        <v>4544</v>
      </c>
      <c r="J163" s="1">
        <v>277</v>
      </c>
      <c r="K163" s="4">
        <v>0.94254304086289098</v>
      </c>
      <c r="L163" s="4">
        <v>5.7456959137108403E-2</v>
      </c>
      <c r="M163" s="16">
        <v>0.16175176056338</v>
      </c>
      <c r="N163" s="4">
        <v>0.44300176056337898</v>
      </c>
      <c r="O163" s="4">
        <v>6.5801056338028102E-2</v>
      </c>
      <c r="P163" s="20">
        <v>10517037</v>
      </c>
      <c r="Q163" s="13">
        <v>0.65964372590203002</v>
      </c>
      <c r="R163" s="2">
        <v>0</v>
      </c>
      <c r="S163" s="2">
        <v>1</v>
      </c>
      <c r="T163" s="2">
        <v>1</v>
      </c>
      <c r="U163" s="2">
        <v>1</v>
      </c>
      <c r="V163" s="1" t="s">
        <v>639</v>
      </c>
      <c r="W163" s="5">
        <v>0.976377952755906</v>
      </c>
      <c r="X163" s="5">
        <v>2.3622047244094401E-2</v>
      </c>
      <c r="Y163" s="5">
        <v>0.94514285714285595</v>
      </c>
      <c r="Z163" s="5">
        <v>5.4857142857142903E-2</v>
      </c>
      <c r="AA163" s="5">
        <v>0.95881595881595905</v>
      </c>
      <c r="AB163" s="5">
        <v>4.1184041184041099E-2</v>
      </c>
      <c r="AC163" s="5">
        <v>0.83793103448275796</v>
      </c>
      <c r="AD163" s="5">
        <v>0.16206896551724101</v>
      </c>
      <c r="AE163" s="23">
        <f t="shared" si="10"/>
        <v>1701149.2506602083</v>
      </c>
      <c r="AF163">
        <f t="shared" si="8"/>
        <v>59.741353851219046</v>
      </c>
      <c r="AG163" s="26">
        <f t="shared" si="9"/>
        <v>9.663269163874542</v>
      </c>
      <c r="AH163" s="27">
        <f t="shared" si="11"/>
        <v>0.10669853400924102</v>
      </c>
    </row>
    <row r="164" spans="1:34">
      <c r="A164" s="10" t="s">
        <v>607</v>
      </c>
      <c r="B164" s="1" t="s">
        <v>442</v>
      </c>
      <c r="C164" s="1" t="s">
        <v>721</v>
      </c>
      <c r="D164" s="1" t="s">
        <v>722</v>
      </c>
      <c r="E164" s="1" t="s">
        <v>721</v>
      </c>
      <c r="F164" s="18" t="s">
        <v>638</v>
      </c>
      <c r="G164" s="3">
        <v>42740.512627314813</v>
      </c>
      <c r="H164" s="3">
        <v>42740.513703703706</v>
      </c>
      <c r="I164" s="1">
        <v>47</v>
      </c>
      <c r="J164" s="1">
        <v>0</v>
      </c>
      <c r="K164" s="4">
        <v>1</v>
      </c>
      <c r="L164" s="4">
        <v>0</v>
      </c>
      <c r="M164" s="16">
        <v>0.12765957446808501</v>
      </c>
      <c r="N164" s="4">
        <v>0.10638297872340401</v>
      </c>
      <c r="O164" s="4">
        <v>0.10638297872340401</v>
      </c>
      <c r="P164" s="20">
        <v>102530</v>
      </c>
      <c r="Q164" s="13">
        <v>3.4087176466051E-2</v>
      </c>
      <c r="R164" s="2">
        <v>0</v>
      </c>
      <c r="S164" s="2">
        <v>0</v>
      </c>
      <c r="T164" s="2">
        <v>1</v>
      </c>
      <c r="U164" s="2">
        <v>1</v>
      </c>
      <c r="V164" s="1" t="s">
        <v>751</v>
      </c>
      <c r="W164" s="5">
        <v>1</v>
      </c>
      <c r="X164" s="5">
        <v>0</v>
      </c>
      <c r="Y164" s="5">
        <v>1</v>
      </c>
      <c r="Z164" s="5">
        <v>0</v>
      </c>
      <c r="AA164" s="5">
        <v>1</v>
      </c>
      <c r="AB164" s="5">
        <v>0</v>
      </c>
      <c r="AC164" s="5">
        <v>1</v>
      </c>
      <c r="AD164" s="5">
        <v>0</v>
      </c>
      <c r="AE164" s="23">
        <f t="shared" si="10"/>
        <v>13088.936170212757</v>
      </c>
      <c r="AF164">
        <f t="shared" si="8"/>
        <v>0.58241508614693371</v>
      </c>
      <c r="AG164" s="26">
        <f t="shared" si="9"/>
        <v>7.4350862061310627E-2</v>
      </c>
      <c r="AH164" s="27">
        <f t="shared" si="11"/>
        <v>4.3515544424745922E-3</v>
      </c>
    </row>
    <row r="165" spans="1:34">
      <c r="A165" s="10" t="s">
        <v>607</v>
      </c>
      <c r="B165" s="1" t="s">
        <v>442</v>
      </c>
      <c r="C165" s="1" t="s">
        <v>608</v>
      </c>
      <c r="D165" s="1" t="s">
        <v>609</v>
      </c>
      <c r="E165" s="1" t="s">
        <v>608</v>
      </c>
      <c r="F165" s="18" t="s">
        <v>612</v>
      </c>
      <c r="G165" s="3">
        <v>42744.037673611114</v>
      </c>
      <c r="H165" s="3">
        <v>42744.038946759261</v>
      </c>
      <c r="I165" s="1">
        <v>23</v>
      </c>
      <c r="J165" s="1">
        <v>1</v>
      </c>
      <c r="K165" s="4">
        <v>0.95833333333333304</v>
      </c>
      <c r="L165" s="4">
        <v>4.1666666666666602E-2</v>
      </c>
      <c r="M165" s="16">
        <v>0.34782608695652201</v>
      </c>
      <c r="N165" s="4">
        <v>0.565217391304348</v>
      </c>
      <c r="O165" s="4">
        <v>4.3478260869565202E-2</v>
      </c>
      <c r="P165" s="20">
        <v>52422</v>
      </c>
      <c r="Q165" s="13">
        <v>3.2879834310021098E-3</v>
      </c>
      <c r="R165" s="2">
        <v>0</v>
      </c>
      <c r="S165" s="2">
        <v>0</v>
      </c>
      <c r="T165" s="2">
        <v>1</v>
      </c>
      <c r="U165" s="2">
        <v>1</v>
      </c>
      <c r="V165" s="1" t="s">
        <v>650</v>
      </c>
      <c r="Y165" s="5">
        <v>0.94444444444444298</v>
      </c>
      <c r="Z165" s="5">
        <v>5.5555555555555601E-2</v>
      </c>
      <c r="AA165" s="5">
        <v>1</v>
      </c>
      <c r="AB165" s="5">
        <v>0</v>
      </c>
      <c r="AE165" s="23">
        <f t="shared" si="10"/>
        <v>18233.739130434798</v>
      </c>
      <c r="AF165">
        <f t="shared" si="8"/>
        <v>0.29777980733438558</v>
      </c>
      <c r="AG165" s="26">
        <f t="shared" si="9"/>
        <v>0.10357558515978636</v>
      </c>
      <c r="AH165" s="27">
        <f t="shared" si="11"/>
        <v>1.1436464107833434E-3</v>
      </c>
    </row>
    <row r="166" spans="1:34">
      <c r="A166" s="10" t="s">
        <v>607</v>
      </c>
      <c r="B166" s="1" t="s">
        <v>442</v>
      </c>
      <c r="C166" s="1" t="s">
        <v>608</v>
      </c>
      <c r="D166" s="1" t="s">
        <v>609</v>
      </c>
      <c r="E166" s="1" t="s">
        <v>608</v>
      </c>
      <c r="F166" s="18" t="s">
        <v>612</v>
      </c>
      <c r="G166" s="3">
        <v>42736.040208333332</v>
      </c>
      <c r="H166" s="3">
        <v>42736.041064814817</v>
      </c>
      <c r="I166" s="1">
        <v>21</v>
      </c>
      <c r="J166" s="1">
        <v>2</v>
      </c>
      <c r="K166" s="4">
        <v>0.91304347826086896</v>
      </c>
      <c r="L166" s="4">
        <v>8.6956521739130405E-2</v>
      </c>
      <c r="M166" s="16">
        <v>0.238095238095238</v>
      </c>
      <c r="N166" s="4">
        <v>0.61904761904761796</v>
      </c>
      <c r="O166" s="4">
        <v>0</v>
      </c>
      <c r="P166" s="20">
        <v>50707</v>
      </c>
      <c r="Q166" s="13">
        <v>3.1804161580219E-3</v>
      </c>
      <c r="R166" s="2">
        <v>0</v>
      </c>
      <c r="S166" s="2">
        <v>0</v>
      </c>
      <c r="T166" s="2">
        <v>1</v>
      </c>
      <c r="U166" s="2">
        <v>1</v>
      </c>
      <c r="V166" s="1" t="s">
        <v>613</v>
      </c>
      <c r="W166" s="5">
        <v>1</v>
      </c>
      <c r="X166" s="5">
        <v>0</v>
      </c>
      <c r="Y166" s="5">
        <v>0.9375</v>
      </c>
      <c r="Z166" s="5">
        <v>6.25E-2</v>
      </c>
      <c r="AA166" s="5">
        <v>1</v>
      </c>
      <c r="AB166" s="5">
        <v>0</v>
      </c>
      <c r="AC166" s="5">
        <v>0.5</v>
      </c>
      <c r="AD166" s="5">
        <v>0.5</v>
      </c>
      <c r="AE166" s="23">
        <f t="shared" si="10"/>
        <v>12073.095238095233</v>
      </c>
      <c r="AF166">
        <f t="shared" si="8"/>
        <v>0.28803785987762182</v>
      </c>
      <c r="AG166" s="26">
        <f t="shared" si="9"/>
        <v>6.858044282800517E-2</v>
      </c>
      <c r="AH166" s="27">
        <f t="shared" si="11"/>
        <v>7.5724194238616636E-4</v>
      </c>
    </row>
    <row r="167" spans="1:34">
      <c r="A167" s="10" t="s">
        <v>607</v>
      </c>
      <c r="B167" s="1" t="s">
        <v>442</v>
      </c>
      <c r="C167" s="1" t="s">
        <v>608</v>
      </c>
      <c r="D167" s="1" t="s">
        <v>609</v>
      </c>
      <c r="E167" s="1" t="s">
        <v>608</v>
      </c>
      <c r="F167" s="18" t="s">
        <v>612</v>
      </c>
      <c r="G167" s="3">
        <v>42737.037777777776</v>
      </c>
      <c r="H167" s="3">
        <v>42737.038807870369</v>
      </c>
      <c r="I167" s="1">
        <v>16</v>
      </c>
      <c r="J167" s="1">
        <v>2</v>
      </c>
      <c r="K167" s="4">
        <v>0.88888888888888795</v>
      </c>
      <c r="L167" s="4">
        <v>0.11111111111111099</v>
      </c>
      <c r="M167" s="16">
        <v>0.44444444444444298</v>
      </c>
      <c r="N167" s="4">
        <v>0.4375</v>
      </c>
      <c r="O167" s="4">
        <v>0.3125</v>
      </c>
      <c r="P167" s="20">
        <v>39648</v>
      </c>
      <c r="Q167" s="13">
        <v>2.4867797312649602E-3</v>
      </c>
      <c r="R167" s="2">
        <v>0</v>
      </c>
      <c r="S167" s="2">
        <v>0</v>
      </c>
      <c r="T167" s="2">
        <v>1</v>
      </c>
      <c r="U167" s="2">
        <v>1</v>
      </c>
      <c r="V167" s="1" t="s">
        <v>620</v>
      </c>
      <c r="Y167" s="5">
        <v>0.84615384615384603</v>
      </c>
      <c r="Z167" s="5">
        <v>0.15384615384615299</v>
      </c>
      <c r="AA167" s="5">
        <v>1</v>
      </c>
      <c r="AB167" s="5">
        <v>0</v>
      </c>
      <c r="AC167" s="5">
        <v>1</v>
      </c>
      <c r="AD167" s="5">
        <v>0</v>
      </c>
      <c r="AE167" s="23">
        <f t="shared" si="10"/>
        <v>17621.333333333274</v>
      </c>
      <c r="AF167">
        <f t="shared" si="8"/>
        <v>0.22521791998004123</v>
      </c>
      <c r="AG167" s="26">
        <f t="shared" si="9"/>
        <v>0.10009685332446244</v>
      </c>
      <c r="AH167" s="27">
        <f t="shared" si="11"/>
        <v>1.1052354361177565E-3</v>
      </c>
    </row>
    <row r="168" spans="1:34">
      <c r="A168" s="10" t="s">
        <v>607</v>
      </c>
      <c r="B168" s="1" t="s">
        <v>442</v>
      </c>
      <c r="C168" s="1" t="s">
        <v>608</v>
      </c>
      <c r="D168" s="1" t="s">
        <v>609</v>
      </c>
      <c r="E168" s="1" t="s">
        <v>608</v>
      </c>
      <c r="F168" s="18" t="s">
        <v>612</v>
      </c>
      <c r="G168" s="3">
        <v>42752.033425925925</v>
      </c>
      <c r="H168" s="3">
        <v>42752.034594907411</v>
      </c>
      <c r="I168" s="1">
        <v>10</v>
      </c>
      <c r="J168" s="1">
        <v>0</v>
      </c>
      <c r="K168" s="4">
        <v>1</v>
      </c>
      <c r="L168" s="4">
        <v>0</v>
      </c>
      <c r="M168" s="16">
        <v>0.2</v>
      </c>
      <c r="N168" s="4">
        <v>0.29999999999999899</v>
      </c>
      <c r="O168" s="4">
        <v>0.1</v>
      </c>
      <c r="P168" s="20">
        <v>26339</v>
      </c>
      <c r="Q168" s="13">
        <v>1.6520200600733401E-3</v>
      </c>
      <c r="R168" s="2">
        <v>0</v>
      </c>
      <c r="S168" s="2">
        <v>0</v>
      </c>
      <c r="T168" s="2">
        <v>1</v>
      </c>
      <c r="U168" s="2">
        <v>1</v>
      </c>
      <c r="V168" s="1" t="s">
        <v>678</v>
      </c>
      <c r="Y168" s="5">
        <v>1</v>
      </c>
      <c r="Z168" s="5">
        <v>0</v>
      </c>
      <c r="AA168" s="5">
        <v>1</v>
      </c>
      <c r="AB168" s="5">
        <v>0</v>
      </c>
      <c r="AC168" s="5">
        <v>1</v>
      </c>
      <c r="AD168" s="5">
        <v>0</v>
      </c>
      <c r="AE168" s="23">
        <f t="shared" si="10"/>
        <v>5267.8</v>
      </c>
      <c r="AF168">
        <f t="shared" si="8"/>
        <v>0.14961699945405332</v>
      </c>
      <c r="AG168" s="26">
        <f t="shared" si="9"/>
        <v>2.9923399890810665E-2</v>
      </c>
      <c r="AH168" s="27">
        <f t="shared" si="11"/>
        <v>3.3040401201466803E-4</v>
      </c>
    </row>
    <row r="169" spans="1:34">
      <c r="A169" s="10" t="s">
        <v>607</v>
      </c>
      <c r="B169" s="1" t="s">
        <v>442</v>
      </c>
      <c r="C169" s="1" t="s">
        <v>608</v>
      </c>
      <c r="D169" s="1" t="s">
        <v>609</v>
      </c>
      <c r="E169" s="1" t="s">
        <v>608</v>
      </c>
      <c r="F169" s="18" t="s">
        <v>612</v>
      </c>
      <c r="G169" s="3">
        <v>42739.039652777778</v>
      </c>
      <c r="H169" s="3">
        <v>42739.040833333333</v>
      </c>
      <c r="I169" s="1">
        <v>12</v>
      </c>
      <c r="J169" s="1">
        <v>0</v>
      </c>
      <c r="K169" s="4">
        <v>1</v>
      </c>
      <c r="L169" s="4">
        <v>0</v>
      </c>
      <c r="M169" s="16">
        <v>0.5</v>
      </c>
      <c r="N169" s="4">
        <v>0.41666666666666702</v>
      </c>
      <c r="O169" s="4">
        <v>0</v>
      </c>
      <c r="P169" s="20">
        <v>26236</v>
      </c>
      <c r="Q169" s="13">
        <v>1.64555975155033E-3</v>
      </c>
      <c r="R169" s="2">
        <v>0</v>
      </c>
      <c r="S169" s="2">
        <v>0</v>
      </c>
      <c r="T169" s="2">
        <v>1</v>
      </c>
      <c r="U169" s="2">
        <v>1</v>
      </c>
      <c r="V169" s="1" t="s">
        <v>631</v>
      </c>
      <c r="W169" s="5">
        <v>1</v>
      </c>
      <c r="X169" s="5">
        <v>0</v>
      </c>
      <c r="Y169" s="5">
        <v>1</v>
      </c>
      <c r="Z169" s="5">
        <v>0</v>
      </c>
      <c r="AA169" s="5">
        <v>1</v>
      </c>
      <c r="AB169" s="5">
        <v>0</v>
      </c>
      <c r="AC169" s="5">
        <v>1</v>
      </c>
      <c r="AD169" s="5">
        <v>0</v>
      </c>
      <c r="AE169" s="23">
        <f t="shared" si="10"/>
        <v>13118</v>
      </c>
      <c r="AF169">
        <f t="shared" si="8"/>
        <v>0.149031914563064</v>
      </c>
      <c r="AG169" s="26">
        <f t="shared" si="9"/>
        <v>7.4515957281532E-2</v>
      </c>
      <c r="AH169" s="27">
        <f t="shared" si="11"/>
        <v>8.22779875775165E-4</v>
      </c>
    </row>
    <row r="170" spans="1:34">
      <c r="A170" s="10" t="s">
        <v>607</v>
      </c>
      <c r="B170" s="1" t="s">
        <v>442</v>
      </c>
      <c r="C170" s="1" t="s">
        <v>608</v>
      </c>
      <c r="D170" s="1" t="s">
        <v>609</v>
      </c>
      <c r="E170" s="1" t="s">
        <v>608</v>
      </c>
      <c r="F170" s="18" t="s">
        <v>612</v>
      </c>
      <c r="G170" s="3">
        <v>42745.034826388888</v>
      </c>
      <c r="H170" s="3">
        <v>42745.036180555559</v>
      </c>
      <c r="I170" s="1">
        <v>10</v>
      </c>
      <c r="J170" s="1">
        <v>0</v>
      </c>
      <c r="K170" s="4">
        <v>1</v>
      </c>
      <c r="L170" s="4">
        <v>0</v>
      </c>
      <c r="M170" s="16">
        <v>0.1</v>
      </c>
      <c r="N170" s="4">
        <v>0.29999999999999899</v>
      </c>
      <c r="O170" s="4">
        <v>0</v>
      </c>
      <c r="P170" s="20">
        <v>21795</v>
      </c>
      <c r="Q170" s="13">
        <v>1.3670138277572499E-3</v>
      </c>
      <c r="R170" s="2">
        <v>0</v>
      </c>
      <c r="S170" s="2">
        <v>0</v>
      </c>
      <c r="T170" s="2">
        <v>0</v>
      </c>
      <c r="U170" s="2">
        <v>1</v>
      </c>
      <c r="Y170" s="5">
        <v>1</v>
      </c>
      <c r="Z170" s="5">
        <v>0</v>
      </c>
      <c r="AA170" s="5">
        <v>1</v>
      </c>
      <c r="AB170" s="5">
        <v>0</v>
      </c>
      <c r="AC170" s="5">
        <v>1</v>
      </c>
      <c r="AD170" s="5">
        <v>0</v>
      </c>
      <c r="AE170" s="23">
        <f t="shared" si="10"/>
        <v>2179.5</v>
      </c>
      <c r="AF170">
        <f t="shared" si="8"/>
        <v>0.1238050990205054</v>
      </c>
      <c r="AG170" s="26">
        <f t="shared" si="9"/>
        <v>1.2380509902050542E-2</v>
      </c>
      <c r="AH170" s="27">
        <f t="shared" si="11"/>
        <v>1.3670138277572499E-4</v>
      </c>
    </row>
    <row r="171" spans="1:34">
      <c r="A171" s="10" t="s">
        <v>607</v>
      </c>
      <c r="B171" s="1" t="s">
        <v>442</v>
      </c>
      <c r="C171" s="1" t="s">
        <v>608</v>
      </c>
      <c r="D171" s="1" t="s">
        <v>609</v>
      </c>
      <c r="E171" s="1" t="s">
        <v>608</v>
      </c>
      <c r="F171" s="18" t="s">
        <v>612</v>
      </c>
      <c r="G171" s="3">
        <v>42746.038032407407</v>
      </c>
      <c r="H171" s="3">
        <v>42746.038842592592</v>
      </c>
      <c r="I171" s="1">
        <v>9</v>
      </c>
      <c r="J171" s="1">
        <v>1</v>
      </c>
      <c r="K171" s="4">
        <v>0.9</v>
      </c>
      <c r="L171" s="4">
        <v>0.1</v>
      </c>
      <c r="M171" s="16">
        <v>0.33333333333333198</v>
      </c>
      <c r="N171" s="4">
        <v>0.55555555555555602</v>
      </c>
      <c r="O171" s="4">
        <v>0</v>
      </c>
      <c r="P171" s="20">
        <v>21719</v>
      </c>
      <c r="Q171" s="13">
        <v>1.36224699816747E-3</v>
      </c>
      <c r="R171" s="2">
        <v>0</v>
      </c>
      <c r="S171" s="2">
        <v>0</v>
      </c>
      <c r="T171" s="2">
        <v>0</v>
      </c>
      <c r="U171" s="2">
        <v>1</v>
      </c>
      <c r="Y171" s="5">
        <v>0.88888888888888795</v>
      </c>
      <c r="Z171" s="5">
        <v>0.11111111111110999</v>
      </c>
      <c r="AA171" s="5">
        <v>1</v>
      </c>
      <c r="AB171" s="5">
        <v>0</v>
      </c>
      <c r="AE171" s="23">
        <f t="shared" si="10"/>
        <v>7239.666666666637</v>
      </c>
      <c r="AF171">
        <f t="shared" si="8"/>
        <v>0.12337338589705699</v>
      </c>
      <c r="AG171" s="26">
        <f t="shared" si="9"/>
        <v>4.1124461965685498E-2</v>
      </c>
      <c r="AH171" s="27">
        <f t="shared" si="11"/>
        <v>4.5408233272248815E-4</v>
      </c>
    </row>
    <row r="172" spans="1:34">
      <c r="A172" s="10" t="s">
        <v>607</v>
      </c>
      <c r="B172" s="1" t="s">
        <v>442</v>
      </c>
      <c r="C172" s="1" t="s">
        <v>608</v>
      </c>
      <c r="D172" s="1" t="s">
        <v>609</v>
      </c>
      <c r="E172" s="1" t="s">
        <v>608</v>
      </c>
      <c r="F172" s="18" t="s">
        <v>612</v>
      </c>
      <c r="G172" s="3">
        <v>42747.036365740743</v>
      </c>
      <c r="H172" s="3">
        <v>42747.037569444445</v>
      </c>
      <c r="I172" s="1">
        <v>10</v>
      </c>
      <c r="J172" s="1">
        <v>0</v>
      </c>
      <c r="K172" s="4">
        <v>1</v>
      </c>
      <c r="L172" s="4">
        <v>0</v>
      </c>
      <c r="M172" s="16">
        <v>0.5</v>
      </c>
      <c r="N172" s="4">
        <v>0.2</v>
      </c>
      <c r="O172" s="4">
        <v>0.2</v>
      </c>
      <c r="P172" s="20">
        <v>21694</v>
      </c>
      <c r="Q172" s="13">
        <v>1.36067896211819E-3</v>
      </c>
      <c r="R172" s="2">
        <v>0</v>
      </c>
      <c r="S172" s="2">
        <v>0</v>
      </c>
      <c r="T172" s="2">
        <v>0</v>
      </c>
      <c r="U172" s="2">
        <v>1</v>
      </c>
      <c r="Y172" s="5">
        <v>1</v>
      </c>
      <c r="Z172" s="5">
        <v>0</v>
      </c>
      <c r="AA172" s="5">
        <v>1</v>
      </c>
      <c r="AB172" s="5">
        <v>0</v>
      </c>
      <c r="AE172" s="23">
        <f t="shared" si="10"/>
        <v>10847</v>
      </c>
      <c r="AF172">
        <f t="shared" si="8"/>
        <v>0.12323137500118578</v>
      </c>
      <c r="AG172" s="26">
        <f t="shared" si="9"/>
        <v>6.1615687500592889E-2</v>
      </c>
      <c r="AH172" s="27">
        <f t="shared" si="11"/>
        <v>6.8033948105909498E-4</v>
      </c>
    </row>
    <row r="173" spans="1:34">
      <c r="A173" s="10" t="s">
        <v>607</v>
      </c>
      <c r="B173" s="1" t="s">
        <v>442</v>
      </c>
      <c r="C173" s="1" t="s">
        <v>721</v>
      </c>
      <c r="D173" s="1" t="s">
        <v>722</v>
      </c>
      <c r="E173" s="1" t="s">
        <v>721</v>
      </c>
      <c r="F173" s="18" t="s">
        <v>730</v>
      </c>
      <c r="G173" s="3">
        <v>42737.719039351854</v>
      </c>
      <c r="H173" s="3">
        <v>42737.720868055556</v>
      </c>
      <c r="I173" s="1">
        <v>32</v>
      </c>
      <c r="J173" s="1">
        <v>0</v>
      </c>
      <c r="K173" s="4">
        <v>1</v>
      </c>
      <c r="L173" s="4">
        <v>0</v>
      </c>
      <c r="M173" s="16">
        <v>0.28125</v>
      </c>
      <c r="N173" s="4">
        <v>0.21875</v>
      </c>
      <c r="O173" s="4">
        <v>6.25E-2</v>
      </c>
      <c r="P173" s="20">
        <v>70486</v>
      </c>
      <c r="Q173" s="13">
        <v>2.34338117661765E-2</v>
      </c>
      <c r="R173" s="2">
        <v>0</v>
      </c>
      <c r="S173" s="2">
        <v>0</v>
      </c>
      <c r="T173" s="2">
        <v>1</v>
      </c>
      <c r="U173" s="2">
        <v>1</v>
      </c>
      <c r="V173" s="1" t="s">
        <v>739</v>
      </c>
      <c r="W173" s="5">
        <v>1</v>
      </c>
      <c r="X173" s="5">
        <v>0</v>
      </c>
      <c r="Y173" s="5">
        <v>1</v>
      </c>
      <c r="Z173" s="5">
        <v>0</v>
      </c>
      <c r="AA173" s="5">
        <v>1</v>
      </c>
      <c r="AB173" s="5">
        <v>0</v>
      </c>
      <c r="AE173" s="23">
        <f t="shared" si="10"/>
        <v>19824.1875</v>
      </c>
      <c r="AF173">
        <f t="shared" si="8"/>
        <v>0.40039120025507424</v>
      </c>
      <c r="AG173" s="26">
        <f t="shared" si="9"/>
        <v>0.11261002507173963</v>
      </c>
      <c r="AH173" s="27">
        <f t="shared" si="11"/>
        <v>6.5907595592371408E-3</v>
      </c>
    </row>
    <row r="174" spans="1:34">
      <c r="A174" s="10" t="s">
        <v>607</v>
      </c>
      <c r="B174" s="1" t="s">
        <v>442</v>
      </c>
      <c r="C174" s="1" t="s">
        <v>721</v>
      </c>
      <c r="D174" s="1" t="s">
        <v>722</v>
      </c>
      <c r="E174" s="1" t="s">
        <v>721</v>
      </c>
      <c r="F174" s="18" t="s">
        <v>730</v>
      </c>
      <c r="G174" s="3">
        <v>42752.719363425924</v>
      </c>
      <c r="H174" s="3">
        <v>42752.72278935185</v>
      </c>
      <c r="I174" s="1">
        <v>18</v>
      </c>
      <c r="J174" s="1">
        <v>1</v>
      </c>
      <c r="K174" s="4">
        <v>0.94736842105263097</v>
      </c>
      <c r="L174" s="4">
        <v>5.2631578947368397E-2</v>
      </c>
      <c r="M174" s="16">
        <v>0.27777777777777801</v>
      </c>
      <c r="N174" s="4">
        <v>0.11111111111110999</v>
      </c>
      <c r="O174" s="4">
        <v>0.11111111111110999</v>
      </c>
      <c r="P174" s="20">
        <v>50044</v>
      </c>
      <c r="Q174" s="13">
        <v>1.6637653945840901E-2</v>
      </c>
      <c r="R174" s="2">
        <v>0</v>
      </c>
      <c r="S174" s="2">
        <v>0</v>
      </c>
      <c r="T174" s="2">
        <v>1</v>
      </c>
      <c r="U174" s="2">
        <v>1</v>
      </c>
      <c r="V174" s="1" t="s">
        <v>803</v>
      </c>
      <c r="W174" s="5">
        <v>1</v>
      </c>
      <c r="X174" s="5">
        <v>0</v>
      </c>
      <c r="Y174" s="5">
        <v>1</v>
      </c>
      <c r="Z174" s="5">
        <v>0</v>
      </c>
      <c r="AA174" s="5">
        <v>1</v>
      </c>
      <c r="AB174" s="5">
        <v>0</v>
      </c>
      <c r="AC174" s="5">
        <v>0.5</v>
      </c>
      <c r="AD174" s="5">
        <v>0.5</v>
      </c>
      <c r="AE174" s="23">
        <f t="shared" si="10"/>
        <v>13901.111111111122</v>
      </c>
      <c r="AF174">
        <f t="shared" si="8"/>
        <v>0.28427173091911784</v>
      </c>
      <c r="AG174" s="26">
        <f t="shared" si="9"/>
        <v>7.8964369699755024E-2</v>
      </c>
      <c r="AH174" s="27">
        <f t="shared" si="11"/>
        <v>4.621570540511365E-3</v>
      </c>
    </row>
    <row r="175" spans="1:34">
      <c r="A175" s="10" t="s">
        <v>607</v>
      </c>
      <c r="B175" s="1" t="s">
        <v>442</v>
      </c>
      <c r="C175" s="1" t="s">
        <v>721</v>
      </c>
      <c r="D175" s="1" t="s">
        <v>722</v>
      </c>
      <c r="E175" s="1" t="s">
        <v>721</v>
      </c>
      <c r="F175" s="18" t="s">
        <v>730</v>
      </c>
      <c r="G175" s="3">
        <v>42754.720023148147</v>
      </c>
      <c r="H175" s="3">
        <v>42754.721006944441</v>
      </c>
      <c r="I175" s="1">
        <v>19</v>
      </c>
      <c r="J175" s="1">
        <v>0</v>
      </c>
      <c r="K175" s="4">
        <v>1</v>
      </c>
      <c r="L175" s="4">
        <v>0</v>
      </c>
      <c r="M175" s="16">
        <v>0.157894736842105</v>
      </c>
      <c r="N175" s="4">
        <v>0.105263157894737</v>
      </c>
      <c r="O175" s="4">
        <v>0.157894736842105</v>
      </c>
      <c r="P175" s="20">
        <v>49712</v>
      </c>
      <c r="Q175" s="13">
        <v>1.6527277055304102E-2</v>
      </c>
      <c r="R175" s="2">
        <v>0</v>
      </c>
      <c r="S175" s="2">
        <v>0</v>
      </c>
      <c r="T175" s="2">
        <v>1</v>
      </c>
      <c r="U175" s="2">
        <v>1</v>
      </c>
      <c r="V175" s="1" t="s">
        <v>811</v>
      </c>
      <c r="W175" s="5">
        <v>1</v>
      </c>
      <c r="X175" s="5">
        <v>0</v>
      </c>
      <c r="Y175" s="5">
        <v>1</v>
      </c>
      <c r="Z175" s="5">
        <v>0</v>
      </c>
      <c r="AA175" s="5">
        <v>1</v>
      </c>
      <c r="AB175" s="5">
        <v>0</v>
      </c>
      <c r="AE175" s="23">
        <f t="shared" si="10"/>
        <v>7849.2631578947239</v>
      </c>
      <c r="AF175">
        <f t="shared" si="8"/>
        <v>0.28238582622194836</v>
      </c>
      <c r="AG175" s="26">
        <f t="shared" si="9"/>
        <v>4.4587235719254929E-2</v>
      </c>
      <c r="AH175" s="27">
        <f t="shared" si="11"/>
        <v>2.6095700613638011E-3</v>
      </c>
    </row>
    <row r="176" spans="1:34">
      <c r="A176" s="10" t="s">
        <v>607</v>
      </c>
      <c r="B176" s="1" t="s">
        <v>442</v>
      </c>
      <c r="C176" s="1" t="s">
        <v>721</v>
      </c>
      <c r="D176" s="1" t="s">
        <v>722</v>
      </c>
      <c r="E176" s="1" t="s">
        <v>721</v>
      </c>
      <c r="F176" s="18" t="s">
        <v>730</v>
      </c>
      <c r="G176" s="3">
        <v>42751.71465277778</v>
      </c>
      <c r="H176" s="3">
        <v>42751.715532407405</v>
      </c>
      <c r="I176" s="1">
        <v>16</v>
      </c>
      <c r="J176" s="1">
        <v>0</v>
      </c>
      <c r="K176" s="4">
        <v>1</v>
      </c>
      <c r="L176" s="4">
        <v>0</v>
      </c>
      <c r="M176" s="16">
        <v>0.3125</v>
      </c>
      <c r="N176" s="4">
        <v>0.25</v>
      </c>
      <c r="O176" s="4">
        <v>0</v>
      </c>
      <c r="P176" s="20">
        <v>42292</v>
      </c>
      <c r="Q176" s="13">
        <v>1.4060420043911301E-2</v>
      </c>
      <c r="R176" s="2">
        <v>0</v>
      </c>
      <c r="S176" s="2">
        <v>0</v>
      </c>
      <c r="T176" s="2">
        <v>1</v>
      </c>
      <c r="U176" s="2">
        <v>1</v>
      </c>
      <c r="V176" s="1" t="s">
        <v>800</v>
      </c>
      <c r="Y176" s="5">
        <v>1</v>
      </c>
      <c r="Z176" s="5">
        <v>0</v>
      </c>
      <c r="AA176" s="5">
        <v>1</v>
      </c>
      <c r="AB176" s="5">
        <v>0</v>
      </c>
      <c r="AC176" s="5">
        <v>1</v>
      </c>
      <c r="AD176" s="5">
        <v>0</v>
      </c>
      <c r="AE176" s="23">
        <f t="shared" si="10"/>
        <v>13216.25</v>
      </c>
      <c r="AF176">
        <f t="shared" si="8"/>
        <v>0.24023699232737852</v>
      </c>
      <c r="AG176" s="26">
        <f t="shared" si="9"/>
        <v>7.5074060102305787E-2</v>
      </c>
      <c r="AH176" s="27">
        <f t="shared" si="11"/>
        <v>4.3938812637222815E-3</v>
      </c>
    </row>
    <row r="177" spans="1:34">
      <c r="A177" s="10" t="s">
        <v>607</v>
      </c>
      <c r="B177" s="1" t="s">
        <v>442</v>
      </c>
      <c r="C177" s="1" t="s">
        <v>721</v>
      </c>
      <c r="D177" s="1" t="s">
        <v>722</v>
      </c>
      <c r="E177" s="1" t="s">
        <v>721</v>
      </c>
      <c r="F177" s="18" t="s">
        <v>730</v>
      </c>
      <c r="G177" s="3">
        <v>42738.715925925928</v>
      </c>
      <c r="H177" s="3">
        <v>42738.718946759262</v>
      </c>
      <c r="I177" s="1">
        <v>17</v>
      </c>
      <c r="J177" s="1">
        <v>2</v>
      </c>
      <c r="K177" s="4">
        <v>0.89473684210526305</v>
      </c>
      <c r="L177" s="4">
        <v>0.105263157894736</v>
      </c>
      <c r="M177" s="16">
        <v>0.11764705882352799</v>
      </c>
      <c r="N177" s="4">
        <v>0.29411764705882298</v>
      </c>
      <c r="O177" s="4">
        <v>5.8823529411764601E-2</v>
      </c>
      <c r="P177" s="20">
        <v>41724</v>
      </c>
      <c r="Q177" s="13">
        <v>1.3871582472149801E-2</v>
      </c>
      <c r="R177" s="2">
        <v>0</v>
      </c>
      <c r="S177" s="2">
        <v>0</v>
      </c>
      <c r="T177" s="2">
        <v>1</v>
      </c>
      <c r="U177" s="2">
        <v>1</v>
      </c>
      <c r="V177" s="1" t="s">
        <v>744</v>
      </c>
      <c r="W177" s="5">
        <v>0</v>
      </c>
      <c r="X177" s="5">
        <v>1</v>
      </c>
      <c r="Y177" s="5">
        <v>1</v>
      </c>
      <c r="Z177" s="5">
        <v>0</v>
      </c>
      <c r="AA177" s="5">
        <v>0.85714285714285599</v>
      </c>
      <c r="AB177" s="5">
        <v>0.14285714285714199</v>
      </c>
      <c r="AE177" s="23">
        <f t="shared" si="10"/>
        <v>4908.7058823528823</v>
      </c>
      <c r="AF177">
        <f t="shared" ref="AF177:AF225" si="12">(P177/MAX($P$48:$P$225))*100</f>
        <v>0.237010504773185</v>
      </c>
      <c r="AG177" s="26">
        <f t="shared" ref="AG177:AG225" si="13">M177*AF177</f>
        <v>2.7883588796844959E-2</v>
      </c>
      <c r="AH177" s="27">
        <f t="shared" si="11"/>
        <v>1.6319508790764274E-3</v>
      </c>
    </row>
    <row r="178" spans="1:34">
      <c r="A178" s="10" t="s">
        <v>607</v>
      </c>
      <c r="B178" s="1" t="s">
        <v>442</v>
      </c>
      <c r="C178" s="1" t="s">
        <v>721</v>
      </c>
      <c r="D178" s="1" t="s">
        <v>722</v>
      </c>
      <c r="E178" s="1" t="s">
        <v>721</v>
      </c>
      <c r="F178" s="18" t="s">
        <v>730</v>
      </c>
      <c r="G178" s="3">
        <v>42740.716469907406</v>
      </c>
      <c r="H178" s="3">
        <v>42740.723229166666</v>
      </c>
      <c r="I178" s="1">
        <v>19</v>
      </c>
      <c r="J178" s="1">
        <v>0</v>
      </c>
      <c r="K178" s="4">
        <v>1</v>
      </c>
      <c r="L178" s="4">
        <v>0</v>
      </c>
      <c r="M178" s="16">
        <v>0.21052631578947401</v>
      </c>
      <c r="N178" s="4">
        <v>0.21052631578947401</v>
      </c>
      <c r="O178" s="4">
        <v>5.26315789473683E-2</v>
      </c>
      <c r="P178" s="20">
        <v>41448</v>
      </c>
      <c r="Q178" s="13">
        <v>1.37798233703782E-2</v>
      </c>
      <c r="R178" s="2">
        <v>0</v>
      </c>
      <c r="S178" s="2">
        <v>0</v>
      </c>
      <c r="T178" s="2">
        <v>1</v>
      </c>
      <c r="U178" s="2">
        <v>1</v>
      </c>
      <c r="V178" s="1" t="s">
        <v>755</v>
      </c>
      <c r="W178" s="5">
        <v>1</v>
      </c>
      <c r="X178" s="5">
        <v>0</v>
      </c>
      <c r="Y178" s="5">
        <v>1</v>
      </c>
      <c r="Z178" s="5">
        <v>0</v>
      </c>
      <c r="AA178" s="5">
        <v>1</v>
      </c>
      <c r="AB178" s="5">
        <v>0</v>
      </c>
      <c r="AE178" s="23">
        <f t="shared" si="10"/>
        <v>8725.8947368421177</v>
      </c>
      <c r="AF178">
        <f t="shared" si="12"/>
        <v>0.23544270448276708</v>
      </c>
      <c r="AG178" s="26">
        <f t="shared" si="13"/>
        <v>4.9566885154266827E-2</v>
      </c>
      <c r="AH178" s="27">
        <f t="shared" si="11"/>
        <v>2.9010154463954148E-3</v>
      </c>
    </row>
    <row r="179" spans="1:34">
      <c r="A179" s="10" t="s">
        <v>607</v>
      </c>
      <c r="B179" s="1" t="s">
        <v>442</v>
      </c>
      <c r="C179" s="1" t="s">
        <v>721</v>
      </c>
      <c r="D179" s="1" t="s">
        <v>722</v>
      </c>
      <c r="E179" s="1" t="s">
        <v>721</v>
      </c>
      <c r="F179" s="18" t="s">
        <v>730</v>
      </c>
      <c r="G179" s="3">
        <v>42741.715636574074</v>
      </c>
      <c r="H179" s="3">
        <v>42741.716932870368</v>
      </c>
      <c r="I179" s="1">
        <v>18</v>
      </c>
      <c r="J179" s="1">
        <v>0</v>
      </c>
      <c r="K179" s="4">
        <v>1</v>
      </c>
      <c r="L179" s="4">
        <v>0</v>
      </c>
      <c r="M179" s="16">
        <v>0.16666666666666599</v>
      </c>
      <c r="N179" s="4">
        <v>0.27777777777777801</v>
      </c>
      <c r="O179" s="4">
        <v>0.11111111111110999</v>
      </c>
      <c r="P179" s="20">
        <v>39206</v>
      </c>
      <c r="Q179" s="13">
        <v>1.30344468987418E-2</v>
      </c>
      <c r="R179" s="2">
        <v>0</v>
      </c>
      <c r="S179" s="2">
        <v>0</v>
      </c>
      <c r="T179" s="2">
        <v>1</v>
      </c>
      <c r="U179" s="2">
        <v>1</v>
      </c>
      <c r="V179" s="1" t="s">
        <v>758</v>
      </c>
      <c r="W179" s="5">
        <v>1</v>
      </c>
      <c r="X179" s="5">
        <v>0</v>
      </c>
      <c r="Y179" s="5">
        <v>1</v>
      </c>
      <c r="Z179" s="5">
        <v>0</v>
      </c>
      <c r="AA179" s="5">
        <v>1</v>
      </c>
      <c r="AB179" s="5">
        <v>0</v>
      </c>
      <c r="AC179" s="5">
        <v>1</v>
      </c>
      <c r="AD179" s="5">
        <v>0</v>
      </c>
      <c r="AE179" s="23">
        <f t="shared" si="10"/>
        <v>6534.3333333333067</v>
      </c>
      <c r="AF179">
        <f t="shared" si="12"/>
        <v>0.22270716734103854</v>
      </c>
      <c r="AG179" s="26">
        <f t="shared" si="13"/>
        <v>3.7117861223506271E-2</v>
      </c>
      <c r="AH179" s="27">
        <f t="shared" si="11"/>
        <v>2.1724078164569579E-3</v>
      </c>
    </row>
    <row r="180" spans="1:34">
      <c r="A180" s="10" t="s">
        <v>607</v>
      </c>
      <c r="B180" s="1" t="s">
        <v>442</v>
      </c>
      <c r="C180" s="1" t="s">
        <v>721</v>
      </c>
      <c r="D180" s="1" t="s">
        <v>722</v>
      </c>
      <c r="E180" s="1" t="s">
        <v>721</v>
      </c>
      <c r="F180" s="18" t="s">
        <v>730</v>
      </c>
      <c r="G180" s="3">
        <v>42736.717511574076</v>
      </c>
      <c r="H180" s="3">
        <v>42736.718888888892</v>
      </c>
      <c r="I180" s="1">
        <v>17</v>
      </c>
      <c r="J180" s="1">
        <v>0</v>
      </c>
      <c r="K180" s="4">
        <v>1</v>
      </c>
      <c r="L180" s="4">
        <v>0</v>
      </c>
      <c r="M180" s="16">
        <v>0</v>
      </c>
      <c r="N180" s="4">
        <v>0.29411764705882298</v>
      </c>
      <c r="O180" s="4">
        <v>0</v>
      </c>
      <c r="P180" s="20">
        <v>37479</v>
      </c>
      <c r="Q180" s="13">
        <v>1.2460287591642701E-2</v>
      </c>
      <c r="R180" s="2">
        <v>0</v>
      </c>
      <c r="S180" s="2">
        <v>0</v>
      </c>
      <c r="T180" s="2">
        <v>1</v>
      </c>
      <c r="U180" s="2">
        <v>1</v>
      </c>
      <c r="V180" s="1" t="s">
        <v>731</v>
      </c>
      <c r="Y180" s="5">
        <v>1</v>
      </c>
      <c r="Z180" s="5">
        <v>0</v>
      </c>
      <c r="AA180" s="5">
        <v>1</v>
      </c>
      <c r="AB180" s="5">
        <v>0</v>
      </c>
      <c r="AC180" s="5">
        <v>1</v>
      </c>
      <c r="AD180" s="5">
        <v>0</v>
      </c>
      <c r="AE180" s="23">
        <f t="shared" si="10"/>
        <v>0</v>
      </c>
      <c r="AF180">
        <f t="shared" si="12"/>
        <v>0.2128970546542566</v>
      </c>
      <c r="AG180" s="26">
        <f t="shared" si="13"/>
        <v>0</v>
      </c>
      <c r="AH180" s="27">
        <f t="shared" si="11"/>
        <v>0</v>
      </c>
    </row>
    <row r="181" spans="1:34">
      <c r="A181" s="10" t="s">
        <v>607</v>
      </c>
      <c r="B181" s="1" t="s">
        <v>442</v>
      </c>
      <c r="C181" s="1" t="s">
        <v>721</v>
      </c>
      <c r="D181" s="1" t="s">
        <v>722</v>
      </c>
      <c r="E181" s="1" t="s">
        <v>721</v>
      </c>
      <c r="F181" s="18" t="s">
        <v>730</v>
      </c>
      <c r="G181" s="3">
        <v>42750.714282407411</v>
      </c>
      <c r="H181" s="3">
        <v>42750.714907407404</v>
      </c>
      <c r="I181" s="1">
        <v>13</v>
      </c>
      <c r="J181" s="1">
        <v>1</v>
      </c>
      <c r="K181" s="4">
        <v>0.92857142857142805</v>
      </c>
      <c r="L181" s="4">
        <v>7.1428571428571397E-2</v>
      </c>
      <c r="M181" s="16">
        <v>0.42857142857142799</v>
      </c>
      <c r="N181" s="4">
        <v>7.69230769230769E-2</v>
      </c>
      <c r="O181" s="4">
        <v>0.230769230769231</v>
      </c>
      <c r="P181" s="20">
        <v>37084</v>
      </c>
      <c r="Q181" s="13">
        <v>1.23289656887451E-2</v>
      </c>
      <c r="R181" s="2">
        <v>0</v>
      </c>
      <c r="S181" s="2">
        <v>0</v>
      </c>
      <c r="T181" s="2">
        <v>1</v>
      </c>
      <c r="U181" s="2">
        <v>1</v>
      </c>
      <c r="V181" s="1" t="s">
        <v>795</v>
      </c>
      <c r="Y181" s="5">
        <v>1</v>
      </c>
      <c r="Z181" s="5">
        <v>0</v>
      </c>
      <c r="AA181" s="5">
        <v>1</v>
      </c>
      <c r="AB181" s="5">
        <v>0</v>
      </c>
      <c r="AC181" s="5">
        <v>0</v>
      </c>
      <c r="AD181" s="5">
        <v>1</v>
      </c>
      <c r="AE181" s="23">
        <f t="shared" si="10"/>
        <v>15893.142857142835</v>
      </c>
      <c r="AF181">
        <f t="shared" si="12"/>
        <v>0.21065328249949172</v>
      </c>
      <c r="AG181" s="26">
        <f t="shared" si="13"/>
        <v>9.027997821406776E-2</v>
      </c>
      <c r="AH181" s="27">
        <f t="shared" si="11"/>
        <v>5.2838424380336072E-3</v>
      </c>
    </row>
    <row r="182" spans="1:34">
      <c r="A182" s="10" t="s">
        <v>607</v>
      </c>
      <c r="B182" s="1" t="s">
        <v>442</v>
      </c>
      <c r="C182" s="1" t="s">
        <v>721</v>
      </c>
      <c r="D182" s="1" t="s">
        <v>722</v>
      </c>
      <c r="E182" s="1" t="s">
        <v>721</v>
      </c>
      <c r="F182" s="18" t="s">
        <v>730</v>
      </c>
      <c r="G182" s="3">
        <v>42745.716909722221</v>
      </c>
      <c r="H182" s="3">
        <v>42745.721099537041</v>
      </c>
      <c r="I182" s="1">
        <v>17</v>
      </c>
      <c r="J182" s="1">
        <v>0</v>
      </c>
      <c r="K182" s="4">
        <v>1</v>
      </c>
      <c r="L182" s="4">
        <v>0</v>
      </c>
      <c r="M182" s="16">
        <v>5.8823529411764601E-2</v>
      </c>
      <c r="N182" s="4">
        <v>0.11764705882352799</v>
      </c>
      <c r="O182" s="4">
        <v>0</v>
      </c>
      <c r="P182" s="20">
        <v>37052</v>
      </c>
      <c r="Q182" s="13">
        <v>1.23183269523079E-2</v>
      </c>
      <c r="R182" s="2">
        <v>0</v>
      </c>
      <c r="S182" s="2">
        <v>0</v>
      </c>
      <c r="T182" s="2">
        <v>1</v>
      </c>
      <c r="U182" s="2">
        <v>1</v>
      </c>
      <c r="V182" s="1" t="s">
        <v>775</v>
      </c>
      <c r="Y182" s="5">
        <v>1</v>
      </c>
      <c r="Z182" s="5">
        <v>0</v>
      </c>
      <c r="AA182" s="5">
        <v>1</v>
      </c>
      <c r="AB182" s="5">
        <v>0</v>
      </c>
      <c r="AC182" s="5">
        <v>1</v>
      </c>
      <c r="AD182" s="5">
        <v>0</v>
      </c>
      <c r="AE182" s="23">
        <f t="shared" si="10"/>
        <v>2179.5294117647022</v>
      </c>
      <c r="AF182">
        <f t="shared" si="12"/>
        <v>0.21047150855277663</v>
      </c>
      <c r="AG182" s="26">
        <f t="shared" si="13"/>
        <v>1.238067697369272E-2</v>
      </c>
      <c r="AH182" s="27">
        <f t="shared" si="11"/>
        <v>7.2460746778281633E-4</v>
      </c>
    </row>
    <row r="183" spans="1:34">
      <c r="A183" s="10" t="s">
        <v>607</v>
      </c>
      <c r="B183" s="1" t="s">
        <v>442</v>
      </c>
      <c r="C183" s="1" t="s">
        <v>721</v>
      </c>
      <c r="D183" s="1" t="s">
        <v>722</v>
      </c>
      <c r="E183" s="1" t="s">
        <v>721</v>
      </c>
      <c r="F183" s="18" t="s">
        <v>730</v>
      </c>
      <c r="G183" s="3">
        <v>42755.717372685183</v>
      </c>
      <c r="H183" s="3">
        <v>42755.720555555556</v>
      </c>
      <c r="I183" s="1">
        <v>13</v>
      </c>
      <c r="J183" s="1">
        <v>0</v>
      </c>
      <c r="K183" s="4">
        <v>1</v>
      </c>
      <c r="L183" s="4">
        <v>0</v>
      </c>
      <c r="M183" s="16">
        <v>0.38461538461538503</v>
      </c>
      <c r="N183" s="4">
        <v>0.15384615384615299</v>
      </c>
      <c r="O183" s="4">
        <v>0.230769230769231</v>
      </c>
      <c r="P183" s="20">
        <v>37027</v>
      </c>
      <c r="Q183" s="13">
        <v>1.2310015439466301E-2</v>
      </c>
      <c r="R183" s="2">
        <v>0</v>
      </c>
      <c r="S183" s="2">
        <v>0</v>
      </c>
      <c r="T183" s="2">
        <v>1</v>
      </c>
      <c r="U183" s="2">
        <v>1</v>
      </c>
      <c r="V183" s="1" t="s">
        <v>815</v>
      </c>
      <c r="W183" s="5">
        <v>1</v>
      </c>
      <c r="X183" s="5">
        <v>0</v>
      </c>
      <c r="Y183" s="5">
        <v>1</v>
      </c>
      <c r="Z183" s="5">
        <v>0</v>
      </c>
      <c r="AA183" s="5">
        <v>1</v>
      </c>
      <c r="AB183" s="5">
        <v>0</v>
      </c>
      <c r="AE183" s="23">
        <f t="shared" si="10"/>
        <v>14241.153846153862</v>
      </c>
      <c r="AF183">
        <f t="shared" si="12"/>
        <v>0.21032949765690542</v>
      </c>
      <c r="AG183" s="26">
        <f t="shared" si="13"/>
        <v>8.0895960637271405E-2</v>
      </c>
      <c r="AH183" s="27">
        <f t="shared" si="11"/>
        <v>4.7346213228716596E-3</v>
      </c>
    </row>
    <row r="184" spans="1:34">
      <c r="A184" s="10" t="s">
        <v>607</v>
      </c>
      <c r="B184" s="1" t="s">
        <v>442</v>
      </c>
      <c r="C184" s="1" t="s">
        <v>721</v>
      </c>
      <c r="D184" s="1" t="s">
        <v>722</v>
      </c>
      <c r="E184" s="1" t="s">
        <v>721</v>
      </c>
      <c r="F184" s="18" t="s">
        <v>730</v>
      </c>
      <c r="G184" s="3">
        <v>42747.714687500003</v>
      </c>
      <c r="H184" s="3">
        <v>42747.71539351852</v>
      </c>
      <c r="I184" s="1">
        <v>15</v>
      </c>
      <c r="J184" s="1">
        <v>2</v>
      </c>
      <c r="K184" s="4">
        <v>0.88235294117647001</v>
      </c>
      <c r="L184" s="4">
        <v>0.11764705882352899</v>
      </c>
      <c r="M184" s="16">
        <v>6.6666666666666596E-2</v>
      </c>
      <c r="N184" s="4">
        <v>0.133333333333333</v>
      </c>
      <c r="O184" s="4">
        <v>0</v>
      </c>
      <c r="P184" s="20">
        <v>36880</v>
      </c>
      <c r="Q184" s="13">
        <v>1.22611437439575E-2</v>
      </c>
      <c r="R184" s="2">
        <v>0</v>
      </c>
      <c r="S184" s="2">
        <v>0</v>
      </c>
      <c r="T184" s="2">
        <v>1</v>
      </c>
      <c r="U184" s="2">
        <v>1</v>
      </c>
      <c r="V184" s="1" t="s">
        <v>785</v>
      </c>
      <c r="W184" s="5">
        <v>1</v>
      </c>
      <c r="X184" s="5">
        <v>0</v>
      </c>
      <c r="Y184" s="5">
        <v>1</v>
      </c>
      <c r="Z184" s="5">
        <v>0</v>
      </c>
      <c r="AA184" s="5">
        <v>0</v>
      </c>
      <c r="AB184" s="5">
        <v>1</v>
      </c>
      <c r="AE184" s="23">
        <f t="shared" si="10"/>
        <v>2458.6666666666642</v>
      </c>
      <c r="AF184">
        <f t="shared" si="12"/>
        <v>0.2094944735891828</v>
      </c>
      <c r="AG184" s="26">
        <f t="shared" si="13"/>
        <v>1.3966298239278838E-2</v>
      </c>
      <c r="AH184" s="27">
        <f t="shared" si="11"/>
        <v>8.1740958293049918E-4</v>
      </c>
    </row>
    <row r="185" spans="1:34">
      <c r="A185" s="10" t="s">
        <v>607</v>
      </c>
      <c r="B185" s="1" t="s">
        <v>442</v>
      </c>
      <c r="C185" s="1" t="s">
        <v>721</v>
      </c>
      <c r="D185" s="1" t="s">
        <v>722</v>
      </c>
      <c r="E185" s="1" t="s">
        <v>721</v>
      </c>
      <c r="F185" s="18" t="s">
        <v>730</v>
      </c>
      <c r="G185" s="3">
        <v>42746.714513888888</v>
      </c>
      <c r="H185" s="3">
        <v>42746.715601851851</v>
      </c>
      <c r="I185" s="1">
        <v>15</v>
      </c>
      <c r="J185" s="1">
        <v>0</v>
      </c>
      <c r="K185" s="4">
        <v>1</v>
      </c>
      <c r="L185" s="4">
        <v>0</v>
      </c>
      <c r="M185" s="16">
        <v>6.6666666666666596E-2</v>
      </c>
      <c r="N185" s="4">
        <v>0.2</v>
      </c>
      <c r="O185" s="4">
        <v>0</v>
      </c>
      <c r="P185" s="20">
        <v>32579</v>
      </c>
      <c r="Q185" s="13">
        <v>1.08312310746853E-2</v>
      </c>
      <c r="R185" s="2">
        <v>0</v>
      </c>
      <c r="S185" s="2">
        <v>0</v>
      </c>
      <c r="T185" s="2">
        <v>0</v>
      </c>
      <c r="U185" s="2">
        <v>1</v>
      </c>
      <c r="Y185" s="5">
        <v>1</v>
      </c>
      <c r="Z185" s="5">
        <v>0</v>
      </c>
      <c r="AA185" s="5">
        <v>1</v>
      </c>
      <c r="AB185" s="5">
        <v>0</v>
      </c>
      <c r="AC185" s="5">
        <v>1</v>
      </c>
      <c r="AD185" s="5">
        <v>0</v>
      </c>
      <c r="AE185" s="23">
        <f t="shared" si="10"/>
        <v>2171.9333333333311</v>
      </c>
      <c r="AF185">
        <f t="shared" si="12"/>
        <v>0.18506291906350289</v>
      </c>
      <c r="AG185" s="26">
        <f t="shared" si="13"/>
        <v>1.2337527937566846E-2</v>
      </c>
      <c r="AH185" s="27">
        <f t="shared" si="11"/>
        <v>7.2208207164568589E-4</v>
      </c>
    </row>
    <row r="186" spans="1:34">
      <c r="A186" s="10" t="s">
        <v>607</v>
      </c>
      <c r="B186" s="1" t="s">
        <v>442</v>
      </c>
      <c r="C186" s="1" t="s">
        <v>721</v>
      </c>
      <c r="D186" s="1" t="s">
        <v>722</v>
      </c>
      <c r="E186" s="1" t="s">
        <v>721</v>
      </c>
      <c r="F186" s="18" t="s">
        <v>730</v>
      </c>
      <c r="G186" s="3">
        <v>42766.717291666668</v>
      </c>
      <c r="H186" s="3">
        <v>42766.71769675926</v>
      </c>
      <c r="I186" s="1">
        <v>14</v>
      </c>
      <c r="J186" s="1">
        <v>0</v>
      </c>
      <c r="K186" s="4">
        <v>1</v>
      </c>
      <c r="L186" s="4">
        <v>0</v>
      </c>
      <c r="M186" s="16">
        <v>0.14285714285714199</v>
      </c>
      <c r="N186" s="4">
        <v>0.14285714285714199</v>
      </c>
      <c r="O186" s="4">
        <v>7.14285714285713E-2</v>
      </c>
      <c r="P186" s="20">
        <v>32497</v>
      </c>
      <c r="Q186" s="13">
        <v>1.03090723135567E-2</v>
      </c>
      <c r="R186" s="2">
        <v>0</v>
      </c>
      <c r="S186" s="2">
        <v>0</v>
      </c>
      <c r="T186" s="2">
        <v>0</v>
      </c>
      <c r="U186" s="2">
        <v>1</v>
      </c>
      <c r="Y186" s="5">
        <v>1</v>
      </c>
      <c r="Z186" s="5">
        <v>0</v>
      </c>
      <c r="AA186" s="5">
        <v>1</v>
      </c>
      <c r="AB186" s="5">
        <v>0</v>
      </c>
      <c r="AC186" s="5">
        <v>1</v>
      </c>
      <c r="AD186" s="5">
        <v>0</v>
      </c>
      <c r="AE186" s="23">
        <f t="shared" si="10"/>
        <v>4642.4285714285434</v>
      </c>
      <c r="AF186">
        <f t="shared" si="12"/>
        <v>0.18459712332504541</v>
      </c>
      <c r="AG186" s="26">
        <f t="shared" si="13"/>
        <v>2.6371017617863469E-2</v>
      </c>
      <c r="AH186" s="27">
        <f t="shared" si="11"/>
        <v>1.4727246162223769E-3</v>
      </c>
    </row>
    <row r="187" spans="1:34">
      <c r="A187" s="10" t="s">
        <v>607</v>
      </c>
      <c r="B187" s="1" t="s">
        <v>442</v>
      </c>
      <c r="C187" s="1" t="s">
        <v>721</v>
      </c>
      <c r="D187" s="1" t="s">
        <v>722</v>
      </c>
      <c r="E187" s="1" t="s">
        <v>721</v>
      </c>
      <c r="F187" s="18" t="s">
        <v>730</v>
      </c>
      <c r="G187" s="3">
        <v>42744.714618055557</v>
      </c>
      <c r="H187" s="3">
        <v>42744.715428240743</v>
      </c>
      <c r="I187" s="1">
        <v>14</v>
      </c>
      <c r="J187" s="1">
        <v>0</v>
      </c>
      <c r="K187" s="4">
        <v>1</v>
      </c>
      <c r="L187" s="4">
        <v>0</v>
      </c>
      <c r="M187" s="16">
        <v>0.14285714285714199</v>
      </c>
      <c r="N187" s="4">
        <v>7.14285714285713E-2</v>
      </c>
      <c r="O187" s="4">
        <v>7.14285714285713E-2</v>
      </c>
      <c r="P187" s="20">
        <v>30579</v>
      </c>
      <c r="Q187" s="13">
        <v>1.0166310047355701E-2</v>
      </c>
      <c r="R187" s="2">
        <v>0</v>
      </c>
      <c r="S187" s="2">
        <v>0</v>
      </c>
      <c r="T187" s="2">
        <v>1</v>
      </c>
      <c r="U187" s="2">
        <v>1</v>
      </c>
      <c r="V187" s="1" t="s">
        <v>769</v>
      </c>
      <c r="Y187" s="5">
        <v>1</v>
      </c>
      <c r="Z187" s="5">
        <v>0</v>
      </c>
      <c r="AA187" s="5">
        <v>1</v>
      </c>
      <c r="AB187" s="5">
        <v>0</v>
      </c>
      <c r="AE187" s="23">
        <f t="shared" si="10"/>
        <v>4368.4285714285452</v>
      </c>
      <c r="AF187">
        <f t="shared" si="12"/>
        <v>0.17370204739380751</v>
      </c>
      <c r="AG187" s="26">
        <f t="shared" si="13"/>
        <v>2.4814578199115207E-2</v>
      </c>
      <c r="AH187" s="27">
        <f t="shared" si="11"/>
        <v>1.4523300067650912E-3</v>
      </c>
    </row>
    <row r="188" spans="1:34">
      <c r="A188" s="10" t="s">
        <v>607</v>
      </c>
      <c r="B188" s="1" t="s">
        <v>442</v>
      </c>
      <c r="C188" s="1" t="s">
        <v>721</v>
      </c>
      <c r="D188" s="1" t="s">
        <v>722</v>
      </c>
      <c r="E188" s="1" t="s">
        <v>721</v>
      </c>
      <c r="F188" s="18" t="s">
        <v>730</v>
      </c>
      <c r="G188" s="3">
        <v>42765.713287037041</v>
      </c>
      <c r="H188" s="3">
        <v>42765.714409722219</v>
      </c>
      <c r="I188" s="1">
        <v>12</v>
      </c>
      <c r="J188" s="1">
        <v>1</v>
      </c>
      <c r="K188" s="4">
        <v>0.92307692307692302</v>
      </c>
      <c r="L188" s="4">
        <v>7.69230769230769E-2</v>
      </c>
      <c r="M188" s="16">
        <v>8.3333333333333301E-2</v>
      </c>
      <c r="N188" s="4">
        <v>0.16666666666666599</v>
      </c>
      <c r="O188" s="4">
        <v>8.3333333333333301E-2</v>
      </c>
      <c r="P188" s="20">
        <v>30301</v>
      </c>
      <c r="Q188" s="13">
        <v>9.6124319221184001E-3</v>
      </c>
      <c r="R188" s="2">
        <v>0</v>
      </c>
      <c r="S188" s="2">
        <v>0</v>
      </c>
      <c r="T188" s="2">
        <v>1</v>
      </c>
      <c r="U188" s="2">
        <v>1</v>
      </c>
      <c r="V188" s="1" t="s">
        <v>825</v>
      </c>
      <c r="Y188" s="5">
        <v>1</v>
      </c>
      <c r="Z188" s="5">
        <v>0</v>
      </c>
      <c r="AA188" s="5">
        <v>1</v>
      </c>
      <c r="AB188" s="5">
        <v>0</v>
      </c>
      <c r="AC188" s="5">
        <v>0.5</v>
      </c>
      <c r="AD188" s="5">
        <v>0.5</v>
      </c>
      <c r="AE188" s="23">
        <f t="shared" si="10"/>
        <v>2525.0833333333326</v>
      </c>
      <c r="AF188">
        <f t="shared" si="12"/>
        <v>0.17212288623171984</v>
      </c>
      <c r="AG188" s="26">
        <f t="shared" si="13"/>
        <v>1.4343573852643314E-2</v>
      </c>
      <c r="AH188" s="27">
        <f t="shared" si="11"/>
        <v>8.0103599350986635E-4</v>
      </c>
    </row>
    <row r="189" spans="1:34">
      <c r="A189" s="10" t="s">
        <v>607</v>
      </c>
      <c r="B189" s="1" t="s">
        <v>442</v>
      </c>
      <c r="C189" s="1" t="s">
        <v>721</v>
      </c>
      <c r="D189" s="1" t="s">
        <v>722</v>
      </c>
      <c r="E189" s="1" t="s">
        <v>721</v>
      </c>
      <c r="F189" s="18" t="s">
        <v>730</v>
      </c>
      <c r="G189" s="3">
        <v>42743.714687500003</v>
      </c>
      <c r="H189" s="3">
        <v>42743.715150462966</v>
      </c>
      <c r="I189" s="1">
        <v>10</v>
      </c>
      <c r="J189" s="1">
        <v>0</v>
      </c>
      <c r="K189" s="4">
        <v>1</v>
      </c>
      <c r="L189" s="4">
        <v>0</v>
      </c>
      <c r="M189" s="16">
        <v>0.1</v>
      </c>
      <c r="N189" s="4">
        <v>0.4</v>
      </c>
      <c r="O189" s="4">
        <v>0</v>
      </c>
      <c r="P189" s="20">
        <v>21852</v>
      </c>
      <c r="Q189" s="13">
        <v>7.2649271446030301E-3</v>
      </c>
      <c r="R189" s="2">
        <v>0</v>
      </c>
      <c r="S189" s="2">
        <v>0</v>
      </c>
      <c r="T189" s="2">
        <v>0</v>
      </c>
      <c r="U189" s="2">
        <v>1</v>
      </c>
      <c r="Y189" s="5">
        <v>1</v>
      </c>
      <c r="Z189" s="5">
        <v>0</v>
      </c>
      <c r="AA189" s="5">
        <v>1</v>
      </c>
      <c r="AB189" s="5">
        <v>0</v>
      </c>
      <c r="AE189" s="23">
        <f t="shared" si="10"/>
        <v>2185.2000000000003</v>
      </c>
      <c r="AF189">
        <f t="shared" si="12"/>
        <v>0.12412888386309172</v>
      </c>
      <c r="AG189" s="26">
        <f t="shared" si="13"/>
        <v>1.2412888386309173E-2</v>
      </c>
      <c r="AH189" s="27">
        <f t="shared" si="11"/>
        <v>7.2649271446030301E-4</v>
      </c>
    </row>
    <row r="190" spans="1:34">
      <c r="A190" s="10" t="s">
        <v>607</v>
      </c>
      <c r="B190" s="1" t="s">
        <v>442</v>
      </c>
      <c r="C190" s="1" t="s">
        <v>608</v>
      </c>
      <c r="D190" s="1" t="s">
        <v>609</v>
      </c>
      <c r="E190" s="1" t="s">
        <v>608</v>
      </c>
      <c r="F190" s="18" t="s">
        <v>618</v>
      </c>
      <c r="G190" s="3">
        <v>42753.036759259259</v>
      </c>
      <c r="H190" s="3">
        <v>42753.036944444444</v>
      </c>
      <c r="I190" s="1">
        <v>11</v>
      </c>
      <c r="J190" s="1">
        <v>0</v>
      </c>
      <c r="K190" s="4">
        <v>1</v>
      </c>
      <c r="L190" s="4">
        <v>0</v>
      </c>
      <c r="M190" s="16">
        <v>0.27272727272727199</v>
      </c>
      <c r="N190" s="4">
        <v>0.54545454545454397</v>
      </c>
      <c r="O190" s="4">
        <v>9.0909090909090801E-2</v>
      </c>
      <c r="P190" s="20">
        <v>28833</v>
      </c>
      <c r="Q190" s="13">
        <v>1.80844733634893E-3</v>
      </c>
      <c r="R190" s="2">
        <v>0</v>
      </c>
      <c r="S190" s="2">
        <v>0</v>
      </c>
      <c r="T190" s="2">
        <v>1</v>
      </c>
      <c r="U190" s="2">
        <v>1</v>
      </c>
      <c r="V190" s="1" t="s">
        <v>685</v>
      </c>
      <c r="W190" s="5">
        <v>1</v>
      </c>
      <c r="X190" s="5">
        <v>0</v>
      </c>
      <c r="Y190" s="5">
        <v>1</v>
      </c>
      <c r="Z190" s="5">
        <v>0</v>
      </c>
      <c r="AA190" s="5">
        <v>1</v>
      </c>
      <c r="AB190" s="5">
        <v>0</v>
      </c>
      <c r="AC190" s="5">
        <v>1</v>
      </c>
      <c r="AD190" s="5">
        <v>0</v>
      </c>
      <c r="AE190" s="23">
        <f t="shared" si="10"/>
        <v>7863.5454545454331</v>
      </c>
      <c r="AF190">
        <f t="shared" si="12"/>
        <v>0.16378400642616345</v>
      </c>
      <c r="AG190" s="26">
        <f t="shared" si="13"/>
        <v>4.4668365388953545E-2</v>
      </c>
      <c r="AH190" s="27">
        <f t="shared" si="11"/>
        <v>4.9321290991334317E-4</v>
      </c>
    </row>
    <row r="191" spans="1:34">
      <c r="A191" s="10" t="s">
        <v>607</v>
      </c>
      <c r="B191" s="1" t="s">
        <v>442</v>
      </c>
      <c r="C191" s="1" t="s">
        <v>608</v>
      </c>
      <c r="D191" s="1" t="s">
        <v>609</v>
      </c>
      <c r="E191" s="1" t="s">
        <v>608</v>
      </c>
      <c r="F191" s="18" t="s">
        <v>618</v>
      </c>
      <c r="G191" s="3">
        <v>42750.03266203704</v>
      </c>
      <c r="H191" s="3">
        <v>42750.033310185187</v>
      </c>
      <c r="I191" s="1">
        <v>10</v>
      </c>
      <c r="J191" s="1">
        <v>0</v>
      </c>
      <c r="K191" s="4">
        <v>1</v>
      </c>
      <c r="L191" s="4">
        <v>0</v>
      </c>
      <c r="M191" s="16">
        <v>0.1</v>
      </c>
      <c r="N191" s="4">
        <v>0.4</v>
      </c>
      <c r="O191" s="4">
        <v>0</v>
      </c>
      <c r="P191" s="20">
        <v>26489</v>
      </c>
      <c r="Q191" s="13">
        <v>1.66142827636898E-3</v>
      </c>
      <c r="R191" s="2">
        <v>0</v>
      </c>
      <c r="S191" s="2">
        <v>0</v>
      </c>
      <c r="T191" s="2">
        <v>1</v>
      </c>
      <c r="U191" s="2">
        <v>1</v>
      </c>
      <c r="V191" s="1" t="s">
        <v>667</v>
      </c>
      <c r="Y191" s="5">
        <v>1</v>
      </c>
      <c r="Z191" s="5">
        <v>0</v>
      </c>
      <c r="AA191" s="5">
        <v>1</v>
      </c>
      <c r="AB191" s="5">
        <v>0</v>
      </c>
      <c r="AC191" s="5">
        <v>1</v>
      </c>
      <c r="AD191" s="5">
        <v>0</v>
      </c>
      <c r="AE191" s="23">
        <f t="shared" si="10"/>
        <v>2648.9</v>
      </c>
      <c r="AF191">
        <f t="shared" si="12"/>
        <v>0.15046906482928046</v>
      </c>
      <c r="AG191" s="26">
        <f t="shared" si="13"/>
        <v>1.5046906482928047E-2</v>
      </c>
      <c r="AH191" s="27">
        <f t="shared" si="11"/>
        <v>1.6614282763689802E-4</v>
      </c>
    </row>
    <row r="192" spans="1:34">
      <c r="A192" s="10" t="s">
        <v>607</v>
      </c>
      <c r="B192" s="1" t="s">
        <v>442</v>
      </c>
      <c r="C192" s="1" t="s">
        <v>608</v>
      </c>
      <c r="D192" s="1" t="s">
        <v>609</v>
      </c>
      <c r="E192" s="1" t="s">
        <v>608</v>
      </c>
      <c r="F192" s="18" t="s">
        <v>618</v>
      </c>
      <c r="G192" s="3">
        <v>42737.036874999998</v>
      </c>
      <c r="H192" s="3">
        <v>42737.037256944444</v>
      </c>
      <c r="I192" s="1">
        <v>12</v>
      </c>
      <c r="J192" s="1">
        <v>0</v>
      </c>
      <c r="K192" s="4">
        <v>1</v>
      </c>
      <c r="L192" s="4">
        <v>0</v>
      </c>
      <c r="M192" s="16">
        <v>0.25</v>
      </c>
      <c r="N192" s="4">
        <v>0.41666666666666702</v>
      </c>
      <c r="O192" s="4">
        <v>8.3333333333333301E-2</v>
      </c>
      <c r="P192" s="20">
        <v>26432</v>
      </c>
      <c r="Q192" s="13">
        <v>1.6578531541766299E-3</v>
      </c>
      <c r="R192" s="2">
        <v>0</v>
      </c>
      <c r="S192" s="2">
        <v>0</v>
      </c>
      <c r="T192" s="2">
        <v>1</v>
      </c>
      <c r="U192" s="2">
        <v>1</v>
      </c>
      <c r="V192" s="1" t="s">
        <v>619</v>
      </c>
      <c r="W192" s="5">
        <v>1</v>
      </c>
      <c r="X192" s="5">
        <v>0</v>
      </c>
      <c r="Y192" s="5">
        <v>1</v>
      </c>
      <c r="Z192" s="5">
        <v>0</v>
      </c>
      <c r="AA192" s="5">
        <v>1</v>
      </c>
      <c r="AB192" s="5">
        <v>0</v>
      </c>
      <c r="AC192" s="5">
        <v>1</v>
      </c>
      <c r="AD192" s="5">
        <v>0</v>
      </c>
      <c r="AE192" s="23">
        <f t="shared" si="10"/>
        <v>6608</v>
      </c>
      <c r="AF192">
        <f t="shared" si="12"/>
        <v>0.15014527998669414</v>
      </c>
      <c r="AG192" s="26">
        <f t="shared" si="13"/>
        <v>3.7536319996673534E-2</v>
      </c>
      <c r="AH192" s="27">
        <f t="shared" si="11"/>
        <v>4.1446328854415749E-4</v>
      </c>
    </row>
    <row r="193" spans="1:34">
      <c r="A193" s="10" t="s">
        <v>607</v>
      </c>
      <c r="B193" s="1" t="s">
        <v>442</v>
      </c>
      <c r="C193" s="1" t="s">
        <v>608</v>
      </c>
      <c r="D193" s="1" t="s">
        <v>609</v>
      </c>
      <c r="E193" s="1" t="s">
        <v>608</v>
      </c>
      <c r="F193" s="18" t="s">
        <v>618</v>
      </c>
      <c r="G193" s="3">
        <v>42751.036840277775</v>
      </c>
      <c r="H193" s="3">
        <v>42751.037118055552</v>
      </c>
      <c r="I193" s="1">
        <v>10</v>
      </c>
      <c r="J193" s="1">
        <v>0</v>
      </c>
      <c r="K193" s="4">
        <v>1</v>
      </c>
      <c r="L193" s="4">
        <v>0</v>
      </c>
      <c r="M193" s="16">
        <v>0.1</v>
      </c>
      <c r="N193" s="4">
        <v>0.5</v>
      </c>
      <c r="O193" s="4">
        <v>0</v>
      </c>
      <c r="P193" s="20">
        <v>26432</v>
      </c>
      <c r="Q193" s="13">
        <v>1.6578531541766299E-3</v>
      </c>
      <c r="R193" s="2">
        <v>0</v>
      </c>
      <c r="S193" s="2">
        <v>0</v>
      </c>
      <c r="T193" s="2">
        <v>1</v>
      </c>
      <c r="U193" s="2">
        <v>1</v>
      </c>
      <c r="V193" s="1" t="s">
        <v>672</v>
      </c>
      <c r="W193" s="5">
        <v>1</v>
      </c>
      <c r="X193" s="5">
        <v>0</v>
      </c>
      <c r="Y193" s="5">
        <v>1</v>
      </c>
      <c r="Z193" s="5">
        <v>0</v>
      </c>
      <c r="AA193" s="5">
        <v>1</v>
      </c>
      <c r="AB193" s="5">
        <v>0</v>
      </c>
      <c r="AC193" s="5">
        <v>1</v>
      </c>
      <c r="AD193" s="5">
        <v>0</v>
      </c>
      <c r="AE193" s="23">
        <f t="shared" si="10"/>
        <v>2643.2000000000003</v>
      </c>
      <c r="AF193">
        <f t="shared" si="12"/>
        <v>0.15014527998669414</v>
      </c>
      <c r="AG193" s="26">
        <f t="shared" si="13"/>
        <v>1.5014527998669414E-2</v>
      </c>
      <c r="AH193" s="27">
        <f t="shared" si="11"/>
        <v>1.6578531541766302E-4</v>
      </c>
    </row>
    <row r="194" spans="1:34">
      <c r="A194" s="10" t="s">
        <v>607</v>
      </c>
      <c r="B194" s="1" t="s">
        <v>442</v>
      </c>
      <c r="C194" s="1" t="s">
        <v>608</v>
      </c>
      <c r="D194" s="1" t="s">
        <v>609</v>
      </c>
      <c r="E194" s="1" t="s">
        <v>608</v>
      </c>
      <c r="F194" s="18" t="s">
        <v>618</v>
      </c>
      <c r="G194" s="3">
        <v>42743.035416666666</v>
      </c>
      <c r="H194" s="3">
        <v>42743.035844907405</v>
      </c>
      <c r="I194" s="1">
        <v>12</v>
      </c>
      <c r="J194" s="1">
        <v>0</v>
      </c>
      <c r="K194" s="4">
        <v>1</v>
      </c>
      <c r="L194" s="4">
        <v>0</v>
      </c>
      <c r="M194" s="16">
        <v>8.3333333333333301E-2</v>
      </c>
      <c r="N194" s="4">
        <v>0.41666666666666702</v>
      </c>
      <c r="O194" s="4">
        <v>0</v>
      </c>
      <c r="P194" s="20">
        <v>26223</v>
      </c>
      <c r="Q194" s="13">
        <v>1.6447443728046999E-3</v>
      </c>
      <c r="R194" s="2">
        <v>0</v>
      </c>
      <c r="S194" s="2">
        <v>0</v>
      </c>
      <c r="T194" s="2">
        <v>1</v>
      </c>
      <c r="U194" s="2">
        <v>1</v>
      </c>
      <c r="V194" s="1" t="s">
        <v>642</v>
      </c>
      <c r="W194" s="5">
        <v>1</v>
      </c>
      <c r="X194" s="5">
        <v>0</v>
      </c>
      <c r="Y194" s="5">
        <v>1</v>
      </c>
      <c r="Z194" s="5">
        <v>0</v>
      </c>
      <c r="AA194" s="5">
        <v>1</v>
      </c>
      <c r="AB194" s="5">
        <v>0</v>
      </c>
      <c r="AC194" s="5">
        <v>1</v>
      </c>
      <c r="AD194" s="5">
        <v>0</v>
      </c>
      <c r="AE194" s="23">
        <f t="shared" si="10"/>
        <v>2185.2499999999991</v>
      </c>
      <c r="AF194">
        <f t="shared" si="12"/>
        <v>0.14895806889721097</v>
      </c>
      <c r="AG194" s="26">
        <f t="shared" si="13"/>
        <v>1.2413172408100909E-2</v>
      </c>
      <c r="AH194" s="27">
        <f t="shared" si="11"/>
        <v>1.3706203106705826E-4</v>
      </c>
    </row>
    <row r="195" spans="1:34">
      <c r="A195" s="10" t="s">
        <v>607</v>
      </c>
      <c r="B195" s="1" t="s">
        <v>442</v>
      </c>
      <c r="C195" s="1" t="s">
        <v>608</v>
      </c>
      <c r="D195" s="1" t="s">
        <v>609</v>
      </c>
      <c r="E195" s="1" t="s">
        <v>608</v>
      </c>
      <c r="F195" s="18" t="s">
        <v>618</v>
      </c>
      <c r="G195" s="3">
        <v>42744.036770833336</v>
      </c>
      <c r="H195" s="3">
        <v>42744.037175925929</v>
      </c>
      <c r="I195" s="1">
        <v>10</v>
      </c>
      <c r="J195" s="1">
        <v>1</v>
      </c>
      <c r="K195" s="4">
        <v>0.90909090909090895</v>
      </c>
      <c r="L195" s="4">
        <v>9.0909090909090898E-2</v>
      </c>
      <c r="M195" s="16">
        <v>0.2</v>
      </c>
      <c r="N195" s="4">
        <v>0.59999999999999898</v>
      </c>
      <c r="O195" s="4">
        <v>0</v>
      </c>
      <c r="P195" s="20">
        <v>24026</v>
      </c>
      <c r="Q195" s="13">
        <v>1.50694536479449E-3</v>
      </c>
      <c r="R195" s="2">
        <v>0</v>
      </c>
      <c r="S195" s="2">
        <v>0</v>
      </c>
      <c r="T195" s="2">
        <v>1</v>
      </c>
      <c r="U195" s="2">
        <v>1</v>
      </c>
      <c r="V195" s="1" t="s">
        <v>648</v>
      </c>
      <c r="Y195" s="5">
        <v>0.9</v>
      </c>
      <c r="Z195" s="5">
        <v>0.1</v>
      </c>
      <c r="AA195" s="5">
        <v>1</v>
      </c>
      <c r="AB195" s="5">
        <v>0</v>
      </c>
      <c r="AE195" s="23">
        <f t="shared" ref="AE195:AE258" si="14">M195*P195</f>
        <v>4805.2</v>
      </c>
      <c r="AF195">
        <f t="shared" si="12"/>
        <v>0.13647815136805061</v>
      </c>
      <c r="AG195" s="26">
        <f t="shared" si="13"/>
        <v>2.7295630273610122E-2</v>
      </c>
      <c r="AH195" s="27">
        <f t="shared" ref="AH195:AH258" si="15">M195*Q195</f>
        <v>3.0138907295889803E-4</v>
      </c>
    </row>
    <row r="196" spans="1:34">
      <c r="A196" s="10" t="s">
        <v>607</v>
      </c>
      <c r="B196" s="1" t="s">
        <v>442</v>
      </c>
      <c r="C196" s="1" t="s">
        <v>608</v>
      </c>
      <c r="D196" s="1" t="s">
        <v>609</v>
      </c>
      <c r="E196" s="1" t="s">
        <v>608</v>
      </c>
      <c r="F196" s="18" t="s">
        <v>618</v>
      </c>
      <c r="G196" s="3">
        <v>42740.043865740743</v>
      </c>
      <c r="H196" s="3">
        <v>42740.044502314813</v>
      </c>
      <c r="I196" s="1">
        <v>10</v>
      </c>
      <c r="J196" s="1">
        <v>0</v>
      </c>
      <c r="K196" s="4">
        <v>1</v>
      </c>
      <c r="L196" s="4">
        <v>0</v>
      </c>
      <c r="M196" s="16">
        <v>0.29999999999999899</v>
      </c>
      <c r="N196" s="4">
        <v>0.59999999999999898</v>
      </c>
      <c r="O196" s="4">
        <v>0.1</v>
      </c>
      <c r="P196" s="20">
        <v>21815</v>
      </c>
      <c r="Q196" s="13">
        <v>1.3682682565966801E-3</v>
      </c>
      <c r="R196" s="2">
        <v>0</v>
      </c>
      <c r="S196" s="2">
        <v>0</v>
      </c>
      <c r="T196" s="2">
        <v>0</v>
      </c>
      <c r="U196" s="2">
        <v>1</v>
      </c>
      <c r="W196" s="5">
        <v>1</v>
      </c>
      <c r="X196" s="5">
        <v>0</v>
      </c>
      <c r="Y196" s="5">
        <v>1</v>
      </c>
      <c r="Z196" s="5">
        <v>0</v>
      </c>
      <c r="AE196" s="23">
        <f t="shared" si="14"/>
        <v>6544.4999999999782</v>
      </c>
      <c r="AF196">
        <f t="shared" si="12"/>
        <v>0.12391870773720236</v>
      </c>
      <c r="AG196" s="26">
        <f t="shared" si="13"/>
        <v>3.7175612321160581E-2</v>
      </c>
      <c r="AH196" s="27">
        <f t="shared" si="15"/>
        <v>4.1048047697900264E-4</v>
      </c>
    </row>
    <row r="197" spans="1:34">
      <c r="A197" s="10" t="s">
        <v>607</v>
      </c>
      <c r="B197" s="1" t="s">
        <v>442</v>
      </c>
      <c r="C197" s="1" t="s">
        <v>608</v>
      </c>
      <c r="D197" s="1" t="s">
        <v>609</v>
      </c>
      <c r="E197" s="1" t="s">
        <v>608</v>
      </c>
      <c r="F197" s="18" t="s">
        <v>698</v>
      </c>
      <c r="G197" s="3">
        <v>42755.513356481482</v>
      </c>
      <c r="H197" s="3">
        <v>42755.517685185187</v>
      </c>
      <c r="I197" s="1">
        <v>315</v>
      </c>
      <c r="J197" s="1">
        <v>14</v>
      </c>
      <c r="K197" s="4">
        <v>0.95744680851063801</v>
      </c>
      <c r="L197" s="4">
        <v>4.2553191489361701E-2</v>
      </c>
      <c r="M197" s="16">
        <v>0.120634920634921</v>
      </c>
      <c r="N197" s="4">
        <v>0.425396825396825</v>
      </c>
      <c r="O197" s="4">
        <v>5.3968253968253901E-2</v>
      </c>
      <c r="P197" s="20">
        <v>937080</v>
      </c>
      <c r="Q197" s="13">
        <v>5.87750088421553E-2</v>
      </c>
      <c r="R197" s="2">
        <v>0</v>
      </c>
      <c r="S197" s="2">
        <v>0</v>
      </c>
      <c r="T197" s="2">
        <v>1</v>
      </c>
      <c r="U197" s="2">
        <v>1</v>
      </c>
      <c r="V197" s="1" t="s">
        <v>699</v>
      </c>
      <c r="W197" s="5">
        <v>1</v>
      </c>
      <c r="X197" s="5">
        <v>0</v>
      </c>
      <c r="Y197" s="5">
        <v>0.95278969957081505</v>
      </c>
      <c r="Z197" s="5">
        <v>4.7210300429184601E-2</v>
      </c>
      <c r="AA197" s="5">
        <v>0.96721311475409699</v>
      </c>
      <c r="AB197" s="5">
        <v>3.2786885245901502E-2</v>
      </c>
      <c r="AC197" s="5">
        <v>0.94117647058823395</v>
      </c>
      <c r="AD197" s="5">
        <v>5.8823529411764601E-2</v>
      </c>
      <c r="AE197" s="23">
        <f t="shared" si="14"/>
        <v>113044.57142857177</v>
      </c>
      <c r="AF197">
        <f t="shared" si="12"/>
        <v>5.3230228121190732</v>
      </c>
      <c r="AG197" s="26">
        <f t="shared" si="13"/>
        <v>0.64214243447785835</v>
      </c>
      <c r="AH197" s="27">
        <f t="shared" si="15"/>
        <v>7.090318526990185E-3</v>
      </c>
    </row>
    <row r="198" spans="1:34">
      <c r="A198" s="10" t="s">
        <v>607</v>
      </c>
      <c r="B198" s="1" t="s">
        <v>442</v>
      </c>
      <c r="C198" s="1" t="s">
        <v>608</v>
      </c>
      <c r="D198" s="1" t="s">
        <v>609</v>
      </c>
      <c r="E198" s="1" t="s">
        <v>608</v>
      </c>
      <c r="F198" s="18" t="s">
        <v>657</v>
      </c>
      <c r="G198" s="3">
        <v>42746.528020833335</v>
      </c>
      <c r="H198" s="3">
        <v>42746.591122685182</v>
      </c>
      <c r="I198" s="1">
        <v>5928</v>
      </c>
      <c r="J198" s="1">
        <v>370</v>
      </c>
      <c r="K198" s="4">
        <v>0.94125119085423903</v>
      </c>
      <c r="L198" s="4">
        <v>5.87488091457605E-2</v>
      </c>
      <c r="M198" s="16">
        <v>0.15705128205128099</v>
      </c>
      <c r="N198" s="4">
        <v>0.44399460188933798</v>
      </c>
      <c r="O198" s="4">
        <v>6.8319838056680099E-2</v>
      </c>
      <c r="P198" s="20">
        <v>13679096</v>
      </c>
      <c r="Q198" s="13">
        <v>0.85797262597930901</v>
      </c>
      <c r="R198" s="2">
        <v>0</v>
      </c>
      <c r="S198" s="2">
        <v>0</v>
      </c>
      <c r="T198" s="2">
        <v>1</v>
      </c>
      <c r="U198" s="2">
        <v>1</v>
      </c>
      <c r="V198" s="1" t="s">
        <v>658</v>
      </c>
      <c r="W198" s="5">
        <v>0.97486033519552995</v>
      </c>
      <c r="X198" s="5">
        <v>2.5139664804469199E-2</v>
      </c>
      <c r="Y198" s="5">
        <v>0.94509630285587698</v>
      </c>
      <c r="Z198" s="5">
        <v>5.4903697144122202E-2</v>
      </c>
      <c r="AA198" s="5">
        <v>0.95346628679961898</v>
      </c>
      <c r="AB198" s="5">
        <v>4.65337132003798E-2</v>
      </c>
      <c r="AC198" s="5">
        <v>0.82702702702702702</v>
      </c>
      <c r="AD198" s="5">
        <v>0.17297297297297301</v>
      </c>
      <c r="AE198" s="23">
        <f t="shared" si="14"/>
        <v>2148319.5641025496</v>
      </c>
      <c r="AF198">
        <f t="shared" si="12"/>
        <v>77.703227106721698</v>
      </c>
      <c r="AG198" s="26">
        <f t="shared" si="13"/>
        <v>12.203391436632492</v>
      </c>
      <c r="AH198" s="27">
        <f t="shared" si="15"/>
        <v>0.13474570087495469</v>
      </c>
    </row>
    <row r="199" spans="1:34">
      <c r="A199" s="10" t="s">
        <v>607</v>
      </c>
      <c r="B199" s="1" t="s">
        <v>442</v>
      </c>
      <c r="C199" s="1" t="s">
        <v>721</v>
      </c>
      <c r="D199" s="1" t="s">
        <v>722</v>
      </c>
      <c r="E199" s="1" t="s">
        <v>721</v>
      </c>
      <c r="F199" s="18" t="s">
        <v>657</v>
      </c>
      <c r="G199" s="3">
        <v>42746.514849537038</v>
      </c>
      <c r="H199" s="3">
        <v>42746.518935185188</v>
      </c>
      <c r="I199" s="1">
        <v>238</v>
      </c>
      <c r="J199" s="1">
        <v>6</v>
      </c>
      <c r="K199" s="4">
        <v>0.97540983606557297</v>
      </c>
      <c r="L199" s="4">
        <v>2.4590163934426201E-2</v>
      </c>
      <c r="M199" s="16">
        <v>5.4621848739495701E-2</v>
      </c>
      <c r="N199" s="4">
        <v>0.22689075630252101</v>
      </c>
      <c r="O199" s="4">
        <v>2.5210084033613401E-2</v>
      </c>
      <c r="P199" s="20">
        <v>529961</v>
      </c>
      <c r="Q199" s="13">
        <v>0.176191106282307</v>
      </c>
      <c r="R199" s="2">
        <v>0</v>
      </c>
      <c r="S199" s="2">
        <v>0</v>
      </c>
      <c r="T199" s="2">
        <v>1</v>
      </c>
      <c r="U199" s="2">
        <v>1</v>
      </c>
      <c r="V199" s="1" t="s">
        <v>776</v>
      </c>
      <c r="W199" s="5">
        <v>1</v>
      </c>
      <c r="X199" s="5">
        <v>0</v>
      </c>
      <c r="Y199" s="5">
        <v>0.974619289340102</v>
      </c>
      <c r="Z199" s="5">
        <v>2.5380710659898501E-2</v>
      </c>
      <c r="AA199" s="5">
        <v>0.96428571428571297</v>
      </c>
      <c r="AB199" s="5">
        <v>3.5714285714285601E-2</v>
      </c>
      <c r="AC199" s="5">
        <v>1</v>
      </c>
      <c r="AD199" s="5">
        <v>0</v>
      </c>
      <c r="AE199" s="23">
        <f t="shared" si="14"/>
        <v>28947.449579831882</v>
      </c>
      <c r="AF199">
        <f t="shared" si="12"/>
        <v>3.0104094554717165</v>
      </c>
      <c r="AG199" s="26">
        <f t="shared" si="13"/>
        <v>0.1644341299207237</v>
      </c>
      <c r="AH199" s="27">
        <f t="shared" si="15"/>
        <v>9.6238839565965829E-3</v>
      </c>
    </row>
    <row r="200" spans="1:34">
      <c r="A200" s="10" t="s">
        <v>607</v>
      </c>
      <c r="B200" s="1" t="s">
        <v>442</v>
      </c>
      <c r="C200" s="1" t="s">
        <v>608</v>
      </c>
      <c r="D200" s="1" t="s">
        <v>609</v>
      </c>
      <c r="E200" s="1" t="s">
        <v>608</v>
      </c>
      <c r="F200" s="18" t="s">
        <v>616</v>
      </c>
      <c r="G200" s="3">
        <v>42736.527650462966</v>
      </c>
      <c r="H200" s="3">
        <v>42736.599849537037</v>
      </c>
      <c r="I200" s="1">
        <v>4117</v>
      </c>
      <c r="J200" s="1">
        <v>260</v>
      </c>
      <c r="K200" s="4">
        <v>0.94059858350468295</v>
      </c>
      <c r="L200" s="4">
        <v>5.9401416495316398E-2</v>
      </c>
      <c r="M200" s="16">
        <v>0.164197230993441</v>
      </c>
      <c r="N200" s="4">
        <v>0.44376973524411001</v>
      </c>
      <c r="O200" s="4">
        <v>7.16541170755403E-2</v>
      </c>
      <c r="P200" s="20">
        <v>9649880</v>
      </c>
      <c r="Q200" s="13">
        <v>0.60525438844681101</v>
      </c>
      <c r="R200" s="2">
        <v>0</v>
      </c>
      <c r="S200" s="2">
        <v>1</v>
      </c>
      <c r="T200" s="2">
        <v>1</v>
      </c>
      <c r="U200" s="2">
        <v>1</v>
      </c>
      <c r="V200" s="1" t="s">
        <v>617</v>
      </c>
      <c r="W200" s="5">
        <v>0.98804780876494003</v>
      </c>
      <c r="X200" s="5">
        <v>1.1952191235059801E-2</v>
      </c>
      <c r="Y200" s="5">
        <v>0.94437380801017201</v>
      </c>
      <c r="Z200" s="5">
        <v>5.5626191989828301E-2</v>
      </c>
      <c r="AA200" s="5">
        <v>0.94664842681258499</v>
      </c>
      <c r="AB200" s="5">
        <v>5.33515731874145E-2</v>
      </c>
      <c r="AC200" s="5">
        <v>0.82730923694779102</v>
      </c>
      <c r="AD200" s="5">
        <v>0.17269076305220901</v>
      </c>
      <c r="AE200" s="23">
        <f t="shared" si="14"/>
        <v>1584483.5754189864</v>
      </c>
      <c r="AF200">
        <f t="shared" si="12"/>
        <v>54.815524153980036</v>
      </c>
      <c r="AG200" s="26">
        <f t="shared" si="13"/>
        <v>9.0005572815376045</v>
      </c>
      <c r="AH200" s="27">
        <f t="shared" si="15"/>
        <v>9.9381094629594893E-2</v>
      </c>
    </row>
    <row r="201" spans="1:34">
      <c r="A201" s="10" t="s">
        <v>607</v>
      </c>
      <c r="B201" s="1" t="s">
        <v>442</v>
      </c>
      <c r="C201" s="1" t="s">
        <v>721</v>
      </c>
      <c r="D201" s="1" t="s">
        <v>722</v>
      </c>
      <c r="E201" s="1" t="s">
        <v>721</v>
      </c>
      <c r="F201" s="18" t="s">
        <v>616</v>
      </c>
      <c r="G201" s="3">
        <v>42736.514166666668</v>
      </c>
      <c r="H201" s="3">
        <v>42736.516365740739</v>
      </c>
      <c r="I201" s="1">
        <v>185</v>
      </c>
      <c r="J201" s="1">
        <v>5</v>
      </c>
      <c r="K201" s="4">
        <v>0.97368421052631504</v>
      </c>
      <c r="L201" s="4">
        <v>2.6315789473684199E-2</v>
      </c>
      <c r="M201" s="16">
        <v>3.7837837837837701E-2</v>
      </c>
      <c r="N201" s="4">
        <v>0.22702702702702701</v>
      </c>
      <c r="O201" s="4">
        <v>2.7027027027027001E-2</v>
      </c>
      <c r="P201" s="20">
        <v>418889</v>
      </c>
      <c r="Q201" s="13">
        <v>0.13926405210852999</v>
      </c>
      <c r="R201" s="2">
        <v>0</v>
      </c>
      <c r="S201" s="2">
        <v>0</v>
      </c>
      <c r="T201" s="2">
        <v>1</v>
      </c>
      <c r="U201" s="2">
        <v>1</v>
      </c>
      <c r="V201" s="1" t="s">
        <v>723</v>
      </c>
      <c r="W201" s="5">
        <v>1</v>
      </c>
      <c r="X201" s="5">
        <v>0</v>
      </c>
      <c r="Y201" s="5">
        <v>0.97419354838709704</v>
      </c>
      <c r="Z201" s="5">
        <v>2.5806451612903201E-2</v>
      </c>
      <c r="AA201" s="5">
        <v>0.94999999999999896</v>
      </c>
      <c r="AB201" s="5">
        <v>0.05</v>
      </c>
      <c r="AC201" s="5">
        <v>1</v>
      </c>
      <c r="AD201" s="5">
        <v>0</v>
      </c>
      <c r="AE201" s="23">
        <f t="shared" si="14"/>
        <v>15849.854054053996</v>
      </c>
      <c r="AF201">
        <f t="shared" si="12"/>
        <v>2.3794720864235139</v>
      </c>
      <c r="AG201" s="26">
        <f t="shared" si="13"/>
        <v>9.0034078945754256E-2</v>
      </c>
      <c r="AH201" s="27">
        <f t="shared" si="15"/>
        <v>5.2694506203227369E-3</v>
      </c>
    </row>
    <row r="202" spans="1:34">
      <c r="A202" s="10" t="s">
        <v>607</v>
      </c>
      <c r="B202" s="1" t="s">
        <v>442</v>
      </c>
      <c r="C202" s="1" t="s">
        <v>608</v>
      </c>
      <c r="D202" s="1" t="s">
        <v>609</v>
      </c>
      <c r="E202" s="1" t="s">
        <v>608</v>
      </c>
      <c r="F202" s="18" t="s">
        <v>681</v>
      </c>
      <c r="G202" s="3">
        <v>42752.528043981481</v>
      </c>
      <c r="H202" s="3">
        <v>42752.608136574076</v>
      </c>
      <c r="I202" s="1">
        <v>5800</v>
      </c>
      <c r="J202" s="1">
        <v>367</v>
      </c>
      <c r="K202" s="4">
        <v>0.94048970325928305</v>
      </c>
      <c r="L202" s="4">
        <v>5.9510296740716701E-2</v>
      </c>
      <c r="M202" s="16">
        <v>0.16500000000000001</v>
      </c>
      <c r="N202" s="4">
        <v>0.45482758620689701</v>
      </c>
      <c r="O202" s="4">
        <v>7.3103448275862001E-2</v>
      </c>
      <c r="P202" s="20">
        <v>16243435</v>
      </c>
      <c r="Q202" s="13">
        <v>1</v>
      </c>
      <c r="R202" s="2">
        <v>0</v>
      </c>
      <c r="S202" s="2">
        <v>0</v>
      </c>
      <c r="T202" s="2">
        <v>1</v>
      </c>
      <c r="U202" s="2">
        <v>1</v>
      </c>
      <c r="V202" s="1" t="s">
        <v>682</v>
      </c>
      <c r="W202" s="5">
        <v>0.98280802292263603</v>
      </c>
      <c r="X202" s="5">
        <v>1.7191977077363901E-2</v>
      </c>
      <c r="Y202" s="5">
        <v>0.94157608695652095</v>
      </c>
      <c r="Z202" s="5">
        <v>5.8423913043478201E-2</v>
      </c>
      <c r="AA202" s="5">
        <v>0.95618305744887899</v>
      </c>
      <c r="AB202" s="5">
        <v>4.38169425511198E-2</v>
      </c>
      <c r="AC202" s="5">
        <v>0.84533333333333305</v>
      </c>
      <c r="AD202" s="5">
        <v>0.15466666666666701</v>
      </c>
      <c r="AE202" s="23">
        <f t="shared" si="14"/>
        <v>2680166.7749999999</v>
      </c>
      <c r="AF202">
        <f t="shared" si="12"/>
        <v>92.269790255019188</v>
      </c>
      <c r="AG202" s="26">
        <f t="shared" si="13"/>
        <v>15.224515392078168</v>
      </c>
      <c r="AH202" s="27">
        <f t="shared" si="15"/>
        <v>0.16500000000000001</v>
      </c>
    </row>
    <row r="203" spans="1:34">
      <c r="A203" s="10" t="s">
        <v>607</v>
      </c>
      <c r="B203" s="1" t="s">
        <v>442</v>
      </c>
      <c r="C203" s="1" t="s">
        <v>721</v>
      </c>
      <c r="D203" s="1" t="s">
        <v>722</v>
      </c>
      <c r="E203" s="1" t="s">
        <v>721</v>
      </c>
      <c r="F203" s="18" t="s">
        <v>681</v>
      </c>
      <c r="G203" s="3">
        <v>42752.513402777775</v>
      </c>
      <c r="H203" s="3">
        <v>42752.518784722219</v>
      </c>
      <c r="I203" s="1">
        <v>250</v>
      </c>
      <c r="J203" s="1">
        <v>4</v>
      </c>
      <c r="K203" s="4">
        <v>0.98425196850393704</v>
      </c>
      <c r="L203" s="4">
        <v>1.5748031496062902E-2</v>
      </c>
      <c r="M203" s="16">
        <v>0.08</v>
      </c>
      <c r="N203" s="4">
        <v>0.22800000000000001</v>
      </c>
      <c r="O203" s="4">
        <v>3.2000000000000001E-2</v>
      </c>
      <c r="P203" s="20">
        <v>669017</v>
      </c>
      <c r="Q203" s="13">
        <v>0.222421735470478</v>
      </c>
      <c r="R203" s="2">
        <v>0</v>
      </c>
      <c r="S203" s="2">
        <v>0</v>
      </c>
      <c r="T203" s="2">
        <v>1</v>
      </c>
      <c r="U203" s="2">
        <v>1</v>
      </c>
      <c r="V203" s="1" t="s">
        <v>802</v>
      </c>
      <c r="W203" s="5">
        <v>1</v>
      </c>
      <c r="X203" s="5">
        <v>0</v>
      </c>
      <c r="Y203" s="5">
        <v>0.98514851485148502</v>
      </c>
      <c r="Z203" s="5">
        <v>1.48514851485148E-2</v>
      </c>
      <c r="AA203" s="5">
        <v>0.96875</v>
      </c>
      <c r="AB203" s="5">
        <v>3.125E-2</v>
      </c>
      <c r="AC203" s="5">
        <v>1</v>
      </c>
      <c r="AD203" s="5">
        <v>0</v>
      </c>
      <c r="AE203" s="23">
        <f t="shared" si="14"/>
        <v>53521.36</v>
      </c>
      <c r="AF203">
        <f t="shared" si="12"/>
        <v>3.8003081409222967</v>
      </c>
      <c r="AG203" s="26">
        <f t="shared" si="13"/>
        <v>0.30402465127378375</v>
      </c>
      <c r="AH203" s="27">
        <f t="shared" si="15"/>
        <v>1.779373883763824E-2</v>
      </c>
    </row>
    <row r="204" spans="1:34">
      <c r="A204" s="10" t="s">
        <v>607</v>
      </c>
      <c r="B204" s="1" t="s">
        <v>442</v>
      </c>
      <c r="C204" s="1" t="s">
        <v>608</v>
      </c>
      <c r="D204" s="1" t="s">
        <v>609</v>
      </c>
      <c r="E204" s="1" t="s">
        <v>608</v>
      </c>
      <c r="F204" s="18" t="s">
        <v>676</v>
      </c>
      <c r="G204" s="3">
        <v>42751.521018518521</v>
      </c>
      <c r="H204" s="3">
        <v>42751.574629629627</v>
      </c>
      <c r="I204" s="1">
        <v>3048</v>
      </c>
      <c r="J204" s="1">
        <v>183</v>
      </c>
      <c r="K204" s="4">
        <v>0.94336118848653605</v>
      </c>
      <c r="L204" s="4">
        <v>5.6638811513463297E-2</v>
      </c>
      <c r="M204" s="16">
        <v>0.13418635170603599</v>
      </c>
      <c r="N204" s="4">
        <v>0.46916010498687599</v>
      </c>
      <c r="O204" s="4">
        <v>6.2007874015747901E-2</v>
      </c>
      <c r="P204" s="20">
        <v>8540352</v>
      </c>
      <c r="Q204" s="13">
        <v>0.53566319237964499</v>
      </c>
      <c r="R204" s="2">
        <v>0</v>
      </c>
      <c r="S204" s="2">
        <v>0</v>
      </c>
      <c r="T204" s="2">
        <v>1</v>
      </c>
      <c r="U204" s="2">
        <v>1</v>
      </c>
      <c r="V204" s="1" t="s">
        <v>677</v>
      </c>
      <c r="W204" s="5">
        <v>0.99393939393939401</v>
      </c>
      <c r="X204" s="5">
        <v>6.0606060606060502E-3</v>
      </c>
      <c r="Y204" s="5">
        <v>0.945004198152813</v>
      </c>
      <c r="Z204" s="5">
        <v>5.4995801847187102E-2</v>
      </c>
      <c r="AA204" s="5">
        <v>0.95049504950495001</v>
      </c>
      <c r="AB204" s="5">
        <v>4.95049504950495E-2</v>
      </c>
      <c r="AC204" s="5">
        <v>0.85474860335195502</v>
      </c>
      <c r="AD204" s="5">
        <v>0.14525139664804501</v>
      </c>
      <c r="AE204" s="23">
        <f t="shared" si="14"/>
        <v>1145998.6771653478</v>
      </c>
      <c r="AF204">
        <f t="shared" si="12"/>
        <v>48.512921543013142</v>
      </c>
      <c r="AG204" s="26">
        <f t="shared" si="13"/>
        <v>6.5097719524580917</v>
      </c>
      <c r="AH204" s="27">
        <f t="shared" si="15"/>
        <v>7.1878689528633063E-2</v>
      </c>
    </row>
    <row r="205" spans="1:34">
      <c r="A205" s="10" t="s">
        <v>607</v>
      </c>
      <c r="B205" s="1" t="s">
        <v>442</v>
      </c>
      <c r="C205" s="1" t="s">
        <v>721</v>
      </c>
      <c r="D205" s="1" t="s">
        <v>722</v>
      </c>
      <c r="E205" s="1" t="s">
        <v>721</v>
      </c>
      <c r="F205" s="18" t="s">
        <v>676</v>
      </c>
      <c r="G205" s="3">
        <v>42751.513067129628</v>
      </c>
      <c r="H205" s="3">
        <v>42751.515925925924</v>
      </c>
      <c r="I205" s="1">
        <v>266</v>
      </c>
      <c r="J205" s="1">
        <v>5</v>
      </c>
      <c r="K205" s="4">
        <v>0.98154981549815501</v>
      </c>
      <c r="L205" s="4">
        <v>1.8450184501845001E-2</v>
      </c>
      <c r="M205" s="16">
        <v>7.5187969924811901E-2</v>
      </c>
      <c r="N205" s="4">
        <v>0.22932330827067701</v>
      </c>
      <c r="O205" s="4">
        <v>3.3834586466165301E-2</v>
      </c>
      <c r="P205" s="20">
        <v>716321</v>
      </c>
      <c r="Q205" s="13">
        <v>0.23814844760887599</v>
      </c>
      <c r="R205" s="2">
        <v>0</v>
      </c>
      <c r="S205" s="2">
        <v>0</v>
      </c>
      <c r="T205" s="2">
        <v>1</v>
      </c>
      <c r="U205" s="2">
        <v>1</v>
      </c>
      <c r="V205" s="1" t="s">
        <v>798</v>
      </c>
      <c r="W205" s="5">
        <v>1</v>
      </c>
      <c r="X205" s="5">
        <v>0</v>
      </c>
      <c r="Y205" s="5">
        <v>0.98165137614678799</v>
      </c>
      <c r="Z205" s="5">
        <v>1.8348623853211E-2</v>
      </c>
      <c r="AA205" s="5">
        <v>0.97058823529411697</v>
      </c>
      <c r="AB205" s="5">
        <v>2.9411764705882401E-2</v>
      </c>
      <c r="AC205" s="5">
        <v>1</v>
      </c>
      <c r="AD205" s="5">
        <v>0</v>
      </c>
      <c r="AE205" s="23">
        <f t="shared" si="14"/>
        <v>53858.721804511188</v>
      </c>
      <c r="AF205">
        <f t="shared" si="12"/>
        <v>4.0690154776539327</v>
      </c>
      <c r="AG205" s="26">
        <f t="shared" si="13"/>
        <v>0.30594101335743801</v>
      </c>
      <c r="AH205" s="27">
        <f t="shared" si="15"/>
        <v>1.7905898316456812E-2</v>
      </c>
    </row>
    <row r="206" spans="1:34">
      <c r="A206" s="10" t="s">
        <v>607</v>
      </c>
      <c r="B206" s="1" t="s">
        <v>442</v>
      </c>
      <c r="C206" s="1" t="s">
        <v>608</v>
      </c>
      <c r="D206" s="1" t="s">
        <v>609</v>
      </c>
      <c r="E206" s="1" t="s">
        <v>608</v>
      </c>
      <c r="F206" s="18" t="s">
        <v>702</v>
      </c>
      <c r="G206" s="3">
        <v>42764.528796296298</v>
      </c>
      <c r="H206" s="3">
        <v>42764.603194444448</v>
      </c>
      <c r="I206" s="1">
        <v>6939</v>
      </c>
      <c r="J206" s="1">
        <v>478</v>
      </c>
      <c r="K206" s="4">
        <v>0.93555345827153802</v>
      </c>
      <c r="L206" s="4">
        <v>6.4446541728461607E-2</v>
      </c>
      <c r="M206" s="16">
        <v>0.146707018302349</v>
      </c>
      <c r="N206" s="4">
        <v>0.45006485084306103</v>
      </c>
      <c r="O206" s="4">
        <v>6.8021328721717803E-2</v>
      </c>
      <c r="P206" s="20">
        <v>17334139</v>
      </c>
      <c r="Q206" s="13">
        <v>0.91885719550218403</v>
      </c>
      <c r="R206" s="2">
        <v>0</v>
      </c>
      <c r="S206" s="2">
        <v>0</v>
      </c>
      <c r="T206" s="2">
        <v>1</v>
      </c>
      <c r="U206" s="2">
        <v>1</v>
      </c>
      <c r="V206" s="1" t="s">
        <v>703</v>
      </c>
      <c r="W206" s="5">
        <v>0.975845410628018</v>
      </c>
      <c r="X206" s="5">
        <v>2.41545893719807E-2</v>
      </c>
      <c r="Y206" s="5">
        <v>0.93539165237278299</v>
      </c>
      <c r="Z206" s="5">
        <v>6.4608347627215498E-2</v>
      </c>
      <c r="AA206" s="5">
        <v>0.95553822152886103</v>
      </c>
      <c r="AB206" s="5">
        <v>4.4461778471138802E-2</v>
      </c>
      <c r="AC206" s="5">
        <v>0.848101265822785</v>
      </c>
      <c r="AD206" s="5">
        <v>0.151898734177215</v>
      </c>
      <c r="AE206" s="23">
        <f t="shared" si="14"/>
        <v>2543039.8475284618</v>
      </c>
      <c r="AF206">
        <f t="shared" si="12"/>
        <v>98.465464341830909</v>
      </c>
      <c r="AG206" s="26">
        <f t="shared" si="13"/>
        <v>14.445574679346279</v>
      </c>
      <c r="AH206" s="27">
        <f t="shared" si="15"/>
        <v>0.134802799397784</v>
      </c>
    </row>
    <row r="207" spans="1:34">
      <c r="A207" s="10" t="s">
        <v>607</v>
      </c>
      <c r="B207" s="1" t="s">
        <v>442</v>
      </c>
      <c r="C207" s="1" t="s">
        <v>721</v>
      </c>
      <c r="D207" s="1" t="s">
        <v>722</v>
      </c>
      <c r="E207" s="1" t="s">
        <v>721</v>
      </c>
      <c r="F207" s="18" t="s">
        <v>702</v>
      </c>
      <c r="G207" s="3">
        <v>42764.514351851853</v>
      </c>
      <c r="H207" s="3">
        <v>42764.517511574071</v>
      </c>
      <c r="I207" s="1">
        <v>286</v>
      </c>
      <c r="J207" s="1">
        <v>2</v>
      </c>
      <c r="K207" s="4">
        <v>0.99305555555555503</v>
      </c>
      <c r="L207" s="4">
        <v>6.9444444444444397E-3</v>
      </c>
      <c r="M207" s="16">
        <v>6.6433566433566404E-2</v>
      </c>
      <c r="N207" s="4">
        <v>0.188811188811189</v>
      </c>
      <c r="O207" s="4">
        <v>2.7972027972028E-2</v>
      </c>
      <c r="P207" s="20">
        <v>673079</v>
      </c>
      <c r="Q207" s="13">
        <v>0.21352186613337901</v>
      </c>
      <c r="R207" s="2">
        <v>0</v>
      </c>
      <c r="S207" s="2">
        <v>0</v>
      </c>
      <c r="T207" s="2">
        <v>1</v>
      </c>
      <c r="U207" s="2">
        <v>1</v>
      </c>
      <c r="V207" s="1" t="s">
        <v>818</v>
      </c>
      <c r="W207" s="5">
        <v>0.90909090909090795</v>
      </c>
      <c r="X207" s="5">
        <v>9.0909090909090801E-2</v>
      </c>
      <c r="Y207" s="5">
        <v>1</v>
      </c>
      <c r="Z207" s="5">
        <v>0</v>
      </c>
      <c r="AA207" s="5">
        <v>0.97826086956521596</v>
      </c>
      <c r="AB207" s="5">
        <v>2.1739130434782601E-2</v>
      </c>
      <c r="AC207" s="5">
        <v>1</v>
      </c>
      <c r="AD207" s="5">
        <v>0</v>
      </c>
      <c r="AE207" s="23">
        <f t="shared" si="14"/>
        <v>44715.038461538439</v>
      </c>
      <c r="AF207">
        <f t="shared" si="12"/>
        <v>3.823382071283449</v>
      </c>
      <c r="AG207" s="26">
        <f t="shared" si="13"/>
        <v>0.25400090683351573</v>
      </c>
      <c r="AH207" s="27">
        <f t="shared" si="15"/>
        <v>1.4185019078790906E-2</v>
      </c>
    </row>
    <row r="208" spans="1:34">
      <c r="A208" s="10" t="s">
        <v>607</v>
      </c>
      <c r="B208" s="1" t="s">
        <v>442</v>
      </c>
      <c r="C208" s="1" t="s">
        <v>608</v>
      </c>
      <c r="D208" s="1" t="s">
        <v>609</v>
      </c>
      <c r="E208" s="1" t="s">
        <v>608</v>
      </c>
      <c r="F208" s="18" t="s">
        <v>713</v>
      </c>
      <c r="G208" s="3">
        <v>42766.512939814813</v>
      </c>
      <c r="H208" s="3">
        <v>42766.519756944443</v>
      </c>
      <c r="I208" s="1">
        <v>349</v>
      </c>
      <c r="J208" s="1">
        <v>14</v>
      </c>
      <c r="K208" s="4">
        <v>0.96143250688705195</v>
      </c>
      <c r="L208" s="4">
        <v>3.8567493112947597E-2</v>
      </c>
      <c r="M208" s="16">
        <v>0.15472779369627501</v>
      </c>
      <c r="N208" s="4">
        <v>0.46991404011461302</v>
      </c>
      <c r="O208" s="4">
        <v>8.02292263610314E-2</v>
      </c>
      <c r="P208" s="20">
        <v>842617</v>
      </c>
      <c r="Q208" s="13">
        <v>4.4665886981895303E-2</v>
      </c>
      <c r="R208" s="2">
        <v>0</v>
      </c>
      <c r="S208" s="2">
        <v>0</v>
      </c>
      <c r="T208" s="2">
        <v>1</v>
      </c>
      <c r="U208" s="2">
        <v>1</v>
      </c>
      <c r="V208" s="1" t="s">
        <v>714</v>
      </c>
      <c r="W208" s="5">
        <v>1</v>
      </c>
      <c r="X208" s="5">
        <v>0</v>
      </c>
      <c r="Y208" s="5">
        <v>0.95967741935483797</v>
      </c>
      <c r="Z208" s="5">
        <v>4.0322580645161303E-2</v>
      </c>
      <c r="AA208" s="5">
        <v>0.96825396825396803</v>
      </c>
      <c r="AB208" s="5">
        <v>3.1746031746031703E-2</v>
      </c>
      <c r="AC208" s="5">
        <v>0.92592592592592604</v>
      </c>
      <c r="AD208" s="5">
        <v>7.4074074074074001E-2</v>
      </c>
      <c r="AE208" s="23">
        <f t="shared" si="14"/>
        <v>130376.26934097416</v>
      </c>
      <c r="AF208">
        <f t="shared" si="12"/>
        <v>4.7864318018518563</v>
      </c>
      <c r="AG208" s="26">
        <f t="shared" si="13"/>
        <v>0.74059403237822385</v>
      </c>
      <c r="AH208" s="27">
        <f t="shared" si="15"/>
        <v>6.9110541461958322E-3</v>
      </c>
    </row>
    <row r="209" spans="1:34">
      <c r="A209" s="10" t="s">
        <v>607</v>
      </c>
      <c r="B209" s="1" t="s">
        <v>442</v>
      </c>
      <c r="C209" s="1" t="s">
        <v>608</v>
      </c>
      <c r="D209" s="1" t="s">
        <v>609</v>
      </c>
      <c r="E209" s="1" t="s">
        <v>608</v>
      </c>
      <c r="F209" s="18" t="s">
        <v>668</v>
      </c>
      <c r="G209" s="3">
        <v>42750.520243055558</v>
      </c>
      <c r="H209" s="3">
        <v>42750.55537037037</v>
      </c>
      <c r="I209" s="1">
        <v>1689</v>
      </c>
      <c r="J209" s="1">
        <v>124</v>
      </c>
      <c r="K209" s="4">
        <v>0.93160507446221696</v>
      </c>
      <c r="L209" s="4">
        <v>6.8394925537782605E-2</v>
      </c>
      <c r="M209" s="16">
        <v>0.198342214328005</v>
      </c>
      <c r="N209" s="4">
        <v>0.43398460627590302</v>
      </c>
      <c r="O209" s="4">
        <v>9.2362344582593306E-2</v>
      </c>
      <c r="P209" s="20">
        <v>4802480</v>
      </c>
      <c r="Q209" s="13">
        <v>0.30121847063673701</v>
      </c>
      <c r="R209" s="2">
        <v>0</v>
      </c>
      <c r="S209" s="2">
        <v>0</v>
      </c>
      <c r="T209" s="2">
        <v>1</v>
      </c>
      <c r="U209" s="2">
        <v>1</v>
      </c>
      <c r="V209" s="1" t="s">
        <v>669</v>
      </c>
      <c r="W209" s="5">
        <v>1</v>
      </c>
      <c r="X209" s="5">
        <v>0</v>
      </c>
      <c r="Y209" s="5">
        <v>0.92502037489812505</v>
      </c>
      <c r="Z209" s="5">
        <v>7.4979625101874503E-2</v>
      </c>
      <c r="AA209" s="5">
        <v>0.95562130177514804</v>
      </c>
      <c r="AB209" s="5">
        <v>4.4378698224852103E-2</v>
      </c>
      <c r="AC209" s="5">
        <v>0.86821705426356499</v>
      </c>
      <c r="AD209" s="5">
        <v>0.13178294573643401</v>
      </c>
      <c r="AE209" s="23">
        <f t="shared" si="14"/>
        <v>952534.51746595744</v>
      </c>
      <c r="AF209">
        <f t="shared" si="12"/>
        <v>27.280179488139332</v>
      </c>
      <c r="AG209" s="26">
        <f t="shared" si="13"/>
        <v>5.4108112069429772</v>
      </c>
      <c r="AH209" s="27">
        <f t="shared" si="15"/>
        <v>5.9744338462585575E-2</v>
      </c>
    </row>
    <row r="210" spans="1:34">
      <c r="A210" s="10" t="s">
        <v>607</v>
      </c>
      <c r="B210" s="1" t="s">
        <v>442</v>
      </c>
      <c r="C210" s="1" t="s">
        <v>608</v>
      </c>
      <c r="D210" s="1" t="s">
        <v>609</v>
      </c>
      <c r="E210" s="1" t="s">
        <v>608</v>
      </c>
      <c r="F210" s="18" t="s">
        <v>719</v>
      </c>
      <c r="G210" s="3">
        <v>42766.845763888887</v>
      </c>
      <c r="H210" s="3">
        <v>42766.889155092591</v>
      </c>
      <c r="I210" s="1">
        <v>2278</v>
      </c>
      <c r="J210" s="1">
        <v>174</v>
      </c>
      <c r="K210" s="4">
        <v>0.92903752039151699</v>
      </c>
      <c r="L210" s="4">
        <v>7.0962479608482801E-2</v>
      </c>
      <c r="M210" s="16">
        <v>0.192273924495171</v>
      </c>
      <c r="N210" s="4">
        <v>0.42976294995610098</v>
      </c>
      <c r="O210" s="4">
        <v>9.61369622475855E-2</v>
      </c>
      <c r="P210" s="20">
        <v>5691732</v>
      </c>
      <c r="Q210" s="13">
        <v>0.301710336063997</v>
      </c>
      <c r="R210" s="2">
        <v>0</v>
      </c>
      <c r="S210" s="2">
        <v>0</v>
      </c>
      <c r="T210" s="2">
        <v>1</v>
      </c>
      <c r="U210" s="2">
        <v>1</v>
      </c>
      <c r="V210" s="1" t="s">
        <v>720</v>
      </c>
      <c r="W210" s="5">
        <v>0.97159090909090795</v>
      </c>
      <c r="X210" s="5">
        <v>2.8409090909090901E-2</v>
      </c>
      <c r="Y210" s="5">
        <v>0.93058049072411597</v>
      </c>
      <c r="Z210" s="5">
        <v>6.9419509275882599E-2</v>
      </c>
      <c r="AA210" s="5">
        <v>0.94774346793349096</v>
      </c>
      <c r="AB210" s="5">
        <v>5.22565320665083E-2</v>
      </c>
      <c r="AC210" s="5">
        <v>0.83152173913043503</v>
      </c>
      <c r="AD210" s="5">
        <v>0.16847826086956399</v>
      </c>
      <c r="AE210" s="23">
        <f t="shared" si="14"/>
        <v>1094371.6488147487</v>
      </c>
      <c r="AF210">
        <f t="shared" si="12"/>
        <v>32.331518415149311</v>
      </c>
      <c r="AG210" s="26">
        <f t="shared" si="13"/>
        <v>6.2165079305686497</v>
      </c>
      <c r="AH210" s="27">
        <f t="shared" si="15"/>
        <v>5.8011030375781626E-2</v>
      </c>
    </row>
    <row r="211" spans="1:34">
      <c r="A211" s="10" t="s">
        <v>607</v>
      </c>
      <c r="B211" s="1" t="s">
        <v>442</v>
      </c>
      <c r="C211" s="1" t="s">
        <v>608</v>
      </c>
      <c r="D211" s="1" t="s">
        <v>609</v>
      </c>
      <c r="E211" s="1" t="s">
        <v>608</v>
      </c>
      <c r="F211" s="18" t="s">
        <v>626</v>
      </c>
      <c r="G211" s="3">
        <v>42738.52648148148</v>
      </c>
      <c r="H211" s="3">
        <v>42738.579756944448</v>
      </c>
      <c r="I211" s="1">
        <v>6186</v>
      </c>
      <c r="J211" s="1">
        <v>401</v>
      </c>
      <c r="K211" s="4">
        <v>0.939122514042811</v>
      </c>
      <c r="L211" s="4">
        <v>6.08774859571884E-2</v>
      </c>
      <c r="M211" s="16">
        <v>0.16682832201745901</v>
      </c>
      <c r="N211" s="4">
        <v>0.443258971871969</v>
      </c>
      <c r="O211" s="4">
        <v>7.0805043646944704E-2</v>
      </c>
      <c r="P211" s="20">
        <v>14465094</v>
      </c>
      <c r="Q211" s="13">
        <v>0.90727155392560499</v>
      </c>
      <c r="R211" s="2">
        <v>0</v>
      </c>
      <c r="S211" s="2">
        <v>1</v>
      </c>
      <c r="T211" s="2">
        <v>1</v>
      </c>
      <c r="U211" s="2">
        <v>1</v>
      </c>
      <c r="V211" s="1" t="s">
        <v>627</v>
      </c>
      <c r="W211" s="5">
        <v>0.97943444730077101</v>
      </c>
      <c r="X211" s="5">
        <v>2.0565552699228801E-2</v>
      </c>
      <c r="Y211" s="5">
        <v>0.94098984771573602</v>
      </c>
      <c r="Z211" s="5">
        <v>5.90101522842639E-2</v>
      </c>
      <c r="AA211" s="5">
        <v>0.95357474466109604</v>
      </c>
      <c r="AB211" s="5">
        <v>4.6425255338904403E-2</v>
      </c>
      <c r="AC211" s="5">
        <v>0.83715012722646198</v>
      </c>
      <c r="AD211" s="5">
        <v>0.16284987277353599</v>
      </c>
      <c r="AE211" s="23">
        <f t="shared" si="14"/>
        <v>2413187.3598448141</v>
      </c>
      <c r="AF211">
        <f t="shared" si="12"/>
        <v>82.168038312040309</v>
      </c>
      <c r="AG211" s="26">
        <f t="shared" si="13"/>
        <v>13.707955955063969</v>
      </c>
      <c r="AH211" s="27">
        <f t="shared" si="15"/>
        <v>0.15135859095558127</v>
      </c>
    </row>
    <row r="212" spans="1:34">
      <c r="A212" s="10" t="s">
        <v>607</v>
      </c>
      <c r="B212" s="1" t="s">
        <v>442</v>
      </c>
      <c r="C212" s="1" t="s">
        <v>721</v>
      </c>
      <c r="D212" s="1" t="s">
        <v>722</v>
      </c>
      <c r="E212" s="1" t="s">
        <v>721</v>
      </c>
      <c r="F212" s="18" t="s">
        <v>626</v>
      </c>
      <c r="G212" s="3">
        <v>42738.513148148151</v>
      </c>
      <c r="H212" s="3">
        <v>42738.514386574076</v>
      </c>
      <c r="I212" s="1">
        <v>46</v>
      </c>
      <c r="J212" s="1">
        <v>0</v>
      </c>
      <c r="K212" s="4">
        <v>1</v>
      </c>
      <c r="L212" s="4">
        <v>0</v>
      </c>
      <c r="M212" s="16">
        <v>8.6956521739130405E-2</v>
      </c>
      <c r="N212" s="4">
        <v>0.108695652173913</v>
      </c>
      <c r="O212" s="4">
        <v>6.5217391304347699E-2</v>
      </c>
      <c r="P212" s="20">
        <v>101016</v>
      </c>
      <c r="Q212" s="13">
        <v>3.3583831248362603E-2</v>
      </c>
      <c r="R212" s="2">
        <v>0</v>
      </c>
      <c r="S212" s="2">
        <v>0</v>
      </c>
      <c r="T212" s="2">
        <v>1</v>
      </c>
      <c r="U212" s="2">
        <v>1</v>
      </c>
      <c r="V212" s="1" t="s">
        <v>742</v>
      </c>
      <c r="W212" s="5">
        <v>1</v>
      </c>
      <c r="X212" s="5">
        <v>0</v>
      </c>
      <c r="Y212" s="5">
        <v>1</v>
      </c>
      <c r="Z212" s="5">
        <v>0</v>
      </c>
      <c r="AA212" s="5">
        <v>1</v>
      </c>
      <c r="AB212" s="5">
        <v>0</v>
      </c>
      <c r="AC212" s="5">
        <v>1</v>
      </c>
      <c r="AD212" s="5">
        <v>0</v>
      </c>
      <c r="AE212" s="23">
        <f t="shared" si="14"/>
        <v>8783.9999999999964</v>
      </c>
      <c r="AF212">
        <f t="shared" si="12"/>
        <v>0.57381490629297427</v>
      </c>
      <c r="AG212" s="26">
        <f t="shared" si="13"/>
        <v>4.9896948373302094E-2</v>
      </c>
      <c r="AH212" s="27">
        <f t="shared" si="15"/>
        <v>2.9203331520315295E-3</v>
      </c>
    </row>
    <row r="213" spans="1:34">
      <c r="A213" s="10" t="s">
        <v>607</v>
      </c>
      <c r="B213" s="1" t="s">
        <v>442</v>
      </c>
      <c r="C213" s="1" t="s">
        <v>608</v>
      </c>
      <c r="D213" s="1" t="s">
        <v>609</v>
      </c>
      <c r="E213" s="1" t="s">
        <v>608</v>
      </c>
      <c r="F213" s="18" t="s">
        <v>636</v>
      </c>
      <c r="G213" s="3">
        <v>42740.518888888888</v>
      </c>
      <c r="H213" s="3">
        <v>42740.541863425926</v>
      </c>
      <c r="I213" s="1">
        <v>1190</v>
      </c>
      <c r="J213" s="1">
        <v>97</v>
      </c>
      <c r="K213" s="4">
        <v>0.924630924630924</v>
      </c>
      <c r="L213" s="4">
        <v>7.5369075369075306E-2</v>
      </c>
      <c r="M213" s="16">
        <v>0.20168067226890801</v>
      </c>
      <c r="N213" s="4">
        <v>0.44369747899159701</v>
      </c>
      <c r="O213" s="4">
        <v>9.07563025210084E-2</v>
      </c>
      <c r="P213" s="20">
        <v>2807597</v>
      </c>
      <c r="Q213" s="13">
        <v>0.176096532313366</v>
      </c>
      <c r="R213" s="2">
        <v>0</v>
      </c>
      <c r="S213" s="2">
        <v>1</v>
      </c>
      <c r="T213" s="2">
        <v>1</v>
      </c>
      <c r="U213" s="2">
        <v>1</v>
      </c>
      <c r="V213" s="1" t="s">
        <v>637</v>
      </c>
      <c r="W213" s="5">
        <v>0.97802197802197699</v>
      </c>
      <c r="X213" s="5">
        <v>2.1978021978022001E-2</v>
      </c>
      <c r="Y213" s="5">
        <v>0.92824601366742499</v>
      </c>
      <c r="Z213" s="5">
        <v>7.1753986332574002E-2</v>
      </c>
      <c r="AA213" s="5">
        <v>0.93832599118942595</v>
      </c>
      <c r="AB213" s="5">
        <v>6.1674008810572702E-2</v>
      </c>
      <c r="AC213" s="5">
        <v>0.80219780219780201</v>
      </c>
      <c r="AD213" s="5">
        <v>0.19780219780219699</v>
      </c>
      <c r="AE213" s="23">
        <f t="shared" si="14"/>
        <v>566238.05042016937</v>
      </c>
      <c r="AF213">
        <f t="shared" si="12"/>
        <v>15.948374608610871</v>
      </c>
      <c r="AG213" s="26">
        <f t="shared" si="13"/>
        <v>3.2164789126610231</v>
      </c>
      <c r="AH213" s="27">
        <f t="shared" si="15"/>
        <v>3.5515267021183135E-2</v>
      </c>
    </row>
    <row r="214" spans="1:34">
      <c r="A214" s="10" t="s">
        <v>607</v>
      </c>
      <c r="B214" s="1" t="s">
        <v>442</v>
      </c>
      <c r="C214" s="1" t="s">
        <v>608</v>
      </c>
      <c r="D214" s="1" t="s">
        <v>609</v>
      </c>
      <c r="E214" s="1" t="s">
        <v>608</v>
      </c>
      <c r="F214" s="18" t="s">
        <v>709</v>
      </c>
      <c r="G214" s="3">
        <v>42765.513819444444</v>
      </c>
      <c r="H214" s="3">
        <v>42765.572696759256</v>
      </c>
      <c r="I214" s="1">
        <v>4946</v>
      </c>
      <c r="J214" s="1">
        <v>301</v>
      </c>
      <c r="K214" s="4">
        <v>0.942633886030112</v>
      </c>
      <c r="L214" s="4">
        <v>5.73661139698875E-2</v>
      </c>
      <c r="M214" s="16">
        <v>0.14860493327941801</v>
      </c>
      <c r="N214" s="4">
        <v>0.448645369995956</v>
      </c>
      <c r="O214" s="4">
        <v>6.00485240598463E-2</v>
      </c>
      <c r="P214" s="20">
        <v>12229980</v>
      </c>
      <c r="Q214" s="13">
        <v>0.64829323936122696</v>
      </c>
      <c r="R214" s="2">
        <v>0</v>
      </c>
      <c r="S214" s="2">
        <v>0</v>
      </c>
      <c r="T214" s="2">
        <v>1</v>
      </c>
      <c r="U214" s="2">
        <v>1</v>
      </c>
      <c r="V214" s="1" t="s">
        <v>710</v>
      </c>
      <c r="W214" s="5">
        <v>0.97560975609755995</v>
      </c>
      <c r="X214" s="5">
        <v>2.4390243902439001E-2</v>
      </c>
      <c r="Y214" s="5">
        <v>0.94361001317522997</v>
      </c>
      <c r="Z214" s="5">
        <v>5.6389986824769402E-2</v>
      </c>
      <c r="AA214" s="5">
        <v>0.95838020247469102</v>
      </c>
      <c r="AB214" s="5">
        <v>4.1619797525309303E-2</v>
      </c>
      <c r="AC214" s="5">
        <v>0.86119873817034598</v>
      </c>
      <c r="AD214" s="5">
        <v>0.138801261829652</v>
      </c>
      <c r="AE214" s="23">
        <f t="shared" si="14"/>
        <v>1817435.3619086167</v>
      </c>
      <c r="AF214">
        <f t="shared" si="12"/>
        <v>69.471616651470555</v>
      </c>
      <c r="AG214" s="26">
        <f t="shared" si="13"/>
        <v>10.323824957305087</v>
      </c>
      <c r="AH214" s="27">
        <f t="shared" si="15"/>
        <v>9.63395735807729E-2</v>
      </c>
    </row>
    <row r="215" spans="1:34">
      <c r="A215" s="10" t="s">
        <v>607</v>
      </c>
      <c r="B215" s="1" t="s">
        <v>442</v>
      </c>
      <c r="C215" s="1" t="s">
        <v>721</v>
      </c>
      <c r="D215" s="1" t="s">
        <v>722</v>
      </c>
      <c r="E215" s="1" t="s">
        <v>721</v>
      </c>
      <c r="F215" s="18" t="s">
        <v>709</v>
      </c>
      <c r="G215" s="3">
        <v>42765.513483796298</v>
      </c>
      <c r="H215" s="3">
        <v>42765.530115740738</v>
      </c>
      <c r="I215" s="1">
        <v>334</v>
      </c>
      <c r="J215" s="1">
        <v>3</v>
      </c>
      <c r="K215" s="4">
        <v>0.99109792284866405</v>
      </c>
      <c r="L215" s="4">
        <v>8.9020771513353102E-3</v>
      </c>
      <c r="M215" s="16">
        <v>6.2874251497005901E-2</v>
      </c>
      <c r="N215" s="4">
        <v>0.20059880239521</v>
      </c>
      <c r="O215" s="4">
        <v>2.69461077844311E-2</v>
      </c>
      <c r="P215" s="20">
        <v>785497</v>
      </c>
      <c r="Q215" s="13">
        <v>0.24918439779308299</v>
      </c>
      <c r="R215" s="2">
        <v>0</v>
      </c>
      <c r="S215" s="2">
        <v>0</v>
      </c>
      <c r="T215" s="2">
        <v>1</v>
      </c>
      <c r="U215" s="2">
        <v>1</v>
      </c>
      <c r="V215" s="1" t="s">
        <v>823</v>
      </c>
      <c r="W215" s="5">
        <v>0.92857142857142905</v>
      </c>
      <c r="X215" s="5">
        <v>7.14285714285713E-2</v>
      </c>
      <c r="Y215" s="5">
        <v>0.99618320610686895</v>
      </c>
      <c r="Z215" s="5">
        <v>3.81679389312977E-3</v>
      </c>
      <c r="AA215" s="5">
        <v>0.98039215686274395</v>
      </c>
      <c r="AB215" s="5">
        <v>1.9607843137254902E-2</v>
      </c>
      <c r="AC215" s="5">
        <v>1</v>
      </c>
      <c r="AD215" s="5">
        <v>0</v>
      </c>
      <c r="AE215" s="23">
        <f t="shared" si="14"/>
        <v>49387.535928143647</v>
      </c>
      <c r="AF215">
        <f t="shared" si="12"/>
        <v>4.4619653069653564</v>
      </c>
      <c r="AG215" s="26">
        <f t="shared" si="13"/>
        <v>0.28054272888105497</v>
      </c>
      <c r="AH215" s="27">
        <f t="shared" si="15"/>
        <v>1.5667282495972261E-2</v>
      </c>
    </row>
    <row r="216" spans="1:34">
      <c r="A216" s="10" t="s">
        <v>607</v>
      </c>
      <c r="B216" s="1" t="s">
        <v>442</v>
      </c>
      <c r="C216" s="1" t="s">
        <v>608</v>
      </c>
      <c r="D216" s="1" t="s">
        <v>609</v>
      </c>
      <c r="E216" s="1" t="s">
        <v>608</v>
      </c>
      <c r="F216" s="18" t="s">
        <v>661</v>
      </c>
      <c r="G216" s="3">
        <v>42747.528935185182</v>
      </c>
      <c r="H216" s="3">
        <v>42747.584513888891</v>
      </c>
      <c r="I216" s="1">
        <v>5331</v>
      </c>
      <c r="J216" s="1">
        <v>309</v>
      </c>
      <c r="K216" s="4">
        <v>0.94521276595744597</v>
      </c>
      <c r="L216" s="4">
        <v>5.4787234042553097E-2</v>
      </c>
      <c r="M216" s="16">
        <v>0.16994935284186699</v>
      </c>
      <c r="N216" s="4">
        <v>0.45113487150628401</v>
      </c>
      <c r="O216" s="4">
        <v>7.0718439317201301E-2</v>
      </c>
      <c r="P216" s="20">
        <v>12235594</v>
      </c>
      <c r="Q216" s="13">
        <v>0.76743409905133098</v>
      </c>
      <c r="R216" s="2">
        <v>0</v>
      </c>
      <c r="S216" s="2">
        <v>0</v>
      </c>
      <c r="T216" s="2">
        <v>1</v>
      </c>
      <c r="U216" s="2">
        <v>1</v>
      </c>
      <c r="V216" s="1" t="s">
        <v>662</v>
      </c>
      <c r="W216" s="5">
        <v>0.97427652733118897</v>
      </c>
      <c r="X216" s="5">
        <v>2.57234726688103E-2</v>
      </c>
      <c r="Y216" s="5">
        <v>0.94785801713586304</v>
      </c>
      <c r="Z216" s="5">
        <v>5.2141982864137001E-2</v>
      </c>
      <c r="AA216" s="5">
        <v>0.96259625962596196</v>
      </c>
      <c r="AB216" s="5">
        <v>3.7403740374037403E-2</v>
      </c>
      <c r="AC216" s="5">
        <v>0.83880597014925296</v>
      </c>
      <c r="AD216" s="5">
        <v>0.16119402985074499</v>
      </c>
      <c r="AE216" s="23">
        <f t="shared" si="14"/>
        <v>2079431.2819358306</v>
      </c>
      <c r="AF216">
        <f t="shared" si="12"/>
        <v>69.503506618247386</v>
      </c>
      <c r="AG216" s="26">
        <f t="shared" si="13"/>
        <v>11.812075970011563</v>
      </c>
      <c r="AH216" s="27">
        <f t="shared" si="15"/>
        <v>0.13042492848255494</v>
      </c>
    </row>
    <row r="217" spans="1:34">
      <c r="A217" s="10" t="s">
        <v>607</v>
      </c>
      <c r="B217" s="1" t="s">
        <v>442</v>
      </c>
      <c r="C217" s="1" t="s">
        <v>721</v>
      </c>
      <c r="D217" s="1" t="s">
        <v>722</v>
      </c>
      <c r="E217" s="1" t="s">
        <v>721</v>
      </c>
      <c r="F217" s="18" t="s">
        <v>661</v>
      </c>
      <c r="G217" s="3">
        <v>42747.51326388889</v>
      </c>
      <c r="H217" s="3">
        <v>42747.516122685185</v>
      </c>
      <c r="I217" s="1">
        <v>257</v>
      </c>
      <c r="J217" s="1">
        <v>5</v>
      </c>
      <c r="K217" s="4">
        <v>0.98091603053435095</v>
      </c>
      <c r="L217" s="4">
        <v>1.90839694656488E-2</v>
      </c>
      <c r="M217" s="16">
        <v>7.7821011673151697E-2</v>
      </c>
      <c r="N217" s="4">
        <v>0.24513618677042801</v>
      </c>
      <c r="O217" s="4">
        <v>3.89105058365758E-2</v>
      </c>
      <c r="P217" s="20">
        <v>568391</v>
      </c>
      <c r="Q217" s="13">
        <v>0.18896756382244501</v>
      </c>
      <c r="R217" s="2">
        <v>0</v>
      </c>
      <c r="S217" s="2">
        <v>0</v>
      </c>
      <c r="T217" s="2">
        <v>1</v>
      </c>
      <c r="U217" s="2">
        <v>1</v>
      </c>
      <c r="V217" s="1" t="s">
        <v>782</v>
      </c>
      <c r="W217" s="5">
        <v>1</v>
      </c>
      <c r="X217" s="5">
        <v>0</v>
      </c>
      <c r="Y217" s="5">
        <v>0.97641509433962304</v>
      </c>
      <c r="Z217" s="5">
        <v>2.3584905660377301E-2</v>
      </c>
      <c r="AA217" s="5">
        <v>1</v>
      </c>
      <c r="AB217" s="5">
        <v>0</v>
      </c>
      <c r="AC217" s="5">
        <v>1</v>
      </c>
      <c r="AD217" s="5">
        <v>0</v>
      </c>
      <c r="AE217" s="23">
        <f t="shared" si="14"/>
        <v>44232.762645914365</v>
      </c>
      <c r="AF217">
        <f t="shared" si="12"/>
        <v>3.2287086046049138</v>
      </c>
      <c r="AG217" s="26">
        <f t="shared" si="13"/>
        <v>0.25126137000816434</v>
      </c>
      <c r="AH217" s="27">
        <f t="shared" si="15"/>
        <v>1.4705646990073531E-2</v>
      </c>
    </row>
    <row r="218" spans="1:34">
      <c r="A218" s="10" t="s">
        <v>607</v>
      </c>
      <c r="B218" s="1" t="s">
        <v>442</v>
      </c>
      <c r="C218" s="1" t="s">
        <v>608</v>
      </c>
      <c r="D218" s="1" t="s">
        <v>609</v>
      </c>
      <c r="E218" s="1" t="s">
        <v>608</v>
      </c>
      <c r="F218" s="18" t="s">
        <v>659</v>
      </c>
      <c r="G218" s="3">
        <v>42747.516631944447</v>
      </c>
      <c r="H218" s="3">
        <v>42747.526006944441</v>
      </c>
      <c r="I218" s="1">
        <v>1138</v>
      </c>
      <c r="J218" s="1">
        <v>77</v>
      </c>
      <c r="K218" s="4">
        <v>0.936625514403292</v>
      </c>
      <c r="L218" s="4">
        <v>6.3374485596707802E-2</v>
      </c>
      <c r="M218" s="16">
        <v>0.195957820738137</v>
      </c>
      <c r="N218" s="4">
        <v>0.42882249560632701</v>
      </c>
      <c r="O218" s="4">
        <v>8.87521968365554E-2</v>
      </c>
      <c r="P218" s="20">
        <v>2635859</v>
      </c>
      <c r="Q218" s="13">
        <v>0.16532487731215501</v>
      </c>
      <c r="R218" s="2">
        <v>0</v>
      </c>
      <c r="S218" s="2">
        <v>0</v>
      </c>
      <c r="T218" s="2">
        <v>1</v>
      </c>
      <c r="U218" s="2">
        <v>1</v>
      </c>
      <c r="V218" s="1" t="s">
        <v>660</v>
      </c>
      <c r="W218" s="5">
        <v>1</v>
      </c>
      <c r="X218" s="5">
        <v>0</v>
      </c>
      <c r="Y218" s="5">
        <v>0.93681652490887002</v>
      </c>
      <c r="Z218" s="5">
        <v>6.3183475091129898E-2</v>
      </c>
      <c r="AA218" s="5">
        <v>0.95067264573990895</v>
      </c>
      <c r="AB218" s="5">
        <v>4.93273542600896E-2</v>
      </c>
      <c r="AC218" s="5">
        <v>0.82926829268292701</v>
      </c>
      <c r="AD218" s="5">
        <v>0.17073170731707199</v>
      </c>
      <c r="AE218" s="23">
        <f t="shared" si="14"/>
        <v>516517.18541300506</v>
      </c>
      <c r="AF218">
        <f t="shared" si="12"/>
        <v>14.972827919205796</v>
      </c>
      <c r="AG218" s="26">
        <f t="shared" si="13"/>
        <v>2.9340427293347022</v>
      </c>
      <c r="AH218" s="27">
        <f t="shared" si="15"/>
        <v>3.2396702671889765E-2</v>
      </c>
    </row>
    <row r="219" spans="1:34">
      <c r="A219" s="10" t="s">
        <v>607</v>
      </c>
      <c r="B219" s="1" t="s">
        <v>442</v>
      </c>
      <c r="C219" s="1" t="s">
        <v>608</v>
      </c>
      <c r="D219" s="1" t="s">
        <v>609</v>
      </c>
      <c r="E219" s="1" t="s">
        <v>608</v>
      </c>
      <c r="F219" s="18" t="s">
        <v>700</v>
      </c>
      <c r="G219" s="3">
        <v>42755.526898148149</v>
      </c>
      <c r="H219" s="3">
        <v>42755.61681712963</v>
      </c>
      <c r="I219" s="1">
        <v>5746</v>
      </c>
      <c r="J219" s="1">
        <v>364</v>
      </c>
      <c r="K219" s="4">
        <v>0.94042553191489298</v>
      </c>
      <c r="L219" s="4">
        <v>5.9574468085106302E-2</v>
      </c>
      <c r="M219" s="16">
        <v>0.15715280194918099</v>
      </c>
      <c r="N219" s="4">
        <v>0.456317438217891</v>
      </c>
      <c r="O219" s="4">
        <v>6.9439610163592E-2</v>
      </c>
      <c r="P219" s="20">
        <v>17402925</v>
      </c>
      <c r="Q219" s="13">
        <v>1</v>
      </c>
      <c r="R219" s="2">
        <v>0</v>
      </c>
      <c r="S219" s="2">
        <v>0</v>
      </c>
      <c r="T219" s="2">
        <v>1</v>
      </c>
      <c r="U219" s="2">
        <v>1</v>
      </c>
      <c r="V219" s="1" t="s">
        <v>701</v>
      </c>
      <c r="W219" s="5">
        <v>0.98550724637681097</v>
      </c>
      <c r="X219" s="5">
        <v>1.4492753623188401E-2</v>
      </c>
      <c r="Y219" s="5">
        <v>0.94288990825688102</v>
      </c>
      <c r="Z219" s="5">
        <v>5.71100917431192E-2</v>
      </c>
      <c r="AA219" s="5">
        <v>0.95307917888562999</v>
      </c>
      <c r="AB219" s="5">
        <v>4.6920821114369501E-2</v>
      </c>
      <c r="AC219" s="5">
        <v>0.83769633507853403</v>
      </c>
      <c r="AD219" s="5">
        <v>0.162303664921466</v>
      </c>
      <c r="AE219" s="23">
        <f t="shared" si="14"/>
        <v>2734918.4258614508</v>
      </c>
      <c r="AF219">
        <f t="shared" si="12"/>
        <v>98.856198801166741</v>
      </c>
      <c r="AG219" s="26">
        <f t="shared" si="13"/>
        <v>15.535528631648621</v>
      </c>
      <c r="AH219" s="27">
        <f t="shared" si="15"/>
        <v>0.15715280194918099</v>
      </c>
    </row>
    <row r="220" spans="1:34">
      <c r="A220" s="10" t="s">
        <v>607</v>
      </c>
      <c r="B220" s="1" t="s">
        <v>442</v>
      </c>
      <c r="C220" s="1" t="s">
        <v>721</v>
      </c>
      <c r="D220" s="1" t="s">
        <v>722</v>
      </c>
      <c r="E220" s="1" t="s">
        <v>721</v>
      </c>
      <c r="F220" s="18" t="s">
        <v>700</v>
      </c>
      <c r="G220" s="3">
        <v>42755.515057870369</v>
      </c>
      <c r="H220" s="3">
        <v>42755.519583333335</v>
      </c>
      <c r="I220" s="1">
        <v>260</v>
      </c>
      <c r="J220" s="1">
        <v>5</v>
      </c>
      <c r="K220" s="4">
        <v>0.98113207547169801</v>
      </c>
      <c r="L220" s="4">
        <v>1.8867924528301799E-2</v>
      </c>
      <c r="M220" s="16">
        <v>8.0769230769230801E-2</v>
      </c>
      <c r="N220" s="4">
        <v>0.20384615384615401</v>
      </c>
      <c r="O220" s="4">
        <v>3.8461538461538401E-2</v>
      </c>
      <c r="P220" s="20">
        <v>754791</v>
      </c>
      <c r="Q220" s="13">
        <v>0.25093820356956098</v>
      </c>
      <c r="R220" s="2">
        <v>0</v>
      </c>
      <c r="S220" s="2">
        <v>0</v>
      </c>
      <c r="T220" s="2">
        <v>1</v>
      </c>
      <c r="U220" s="2">
        <v>1</v>
      </c>
      <c r="V220" s="1" t="s">
        <v>814</v>
      </c>
      <c r="W220" s="5">
        <v>0.9</v>
      </c>
      <c r="X220" s="5">
        <v>0.1</v>
      </c>
      <c r="Y220" s="5">
        <v>0.99047619047618995</v>
      </c>
      <c r="Z220" s="5">
        <v>9.5238095238095108E-3</v>
      </c>
      <c r="AA220" s="5">
        <v>0.94285714285714195</v>
      </c>
      <c r="AB220" s="5">
        <v>5.7142857142857002E-2</v>
      </c>
      <c r="AC220" s="5">
        <v>1</v>
      </c>
      <c r="AD220" s="5">
        <v>0</v>
      </c>
      <c r="AE220" s="23">
        <f t="shared" si="14"/>
        <v>60963.888461538489</v>
      </c>
      <c r="AF220">
        <f t="shared" si="12"/>
        <v>4.2875418442205229</v>
      </c>
      <c r="AG220" s="26">
        <f t="shared" si="13"/>
        <v>0.34630145664858081</v>
      </c>
      <c r="AH220" s="27">
        <f t="shared" si="15"/>
        <v>2.0268085672926088E-2</v>
      </c>
    </row>
    <row r="221" spans="1:34">
      <c r="A221" s="10" t="s">
        <v>607</v>
      </c>
      <c r="B221" s="1" t="s">
        <v>442</v>
      </c>
      <c r="C221" s="1" t="s">
        <v>608</v>
      </c>
      <c r="D221" s="1" t="s">
        <v>609</v>
      </c>
      <c r="E221" s="1" t="s">
        <v>608</v>
      </c>
      <c r="F221" s="18" t="s">
        <v>674</v>
      </c>
      <c r="G221" s="3">
        <v>42751.519571759258</v>
      </c>
      <c r="H221" s="3">
        <v>42751.579826388886</v>
      </c>
      <c r="I221" s="1">
        <v>3107</v>
      </c>
      <c r="J221" s="1">
        <v>218</v>
      </c>
      <c r="K221" s="4">
        <v>0.93443609022556295</v>
      </c>
      <c r="L221" s="4">
        <v>6.5563909774436005E-2</v>
      </c>
      <c r="M221" s="16">
        <v>0.19214676536852199</v>
      </c>
      <c r="N221" s="4">
        <v>0.43482458963630399</v>
      </c>
      <c r="O221" s="4">
        <v>7.9819761828129901E-2</v>
      </c>
      <c r="P221" s="20">
        <v>8788817</v>
      </c>
      <c r="Q221" s="13">
        <v>0.55124727545896302</v>
      </c>
      <c r="R221" s="2">
        <v>0</v>
      </c>
      <c r="S221" s="2">
        <v>0</v>
      </c>
      <c r="T221" s="2">
        <v>1</v>
      </c>
      <c r="U221" s="2">
        <v>1</v>
      </c>
      <c r="V221" s="1" t="s">
        <v>675</v>
      </c>
      <c r="W221" s="5">
        <v>0.97549019607843102</v>
      </c>
      <c r="X221" s="5">
        <v>2.4509803921568499E-2</v>
      </c>
      <c r="Y221" s="5">
        <v>0.93524554541503702</v>
      </c>
      <c r="Z221" s="5">
        <v>6.4754454584962998E-2</v>
      </c>
      <c r="AA221" s="5">
        <v>0.95294117647058696</v>
      </c>
      <c r="AB221" s="5">
        <v>4.7058823529411702E-2</v>
      </c>
      <c r="AC221" s="5">
        <v>0.83999999999999897</v>
      </c>
      <c r="AD221" s="5">
        <v>0.16</v>
      </c>
      <c r="AE221" s="23">
        <f t="shared" si="14"/>
        <v>1688742.7579658774</v>
      </c>
      <c r="AF221">
        <f t="shared" si="12"/>
        <v>49.92431103271857</v>
      </c>
      <c r="AG221" s="26">
        <f t="shared" si="13"/>
        <v>9.5927948781888883</v>
      </c>
      <c r="AH221" s="27">
        <f t="shared" si="15"/>
        <v>0.10592038089765038</v>
      </c>
    </row>
    <row r="222" spans="1:34">
      <c r="A222" s="10" t="s">
        <v>607</v>
      </c>
      <c r="B222" s="1" t="s">
        <v>442</v>
      </c>
      <c r="C222" s="1" t="s">
        <v>608</v>
      </c>
      <c r="D222" s="1" t="s">
        <v>609</v>
      </c>
      <c r="E222" s="1" t="s">
        <v>608</v>
      </c>
      <c r="F222" s="18" t="s">
        <v>715</v>
      </c>
      <c r="G222" s="3">
        <v>42766.514502314814</v>
      </c>
      <c r="H222" s="3">
        <v>42766.573796296296</v>
      </c>
      <c r="I222" s="1">
        <v>6693</v>
      </c>
      <c r="J222" s="1">
        <v>449</v>
      </c>
      <c r="K222" s="4">
        <v>0.93713245589470695</v>
      </c>
      <c r="L222" s="4">
        <v>6.2867544105292605E-2</v>
      </c>
      <c r="M222" s="16">
        <v>0.14985806066039101</v>
      </c>
      <c r="N222" s="4">
        <v>0.450918870461676</v>
      </c>
      <c r="O222" s="4">
        <v>6.8579112505602904E-2</v>
      </c>
      <c r="P222" s="20">
        <v>16578447</v>
      </c>
      <c r="Q222" s="13">
        <v>0.87879907483155495</v>
      </c>
      <c r="R222" s="2">
        <v>0</v>
      </c>
      <c r="S222" s="2">
        <v>0</v>
      </c>
      <c r="T222" s="2">
        <v>1</v>
      </c>
      <c r="U222" s="2">
        <v>1</v>
      </c>
      <c r="V222" s="1" t="s">
        <v>716</v>
      </c>
      <c r="W222" s="5">
        <v>0.97208121827411098</v>
      </c>
      <c r="X222" s="5">
        <v>2.7918781725888301E-2</v>
      </c>
      <c r="Y222" s="5">
        <v>0.93814026792750205</v>
      </c>
      <c r="Z222" s="5">
        <v>6.1859732072498001E-2</v>
      </c>
      <c r="AA222" s="5">
        <v>0.95183673469387697</v>
      </c>
      <c r="AB222" s="5">
        <v>4.8163265306122402E-2</v>
      </c>
      <c r="AC222" s="5">
        <v>0.85458612975391501</v>
      </c>
      <c r="AD222" s="5">
        <v>0.14541387024608399</v>
      </c>
      <c r="AE222" s="23">
        <f t="shared" si="14"/>
        <v>2484413.9161810772</v>
      </c>
      <c r="AF222">
        <f t="shared" si="12"/>
        <v>94.172804424923186</v>
      </c>
      <c r="AG222" s="26">
        <f t="shared" si="13"/>
        <v>14.112553838069278</v>
      </c>
      <c r="AH222" s="27">
        <f t="shared" si="15"/>
        <v>0.13169512506440265</v>
      </c>
    </row>
    <row r="223" spans="1:34">
      <c r="A223" s="10" t="s">
        <v>607</v>
      </c>
      <c r="B223" s="1" t="s">
        <v>442</v>
      </c>
      <c r="C223" s="1" t="s">
        <v>721</v>
      </c>
      <c r="D223" s="1" t="s">
        <v>722</v>
      </c>
      <c r="E223" s="1" t="s">
        <v>721</v>
      </c>
      <c r="F223" s="18" t="s">
        <v>715</v>
      </c>
      <c r="G223" s="3">
        <v>42766.513749999998</v>
      </c>
      <c r="H223" s="3">
        <v>42766.521921296298</v>
      </c>
      <c r="I223" s="1">
        <v>259</v>
      </c>
      <c r="J223" s="1">
        <v>1</v>
      </c>
      <c r="K223" s="4">
        <v>0.99615384615384595</v>
      </c>
      <c r="L223" s="4">
        <v>3.8461538461538399E-3</v>
      </c>
      <c r="M223" s="16">
        <v>6.9498069498069401E-2</v>
      </c>
      <c r="N223" s="4">
        <v>0.17374517374517401</v>
      </c>
      <c r="O223" s="4">
        <v>2.31660231660232E-2</v>
      </c>
      <c r="P223" s="20">
        <v>603527</v>
      </c>
      <c r="Q223" s="13">
        <v>0.19145778029307101</v>
      </c>
      <c r="R223" s="2">
        <v>0</v>
      </c>
      <c r="S223" s="2">
        <v>0</v>
      </c>
      <c r="T223" s="2">
        <v>1</v>
      </c>
      <c r="U223" s="2">
        <v>1</v>
      </c>
      <c r="V223" s="1" t="s">
        <v>827</v>
      </c>
      <c r="W223" s="5">
        <v>1</v>
      </c>
      <c r="X223" s="5">
        <v>0</v>
      </c>
      <c r="Y223" s="5">
        <v>1</v>
      </c>
      <c r="Z223" s="5">
        <v>0</v>
      </c>
      <c r="AA223" s="5">
        <v>0.97560975609755995</v>
      </c>
      <c r="AB223" s="5">
        <v>2.4390243902439001E-2</v>
      </c>
      <c r="AC223" s="5">
        <v>1</v>
      </c>
      <c r="AD223" s="5">
        <v>0</v>
      </c>
      <c r="AE223" s="23">
        <f t="shared" si="14"/>
        <v>41943.961389961332</v>
      </c>
      <c r="AF223">
        <f t="shared" si="12"/>
        <v>3.428296398098122</v>
      </c>
      <c r="AG223" s="26">
        <f t="shared" si="13"/>
        <v>0.23825998133500428</v>
      </c>
      <c r="AH223" s="27">
        <f t="shared" si="15"/>
        <v>1.3305946120753951E-2</v>
      </c>
    </row>
    <row r="224" spans="1:34">
      <c r="A224" s="10" t="s">
        <v>607</v>
      </c>
      <c r="B224" s="1" t="s">
        <v>442</v>
      </c>
      <c r="C224" s="1" t="s">
        <v>608</v>
      </c>
      <c r="D224" s="1" t="s">
        <v>609</v>
      </c>
      <c r="E224" s="1" t="s">
        <v>608</v>
      </c>
      <c r="F224" s="18" t="s">
        <v>632</v>
      </c>
      <c r="G224" s="3">
        <v>42739.517152777778</v>
      </c>
      <c r="H224" s="3">
        <v>42739.56349537037</v>
      </c>
      <c r="I224" s="1">
        <v>5723</v>
      </c>
      <c r="J224" s="1">
        <v>364</v>
      </c>
      <c r="K224" s="4">
        <v>0.94020042713980601</v>
      </c>
      <c r="L224" s="4">
        <v>5.97995728601938E-2</v>
      </c>
      <c r="M224" s="16">
        <v>0.15988118119867201</v>
      </c>
      <c r="N224" s="4">
        <v>0.44749257382491597</v>
      </c>
      <c r="O224" s="4">
        <v>6.7621876638126799E-2</v>
      </c>
      <c r="P224" s="20">
        <v>13308233</v>
      </c>
      <c r="Q224" s="13">
        <v>0.83471156384562895</v>
      </c>
      <c r="R224" s="2">
        <v>0</v>
      </c>
      <c r="S224" s="2">
        <v>1</v>
      </c>
      <c r="T224" s="2">
        <v>1</v>
      </c>
      <c r="U224" s="2">
        <v>1</v>
      </c>
      <c r="V224" s="1" t="s">
        <v>633</v>
      </c>
      <c r="W224" s="5">
        <v>0.97464788732394403</v>
      </c>
      <c r="X224" s="5">
        <v>2.5352112676056301E-2</v>
      </c>
      <c r="Y224" s="5">
        <v>0.94380995888533603</v>
      </c>
      <c r="Z224" s="5">
        <v>5.6190041114664101E-2</v>
      </c>
      <c r="AA224" s="5">
        <v>0.95674044265593605</v>
      </c>
      <c r="AB224" s="5">
        <v>4.3259557344064302E-2</v>
      </c>
      <c r="AC224" s="5">
        <v>0.81666666666666599</v>
      </c>
      <c r="AD224" s="5">
        <v>0.18333333333333199</v>
      </c>
      <c r="AE224" s="23">
        <f t="shared" si="14"/>
        <v>2127736.0117071462</v>
      </c>
      <c r="AF224">
        <f t="shared" si="12"/>
        <v>75.59656363170258</v>
      </c>
      <c r="AG224" s="26">
        <f t="shared" si="13"/>
        <v>12.086467887997179</v>
      </c>
      <c r="AH224" s="27">
        <f t="shared" si="15"/>
        <v>0.13345467078782988</v>
      </c>
    </row>
    <row r="225" spans="1:34">
      <c r="A225" s="10" t="s">
        <v>607</v>
      </c>
      <c r="B225" s="1" t="s">
        <v>442</v>
      </c>
      <c r="C225" s="1" t="s">
        <v>721</v>
      </c>
      <c r="D225" s="1" t="s">
        <v>722</v>
      </c>
      <c r="E225" s="1" t="s">
        <v>721</v>
      </c>
      <c r="F225" s="18" t="s">
        <v>632</v>
      </c>
      <c r="G225" s="3">
        <v>42739.513437499998</v>
      </c>
      <c r="H225" s="3">
        <v>42739.515567129631</v>
      </c>
      <c r="I225" s="1">
        <v>185</v>
      </c>
      <c r="J225" s="1">
        <v>3</v>
      </c>
      <c r="K225" s="4">
        <v>0.98404255319148903</v>
      </c>
      <c r="L225" s="4">
        <v>1.5957446808510599E-2</v>
      </c>
      <c r="M225" s="16">
        <v>4.32432432432431E-2</v>
      </c>
      <c r="N225" s="4">
        <v>0.232432432432432</v>
      </c>
      <c r="O225" s="4">
        <v>2.7027027027027001E-2</v>
      </c>
      <c r="P225" s="20">
        <v>411031</v>
      </c>
      <c r="Q225" s="13">
        <v>0.136651577392153</v>
      </c>
      <c r="R225" s="2">
        <v>0</v>
      </c>
      <c r="S225" s="2">
        <v>0</v>
      </c>
      <c r="T225" s="2">
        <v>1</v>
      </c>
      <c r="U225" s="2">
        <v>1</v>
      </c>
      <c r="V225" s="1" t="s">
        <v>747</v>
      </c>
      <c r="W225" s="5">
        <v>1</v>
      </c>
      <c r="X225" s="5">
        <v>0</v>
      </c>
      <c r="Y225" s="5">
        <v>0.986928104575163</v>
      </c>
      <c r="Z225" s="5">
        <v>1.30718954248366E-2</v>
      </c>
      <c r="AA225" s="5">
        <v>0.94999999999999896</v>
      </c>
      <c r="AB225" s="5">
        <v>0.05</v>
      </c>
      <c r="AC225" s="5">
        <v>1</v>
      </c>
      <c r="AD225" s="5">
        <v>0</v>
      </c>
      <c r="AE225" s="23">
        <f t="shared" si="14"/>
        <v>17774.313513513454</v>
      </c>
      <c r="AF225">
        <f t="shared" si="12"/>
        <v>2.3348352216332811</v>
      </c>
      <c r="AG225" s="26">
        <f t="shared" si="13"/>
        <v>0.10096584742197939</v>
      </c>
      <c r="AH225" s="27">
        <f t="shared" si="15"/>
        <v>5.9092574007417317E-3</v>
      </c>
    </row>
    <row r="226" spans="1:34" hidden="1">
      <c r="A226" s="10" t="s">
        <v>108</v>
      </c>
      <c r="B226" s="1" t="s">
        <v>107</v>
      </c>
      <c r="C226" s="1" t="s">
        <v>145</v>
      </c>
      <c r="D226" s="1" t="s">
        <v>146</v>
      </c>
      <c r="E226" s="1" t="s">
        <v>145</v>
      </c>
      <c r="F226" s="18" t="s">
        <v>277</v>
      </c>
      <c r="G226" s="3">
        <v>42765.335173611114</v>
      </c>
      <c r="H226" s="3">
        <v>42765.877245370371</v>
      </c>
      <c r="I226" s="1">
        <v>725</v>
      </c>
      <c r="J226" s="1">
        <v>94</v>
      </c>
      <c r="K226" s="4">
        <v>0.88522588522588497</v>
      </c>
      <c r="L226" s="4">
        <v>0.11477411477411401</v>
      </c>
      <c r="M226" s="16">
        <v>0.17931034482758601</v>
      </c>
      <c r="N226" s="4">
        <v>0.46896551724137903</v>
      </c>
      <c r="O226" s="4">
        <v>7.4482758620689496E-2</v>
      </c>
      <c r="P226" s="20">
        <v>1908967</v>
      </c>
      <c r="Q226" s="13">
        <v>0.191118646083697</v>
      </c>
      <c r="R226" s="2">
        <v>0</v>
      </c>
      <c r="S226" s="2">
        <v>1</v>
      </c>
      <c r="T226" s="2">
        <v>1</v>
      </c>
      <c r="U226" s="2">
        <v>1</v>
      </c>
      <c r="V226" s="1" t="s">
        <v>278</v>
      </c>
      <c r="W226" s="5">
        <v>0.94444444444444298</v>
      </c>
      <c r="X226" s="5">
        <v>5.5555555555555601E-2</v>
      </c>
      <c r="Y226" s="5">
        <v>0.87813021702838101</v>
      </c>
      <c r="Z226" s="5">
        <v>0.121869782971619</v>
      </c>
      <c r="AA226" s="5">
        <v>0.94573643410852704</v>
      </c>
      <c r="AB226" s="5">
        <v>5.4263565891472902E-2</v>
      </c>
      <c r="AC226" s="5">
        <v>0.78181818181818097</v>
      </c>
      <c r="AD226" s="5">
        <v>0.218181818181818</v>
      </c>
      <c r="AE226" s="23">
        <f t="shared" si="14"/>
        <v>342297.53103448241</v>
      </c>
      <c r="AF226">
        <f t="shared" ref="AF226:AF257" si="16">(P226/MAX($P$226:$P$328))*100</f>
        <v>19.503202248229893</v>
      </c>
      <c r="AG226" s="26">
        <f>M226*AF226</f>
        <v>3.4971259203722531</v>
      </c>
      <c r="AH226" s="27">
        <f t="shared" si="15"/>
        <v>3.4269550332249078E-2</v>
      </c>
    </row>
    <row r="227" spans="1:34" hidden="1">
      <c r="A227" s="10" t="s">
        <v>108</v>
      </c>
      <c r="B227" s="1" t="s">
        <v>107</v>
      </c>
      <c r="C227" s="1" t="s">
        <v>109</v>
      </c>
      <c r="D227" s="1" t="s">
        <v>110</v>
      </c>
      <c r="E227" s="1" t="s">
        <v>109</v>
      </c>
      <c r="F227" s="18" t="s">
        <v>123</v>
      </c>
      <c r="G227" s="3">
        <v>42750.402280092596</v>
      </c>
      <c r="H227" s="3">
        <v>42750.406134259261</v>
      </c>
      <c r="I227" s="1">
        <v>121</v>
      </c>
      <c r="J227" s="1">
        <v>143</v>
      </c>
      <c r="K227" s="4">
        <v>0.45833333333333298</v>
      </c>
      <c r="L227" s="4">
        <v>0.54166666666666596</v>
      </c>
      <c r="M227" s="16">
        <v>0.12121212121211999</v>
      </c>
      <c r="N227" s="4">
        <v>0.15151515151515099</v>
      </c>
      <c r="O227" s="4">
        <v>7.0707070707070704E-2</v>
      </c>
      <c r="P227" s="20">
        <v>699313</v>
      </c>
      <c r="Q227" s="13">
        <v>1</v>
      </c>
      <c r="R227" s="2">
        <v>0</v>
      </c>
      <c r="S227" s="2">
        <v>1</v>
      </c>
      <c r="T227" s="2">
        <v>1</v>
      </c>
      <c r="U227" s="2">
        <v>1</v>
      </c>
      <c r="V227" s="1" t="s">
        <v>124</v>
      </c>
      <c r="W227" s="5">
        <v>1</v>
      </c>
      <c r="X227" s="5">
        <v>0</v>
      </c>
      <c r="Y227" s="5">
        <v>0.27567567567567602</v>
      </c>
      <c r="Z227" s="5">
        <v>0.72432432432432403</v>
      </c>
      <c r="AA227" s="5">
        <v>0.90476190476190399</v>
      </c>
      <c r="AB227" s="5">
        <v>9.5238095238095205E-2</v>
      </c>
      <c r="AC227" s="5">
        <v>0.86111111111111105</v>
      </c>
      <c r="AD227" s="5">
        <v>0.13888888888888901</v>
      </c>
      <c r="AE227" s="23">
        <f t="shared" si="14"/>
        <v>84765.212121211269</v>
      </c>
      <c r="AF227">
        <f t="shared" si="16"/>
        <v>7.1446195108749349</v>
      </c>
      <c r="AG227" s="26">
        <f t="shared" ref="AG227:AG290" si="17">M227*AF227</f>
        <v>0.86601448616665011</v>
      </c>
      <c r="AH227" s="27">
        <f t="shared" si="15"/>
        <v>0.12121212121211999</v>
      </c>
    </row>
    <row r="228" spans="1:34" hidden="1">
      <c r="A228" s="10" t="s">
        <v>108</v>
      </c>
      <c r="B228" s="1" t="s">
        <v>107</v>
      </c>
      <c r="C228" s="1" t="s">
        <v>109</v>
      </c>
      <c r="D228" s="1" t="s">
        <v>110</v>
      </c>
      <c r="E228" s="1" t="s">
        <v>109</v>
      </c>
      <c r="F228" s="18" t="s">
        <v>111</v>
      </c>
      <c r="G228" s="3">
        <v>42736.384583333333</v>
      </c>
      <c r="H228" s="3">
        <v>42736.435023148151</v>
      </c>
      <c r="I228" s="1">
        <v>198</v>
      </c>
      <c r="J228" s="1">
        <v>56</v>
      </c>
      <c r="K228" s="4">
        <v>0.77952755905511795</v>
      </c>
      <c r="L228" s="4">
        <v>0.220472440944881</v>
      </c>
      <c r="M228" s="16">
        <v>0.17676767676767599</v>
      </c>
      <c r="N228" s="4">
        <v>0.33838383838383801</v>
      </c>
      <c r="O228" s="4">
        <v>7.5757575757575801E-2</v>
      </c>
      <c r="P228" s="20">
        <v>559988</v>
      </c>
      <c r="Q228" s="13">
        <v>0.99976969097527801</v>
      </c>
      <c r="R228" s="2">
        <v>0</v>
      </c>
      <c r="S228" s="2">
        <v>1</v>
      </c>
      <c r="T228" s="2">
        <v>1</v>
      </c>
      <c r="U228" s="2">
        <v>1</v>
      </c>
      <c r="V228" s="1" t="s">
        <v>112</v>
      </c>
      <c r="W228" s="5">
        <v>1</v>
      </c>
      <c r="X228" s="5">
        <v>0</v>
      </c>
      <c r="Y228" s="5">
        <v>0.74594594594594499</v>
      </c>
      <c r="Z228" s="5">
        <v>0.25405405405405401</v>
      </c>
      <c r="AA228" s="5">
        <v>0.94736842105263097</v>
      </c>
      <c r="AB228" s="5">
        <v>5.26315789473683E-2</v>
      </c>
      <c r="AC228" s="5">
        <v>0.76666666666666705</v>
      </c>
      <c r="AD228" s="5">
        <v>0.233333333333333</v>
      </c>
      <c r="AE228" s="23">
        <f t="shared" si="14"/>
        <v>98987.777777777344</v>
      </c>
      <c r="AF228">
        <f t="shared" si="16"/>
        <v>5.7211880669397432</v>
      </c>
      <c r="AG228" s="26">
        <f t="shared" si="17"/>
        <v>1.0113211229438896</v>
      </c>
      <c r="AH228" s="27">
        <f t="shared" si="15"/>
        <v>0.17672696557643724</v>
      </c>
    </row>
    <row r="229" spans="1:34" hidden="1">
      <c r="A229" s="10" t="s">
        <v>108</v>
      </c>
      <c r="B229" s="1" t="s">
        <v>107</v>
      </c>
      <c r="C229" s="1" t="s">
        <v>145</v>
      </c>
      <c r="D229" s="1" t="s">
        <v>146</v>
      </c>
      <c r="E229" s="1" t="s">
        <v>145</v>
      </c>
      <c r="F229" s="18" t="s">
        <v>165</v>
      </c>
      <c r="G229" s="3">
        <v>42755.753506944442</v>
      </c>
      <c r="H229" s="3">
        <v>42755.754201388889</v>
      </c>
      <c r="I229" s="1">
        <v>10</v>
      </c>
      <c r="J229" s="1">
        <v>1</v>
      </c>
      <c r="K229" s="4">
        <v>0.90909090909090895</v>
      </c>
      <c r="L229" s="4">
        <v>9.0909090909090898E-2</v>
      </c>
      <c r="M229" s="16">
        <v>0.45454545454545398</v>
      </c>
      <c r="N229" s="4">
        <v>0.2</v>
      </c>
      <c r="O229" s="4">
        <v>0.2</v>
      </c>
      <c r="P229" s="20">
        <v>31330</v>
      </c>
      <c r="Q229" s="13">
        <v>3.46353099744164E-3</v>
      </c>
      <c r="R229" s="2">
        <v>1</v>
      </c>
      <c r="S229" s="2">
        <v>1</v>
      </c>
      <c r="T229" s="2">
        <v>1</v>
      </c>
      <c r="U229" s="2">
        <v>1</v>
      </c>
      <c r="V229" s="1" t="s">
        <v>268</v>
      </c>
      <c r="W229" s="5">
        <v>1</v>
      </c>
      <c r="X229" s="5">
        <v>0</v>
      </c>
      <c r="Y229" s="5">
        <v>0.85714285714285599</v>
      </c>
      <c r="Z229" s="5">
        <v>0.14285714285714199</v>
      </c>
      <c r="AA229" s="5">
        <v>1</v>
      </c>
      <c r="AB229" s="5">
        <v>0</v>
      </c>
      <c r="AE229" s="23">
        <f t="shared" si="14"/>
        <v>14240.909090909074</v>
      </c>
      <c r="AF229">
        <f t="shared" si="16"/>
        <v>0.32008689853572247</v>
      </c>
      <c r="AG229" s="26">
        <f t="shared" si="17"/>
        <v>0.14549404478896458</v>
      </c>
      <c r="AH229" s="27">
        <f t="shared" si="15"/>
        <v>1.5743322715643798E-3</v>
      </c>
    </row>
    <row r="230" spans="1:34" hidden="1">
      <c r="A230" s="10" t="s">
        <v>108</v>
      </c>
      <c r="B230" s="1" t="s">
        <v>107</v>
      </c>
      <c r="C230" s="1" t="s">
        <v>145</v>
      </c>
      <c r="D230" s="1" t="s">
        <v>146</v>
      </c>
      <c r="E230" s="1" t="s">
        <v>145</v>
      </c>
      <c r="F230" s="18" t="s">
        <v>165</v>
      </c>
      <c r="G230" s="3">
        <v>42741.75335648148</v>
      </c>
      <c r="H230" s="3">
        <v>42741.753981481481</v>
      </c>
      <c r="I230" s="1">
        <v>10</v>
      </c>
      <c r="J230" s="1">
        <v>1</v>
      </c>
      <c r="K230" s="4">
        <v>0.90909090909090895</v>
      </c>
      <c r="L230" s="4">
        <v>9.0909090909090898E-2</v>
      </c>
      <c r="M230" s="16">
        <v>0.36363636363636298</v>
      </c>
      <c r="N230" s="4">
        <v>0.2</v>
      </c>
      <c r="O230" s="4">
        <v>0</v>
      </c>
      <c r="P230" s="20">
        <v>23959</v>
      </c>
      <c r="Q230" s="13">
        <v>2.6486670656784101E-3</v>
      </c>
      <c r="R230" s="2">
        <v>1</v>
      </c>
      <c r="S230" s="2">
        <v>1</v>
      </c>
      <c r="T230" s="2">
        <v>1</v>
      </c>
      <c r="U230" s="2">
        <v>1</v>
      </c>
      <c r="V230" s="1" t="s">
        <v>194</v>
      </c>
      <c r="Y230" s="5">
        <v>0.90909090909090795</v>
      </c>
      <c r="Z230" s="5">
        <v>9.0909090909090801E-2</v>
      </c>
      <c r="AE230" s="23">
        <f t="shared" si="14"/>
        <v>8712.3636363636215</v>
      </c>
      <c r="AF230">
        <f t="shared" si="16"/>
        <v>0.2447801468885214</v>
      </c>
      <c r="AG230" s="26">
        <f t="shared" si="17"/>
        <v>8.9010962504916719E-2</v>
      </c>
      <c r="AH230" s="27">
        <f t="shared" si="15"/>
        <v>9.6315166024669291E-4</v>
      </c>
    </row>
    <row r="231" spans="1:34" hidden="1">
      <c r="A231" s="10" t="s">
        <v>108</v>
      </c>
      <c r="B231" s="1" t="s">
        <v>107</v>
      </c>
      <c r="C231" s="1" t="s">
        <v>145</v>
      </c>
      <c r="D231" s="1" t="s">
        <v>146</v>
      </c>
      <c r="E231" s="1" t="s">
        <v>145</v>
      </c>
      <c r="F231" s="18" t="s">
        <v>165</v>
      </c>
      <c r="G231" s="3">
        <v>42738.755520833336</v>
      </c>
      <c r="H231" s="3">
        <v>42738.756331018521</v>
      </c>
      <c r="I231" s="1">
        <v>9</v>
      </c>
      <c r="J231" s="1">
        <v>1</v>
      </c>
      <c r="K231" s="4">
        <v>0.9</v>
      </c>
      <c r="L231" s="4">
        <v>0.1</v>
      </c>
      <c r="M231" s="16">
        <v>0.33333333333333198</v>
      </c>
      <c r="N231" s="4">
        <v>0.22222222222222099</v>
      </c>
      <c r="O231" s="4">
        <v>0</v>
      </c>
      <c r="P231" s="20">
        <v>21960</v>
      </c>
      <c r="Q231" s="13">
        <v>2.4276776477439701E-3</v>
      </c>
      <c r="R231" s="2">
        <v>1</v>
      </c>
      <c r="S231" s="2">
        <v>1</v>
      </c>
      <c r="T231" s="2">
        <v>1</v>
      </c>
      <c r="U231" s="2">
        <v>1</v>
      </c>
      <c r="V231" s="1" t="s">
        <v>166</v>
      </c>
      <c r="W231" s="5">
        <v>1</v>
      </c>
      <c r="X231" s="5">
        <v>0</v>
      </c>
      <c r="Y231" s="5">
        <v>0.875</v>
      </c>
      <c r="Z231" s="5">
        <v>0.125</v>
      </c>
      <c r="AA231" s="5">
        <v>1</v>
      </c>
      <c r="AB231" s="5">
        <v>0</v>
      </c>
      <c r="AE231" s="23">
        <f t="shared" si="14"/>
        <v>7319.99999999997</v>
      </c>
      <c r="AF231">
        <f t="shared" si="16"/>
        <v>0.22435711113451853</v>
      </c>
      <c r="AG231" s="26">
        <f t="shared" si="17"/>
        <v>7.4785703711505877E-2</v>
      </c>
      <c r="AH231" s="27">
        <f t="shared" si="15"/>
        <v>8.092258825813201E-4</v>
      </c>
    </row>
    <row r="232" spans="1:34" hidden="1">
      <c r="A232" s="10" t="s">
        <v>108</v>
      </c>
      <c r="B232" s="1" t="s">
        <v>107</v>
      </c>
      <c r="C232" s="1" t="s">
        <v>109</v>
      </c>
      <c r="D232" s="1" t="s">
        <v>110</v>
      </c>
      <c r="E232" s="1" t="s">
        <v>109</v>
      </c>
      <c r="F232" s="18" t="s">
        <v>121</v>
      </c>
      <c r="G232" s="3">
        <v>42741.167905092596</v>
      </c>
      <c r="H232" s="3">
        <v>42741.917858796296</v>
      </c>
      <c r="I232" s="1">
        <v>215</v>
      </c>
      <c r="J232" s="1">
        <v>35</v>
      </c>
      <c r="K232" s="4">
        <v>0.85999999999999899</v>
      </c>
      <c r="L232" s="4">
        <v>0.14000000000000001</v>
      </c>
      <c r="M232" s="16">
        <v>0.17674418604651099</v>
      </c>
      <c r="N232" s="4">
        <v>0.31627906976744202</v>
      </c>
      <c r="O232" s="4">
        <v>8.3720930232558E-2</v>
      </c>
      <c r="P232" s="20">
        <v>544530</v>
      </c>
      <c r="Q232" s="13">
        <v>0.97217188551677602</v>
      </c>
      <c r="R232" s="2">
        <v>0</v>
      </c>
      <c r="S232" s="2">
        <v>1</v>
      </c>
      <c r="T232" s="2">
        <v>1</v>
      </c>
      <c r="U232" s="2">
        <v>1</v>
      </c>
      <c r="V232" s="1" t="s">
        <v>122</v>
      </c>
      <c r="W232" s="5">
        <v>1</v>
      </c>
      <c r="X232" s="5">
        <v>0</v>
      </c>
      <c r="Y232" s="5">
        <v>0.85555555555555496</v>
      </c>
      <c r="Z232" s="5">
        <v>0.14444444444444299</v>
      </c>
      <c r="AA232" s="5">
        <v>0.92105263157894701</v>
      </c>
      <c r="AB232" s="5">
        <v>7.8947368421052502E-2</v>
      </c>
      <c r="AC232" s="5">
        <v>0.80645161290322498</v>
      </c>
      <c r="AD232" s="5">
        <v>0.19354838709677299</v>
      </c>
      <c r="AE232" s="23">
        <f t="shared" si="14"/>
        <v>96242.511627906628</v>
      </c>
      <c r="AF232">
        <f t="shared" si="16"/>
        <v>5.5632594592932323</v>
      </c>
      <c r="AG232" s="26">
        <f t="shared" si="17"/>
        <v>0.98327376489833518</v>
      </c>
      <c r="AH232" s="27">
        <f t="shared" si="15"/>
        <v>0.17182572860296444</v>
      </c>
    </row>
    <row r="233" spans="1:34" hidden="1">
      <c r="A233" s="10" t="s">
        <v>108</v>
      </c>
      <c r="B233" s="1" t="s">
        <v>107</v>
      </c>
      <c r="C233" s="1" t="s">
        <v>145</v>
      </c>
      <c r="D233" s="1" t="s">
        <v>146</v>
      </c>
      <c r="E233" s="1" t="s">
        <v>145</v>
      </c>
      <c r="F233" s="18" t="s">
        <v>192</v>
      </c>
      <c r="G233" s="3">
        <v>42741.336539351854</v>
      </c>
      <c r="H233" s="3">
        <v>42741.87872685185</v>
      </c>
      <c r="I233" s="1">
        <v>921</v>
      </c>
      <c r="J233" s="1">
        <v>89</v>
      </c>
      <c r="K233" s="4">
        <v>0.91188118811881103</v>
      </c>
      <c r="L233" s="4">
        <v>8.81188118811881E-2</v>
      </c>
      <c r="M233" s="16">
        <v>0.20412595005428799</v>
      </c>
      <c r="N233" s="4">
        <v>0.47882736156351802</v>
      </c>
      <c r="O233" s="4">
        <v>8.7947882736156197E-2</v>
      </c>
      <c r="P233" s="20">
        <v>2199902</v>
      </c>
      <c r="Q233" s="13">
        <v>0.243199130811806</v>
      </c>
      <c r="R233" s="2">
        <v>0</v>
      </c>
      <c r="S233" s="2">
        <v>1</v>
      </c>
      <c r="T233" s="2">
        <v>1</v>
      </c>
      <c r="U233" s="2">
        <v>1</v>
      </c>
      <c r="V233" s="1" t="s">
        <v>193</v>
      </c>
      <c r="W233" s="5">
        <v>0.97826086956521596</v>
      </c>
      <c r="X233" s="5">
        <v>2.1739130434782601E-2</v>
      </c>
      <c r="Y233" s="5">
        <v>0.91356382978723405</v>
      </c>
      <c r="Z233" s="5">
        <v>8.6436170212766006E-2</v>
      </c>
      <c r="AA233" s="5">
        <v>0.92857142857142905</v>
      </c>
      <c r="AB233" s="5">
        <v>7.14285714285713E-2</v>
      </c>
      <c r="AC233" s="5">
        <v>0.81944444444444298</v>
      </c>
      <c r="AD233" s="5">
        <v>0.180555555555556</v>
      </c>
      <c r="AE233" s="23">
        <f t="shared" si="14"/>
        <v>449057.08577632828</v>
      </c>
      <c r="AF233">
        <f t="shared" si="16"/>
        <v>22.47557638884561</v>
      </c>
      <c r="AG233" s="26">
        <f t="shared" si="17"/>
        <v>4.5878483833908339</v>
      </c>
      <c r="AH233" s="27">
        <f t="shared" si="15"/>
        <v>4.9643253629336963E-2</v>
      </c>
    </row>
    <row r="234" spans="1:34" hidden="1">
      <c r="A234" s="10" t="s">
        <v>108</v>
      </c>
      <c r="B234" s="1" t="s">
        <v>107</v>
      </c>
      <c r="C234" s="1" t="s">
        <v>145</v>
      </c>
      <c r="D234" s="1" t="s">
        <v>146</v>
      </c>
      <c r="E234" s="1" t="s">
        <v>145</v>
      </c>
      <c r="F234" s="18" t="s">
        <v>220</v>
      </c>
      <c r="G234" s="3">
        <v>42751.979560185187</v>
      </c>
      <c r="H234" s="3">
        <v>42751.995300925926</v>
      </c>
      <c r="I234" s="1">
        <v>984</v>
      </c>
      <c r="J234" s="1">
        <v>85</v>
      </c>
      <c r="K234" s="4">
        <v>0.92048643592142099</v>
      </c>
      <c r="L234" s="4">
        <v>7.9513564078578097E-2</v>
      </c>
      <c r="M234" s="16">
        <v>0.241869918699187</v>
      </c>
      <c r="N234" s="4">
        <v>0.46747967479674801</v>
      </c>
      <c r="O234" s="4">
        <v>0.109756097560976</v>
      </c>
      <c r="P234" s="20">
        <v>2825638</v>
      </c>
      <c r="Q234" s="13">
        <v>0.312374235574498</v>
      </c>
      <c r="R234" s="2">
        <v>0</v>
      </c>
      <c r="S234" s="2">
        <v>1</v>
      </c>
      <c r="T234" s="2">
        <v>1</v>
      </c>
      <c r="U234" s="2">
        <v>1</v>
      </c>
      <c r="V234" s="1" t="s">
        <v>221</v>
      </c>
      <c r="W234" s="5">
        <v>1</v>
      </c>
      <c r="X234" s="5">
        <v>0</v>
      </c>
      <c r="Y234" s="5">
        <v>0.91128010139417004</v>
      </c>
      <c r="Z234" s="5">
        <v>8.87198986058301E-2</v>
      </c>
      <c r="AA234" s="5">
        <v>0.95808383233532901</v>
      </c>
      <c r="AB234" s="5">
        <v>4.1916167664670601E-2</v>
      </c>
      <c r="AC234" s="5">
        <v>0.88571428571428601</v>
      </c>
      <c r="AD234" s="5">
        <v>0.114285714285714</v>
      </c>
      <c r="AE234" s="23">
        <f t="shared" si="14"/>
        <v>683436.83333333337</v>
      </c>
      <c r="AF234">
        <f t="shared" si="16"/>
        <v>28.868487194531816</v>
      </c>
      <c r="AG234" s="26">
        <f t="shared" si="17"/>
        <v>6.9824186507099313</v>
      </c>
      <c r="AH234" s="27">
        <f t="shared" si="15"/>
        <v>7.5553930962124524E-2</v>
      </c>
    </row>
    <row r="235" spans="1:34" hidden="1">
      <c r="A235" s="10" t="s">
        <v>108</v>
      </c>
      <c r="B235" s="1" t="s">
        <v>107</v>
      </c>
      <c r="C235" s="1" t="s">
        <v>145</v>
      </c>
      <c r="D235" s="1" t="s">
        <v>146</v>
      </c>
      <c r="E235" s="1" t="s">
        <v>145</v>
      </c>
      <c r="F235" s="18" t="s">
        <v>169</v>
      </c>
      <c r="G235" s="3">
        <v>42739.337129629632</v>
      </c>
      <c r="H235" s="3">
        <v>42739.87835648148</v>
      </c>
      <c r="I235" s="1">
        <v>1353</v>
      </c>
      <c r="J235" s="1">
        <v>191</v>
      </c>
      <c r="K235" s="4">
        <v>0.87629533678756399</v>
      </c>
      <c r="L235" s="4">
        <v>0.12370466321243501</v>
      </c>
      <c r="M235" s="16">
        <v>0.17442719881744301</v>
      </c>
      <c r="N235" s="4">
        <v>0.46711012564671101</v>
      </c>
      <c r="O235" s="4">
        <v>6.7997043606799701E-2</v>
      </c>
      <c r="P235" s="20">
        <v>3375704</v>
      </c>
      <c r="Q235" s="13">
        <v>0.37318402305099801</v>
      </c>
      <c r="R235" s="2">
        <v>0</v>
      </c>
      <c r="S235" s="2">
        <v>1</v>
      </c>
      <c r="T235" s="2">
        <v>1</v>
      </c>
      <c r="U235" s="2">
        <v>1</v>
      </c>
      <c r="V235" s="1" t="s">
        <v>170</v>
      </c>
      <c r="W235" s="5">
        <v>0.98571428571428499</v>
      </c>
      <c r="X235" s="5">
        <v>1.42857142857142E-2</v>
      </c>
      <c r="Y235" s="5">
        <v>0.862794612794613</v>
      </c>
      <c r="Z235" s="5">
        <v>0.137205387205387</v>
      </c>
      <c r="AA235" s="5">
        <v>0.95336787564766801</v>
      </c>
      <c r="AB235" s="5">
        <v>4.6632124352331501E-2</v>
      </c>
      <c r="AC235" s="5">
        <v>0.80645161290322498</v>
      </c>
      <c r="AD235" s="5">
        <v>0.19354838709677299</v>
      </c>
      <c r="AE235" s="23">
        <f t="shared" si="14"/>
        <v>588814.59275683761</v>
      </c>
      <c r="AF235">
        <f t="shared" si="16"/>
        <v>34.488305896413422</v>
      </c>
      <c r="AG235" s="26">
        <f t="shared" si="17"/>
        <v>6.015698589470496</v>
      </c>
      <c r="AH235" s="27">
        <f t="shared" si="15"/>
        <v>6.509344378420967E-2</v>
      </c>
    </row>
    <row r="236" spans="1:34" hidden="1">
      <c r="A236" s="10" t="s">
        <v>108</v>
      </c>
      <c r="B236" s="1" t="s">
        <v>107</v>
      </c>
      <c r="C236" s="1" t="s">
        <v>145</v>
      </c>
      <c r="D236" s="1" t="s">
        <v>146</v>
      </c>
      <c r="E236" s="1" t="s">
        <v>145</v>
      </c>
      <c r="F236" s="18" t="s">
        <v>218</v>
      </c>
      <c r="G236" s="3">
        <v>42751.646296296298</v>
      </c>
      <c r="H236" s="3">
        <v>42751.658472222225</v>
      </c>
      <c r="I236" s="1">
        <v>3207</v>
      </c>
      <c r="J236" s="1">
        <v>496</v>
      </c>
      <c r="K236" s="4">
        <v>0.86605455036456902</v>
      </c>
      <c r="L236" s="4">
        <v>0.13394544963543001</v>
      </c>
      <c r="M236" s="16">
        <v>0.17524165887121901</v>
      </c>
      <c r="N236" s="4">
        <v>0.47115684440286798</v>
      </c>
      <c r="O236" s="4">
        <v>8.3255378858746398E-2</v>
      </c>
      <c r="P236" s="20">
        <v>9787967</v>
      </c>
      <c r="Q236" s="13">
        <v>1</v>
      </c>
      <c r="R236" s="2">
        <v>0</v>
      </c>
      <c r="S236" s="2">
        <v>1</v>
      </c>
      <c r="T236" s="2">
        <v>1</v>
      </c>
      <c r="U236" s="2">
        <v>1</v>
      </c>
      <c r="V236" s="1" t="s">
        <v>219</v>
      </c>
      <c r="W236" s="5">
        <v>0.99319727891156395</v>
      </c>
      <c r="X236" s="5">
        <v>6.8027210884353704E-3</v>
      </c>
      <c r="Y236" s="5">
        <v>0.84631728045325805</v>
      </c>
      <c r="Z236" s="5">
        <v>0.15368271954674201</v>
      </c>
      <c r="AA236" s="5">
        <v>0.95463510848126099</v>
      </c>
      <c r="AB236" s="5">
        <v>4.5364891518737703E-2</v>
      </c>
      <c r="AC236" s="5">
        <v>0.83111111111111102</v>
      </c>
      <c r="AD236" s="5">
        <v>0.168888888888889</v>
      </c>
      <c r="AE236" s="23">
        <f t="shared" si="14"/>
        <v>1715259.574056749</v>
      </c>
      <c r="AF236">
        <f t="shared" si="16"/>
        <v>100</v>
      </c>
      <c r="AG236" s="26">
        <f t="shared" si="17"/>
        <v>17.524165887121899</v>
      </c>
      <c r="AH236" s="27">
        <f t="shared" si="15"/>
        <v>0.17524165887121901</v>
      </c>
    </row>
    <row r="237" spans="1:34" hidden="1">
      <c r="A237" s="10" t="s">
        <v>108</v>
      </c>
      <c r="B237" s="1" t="s">
        <v>107</v>
      </c>
      <c r="C237" s="1" t="s">
        <v>145</v>
      </c>
      <c r="D237" s="1" t="s">
        <v>146</v>
      </c>
      <c r="E237" s="1" t="s">
        <v>145</v>
      </c>
      <c r="F237" s="18" t="s">
        <v>216</v>
      </c>
      <c r="G237" s="3">
        <v>42750.980543981481</v>
      </c>
      <c r="H237" s="3">
        <v>42750.981064814812</v>
      </c>
      <c r="I237" s="1">
        <v>9</v>
      </c>
      <c r="J237" s="1">
        <v>1</v>
      </c>
      <c r="K237" s="4">
        <v>0.9</v>
      </c>
      <c r="L237" s="4">
        <v>0.1</v>
      </c>
      <c r="M237" s="16">
        <v>0.22222222222222099</v>
      </c>
      <c r="N237" s="4">
        <v>0.44444444444444298</v>
      </c>
      <c r="O237" s="4">
        <v>0.11111111111110999</v>
      </c>
      <c r="P237" s="20">
        <v>26489</v>
      </c>
      <c r="Q237" s="13">
        <v>2.9283585250951699E-3</v>
      </c>
      <c r="R237" s="2">
        <v>0</v>
      </c>
      <c r="S237" s="2">
        <v>1</v>
      </c>
      <c r="T237" s="2">
        <v>1</v>
      </c>
      <c r="U237" s="2">
        <v>1</v>
      </c>
      <c r="V237" s="1" t="s">
        <v>217</v>
      </c>
      <c r="Y237" s="5">
        <v>0.875</v>
      </c>
      <c r="Z237" s="5">
        <v>0.125</v>
      </c>
      <c r="AA237" s="5">
        <v>1</v>
      </c>
      <c r="AB237" s="5">
        <v>0</v>
      </c>
      <c r="AC237" s="5">
        <v>1</v>
      </c>
      <c r="AD237" s="5">
        <v>0</v>
      </c>
      <c r="AE237" s="23">
        <f t="shared" si="14"/>
        <v>5886.4444444444116</v>
      </c>
      <c r="AF237">
        <f t="shared" si="16"/>
        <v>0.27062821114946545</v>
      </c>
      <c r="AG237" s="26">
        <f t="shared" si="17"/>
        <v>6.0139602477658656E-2</v>
      </c>
      <c r="AH237" s="27">
        <f t="shared" si="15"/>
        <v>6.5074633891003416E-4</v>
      </c>
    </row>
    <row r="238" spans="1:34" hidden="1">
      <c r="A238" s="10" t="s">
        <v>108</v>
      </c>
      <c r="B238" s="1" t="s">
        <v>107</v>
      </c>
      <c r="C238" s="1" t="s">
        <v>145</v>
      </c>
      <c r="D238" s="1" t="s">
        <v>146</v>
      </c>
      <c r="E238" s="1" t="s">
        <v>145</v>
      </c>
      <c r="F238" s="18" t="s">
        <v>234</v>
      </c>
      <c r="G238" s="3">
        <v>42752.334965277776</v>
      </c>
      <c r="H238" s="3">
        <v>42752.877337962964</v>
      </c>
      <c r="I238" s="1">
        <v>203</v>
      </c>
      <c r="J238" s="1">
        <v>22</v>
      </c>
      <c r="K238" s="4">
        <v>0.90222222222222204</v>
      </c>
      <c r="L238" s="4">
        <v>9.77777777777777E-2</v>
      </c>
      <c r="M238" s="16">
        <v>0.13793103448275901</v>
      </c>
      <c r="N238" s="4">
        <v>0.43842364532019701</v>
      </c>
      <c r="O238" s="4">
        <v>6.4039408866995107E-2</v>
      </c>
      <c r="P238" s="20">
        <v>592633</v>
      </c>
      <c r="Q238" s="13">
        <v>6.5515568643691E-2</v>
      </c>
      <c r="R238" s="2">
        <v>0</v>
      </c>
      <c r="S238" s="2">
        <v>1</v>
      </c>
      <c r="T238" s="2">
        <v>1</v>
      </c>
      <c r="U238" s="2">
        <v>1</v>
      </c>
      <c r="V238" s="1" t="s">
        <v>235</v>
      </c>
      <c r="W238" s="5">
        <v>1</v>
      </c>
      <c r="X238" s="5">
        <v>0</v>
      </c>
      <c r="Y238" s="5">
        <v>0.88700564971751406</v>
      </c>
      <c r="Z238" s="5">
        <v>0.112994350282486</v>
      </c>
      <c r="AA238" s="5">
        <v>0.96666666666666701</v>
      </c>
      <c r="AB238" s="5">
        <v>3.3333333333333201E-2</v>
      </c>
      <c r="AC238" s="5">
        <v>0.92307692307692302</v>
      </c>
      <c r="AD238" s="5">
        <v>7.69230769230769E-2</v>
      </c>
      <c r="AE238" s="23">
        <f t="shared" si="14"/>
        <v>81742.482758620914</v>
      </c>
      <c r="AF238">
        <f t="shared" si="16"/>
        <v>6.0547098289154428</v>
      </c>
      <c r="AG238" s="26">
        <f t="shared" si="17"/>
        <v>0.83513239019523589</v>
      </c>
      <c r="AH238" s="27">
        <f t="shared" si="15"/>
        <v>9.0366301577505075E-3</v>
      </c>
    </row>
    <row r="239" spans="1:34" hidden="1">
      <c r="A239" s="10" t="s">
        <v>108</v>
      </c>
      <c r="B239" s="1" t="s">
        <v>107</v>
      </c>
      <c r="C239" s="1" t="s">
        <v>145</v>
      </c>
      <c r="D239" s="1" t="s">
        <v>146</v>
      </c>
      <c r="E239" s="1" t="s">
        <v>145</v>
      </c>
      <c r="F239" s="18" t="s">
        <v>262</v>
      </c>
      <c r="G239" s="3">
        <v>42755.646423611113</v>
      </c>
      <c r="H239" s="3">
        <v>42755.649444444447</v>
      </c>
      <c r="I239" s="1">
        <v>228</v>
      </c>
      <c r="J239" s="1">
        <v>19</v>
      </c>
      <c r="K239" s="4">
        <v>0.92307692307692302</v>
      </c>
      <c r="L239" s="4">
        <v>7.69230769230769E-2</v>
      </c>
      <c r="M239" s="16">
        <v>0.23684210526315699</v>
      </c>
      <c r="N239" s="4">
        <v>0.52631578947368296</v>
      </c>
      <c r="O239" s="4">
        <v>0.118421052631579</v>
      </c>
      <c r="P239" s="20">
        <v>703522</v>
      </c>
      <c r="Q239" s="13">
        <v>7.77743458149424E-2</v>
      </c>
      <c r="R239" s="2">
        <v>0</v>
      </c>
      <c r="S239" s="2">
        <v>1</v>
      </c>
      <c r="T239" s="2">
        <v>1</v>
      </c>
      <c r="U239" s="2">
        <v>1</v>
      </c>
      <c r="V239" s="1" t="s">
        <v>263</v>
      </c>
      <c r="W239" s="5">
        <v>1</v>
      </c>
      <c r="X239" s="5">
        <v>0</v>
      </c>
      <c r="Y239" s="5">
        <v>0.91836734693877498</v>
      </c>
      <c r="Z239" s="5">
        <v>8.16326530612244E-2</v>
      </c>
      <c r="AA239" s="5">
        <v>0.931034482758621</v>
      </c>
      <c r="AB239" s="5">
        <v>6.8965517241379198E-2</v>
      </c>
      <c r="AC239" s="5">
        <v>0.92307692307692302</v>
      </c>
      <c r="AD239" s="5">
        <v>7.69230769230769E-2</v>
      </c>
      <c r="AE239" s="23">
        <f t="shared" si="14"/>
        <v>166623.63157894675</v>
      </c>
      <c r="AF239">
        <f t="shared" si="16"/>
        <v>7.1876212905090515</v>
      </c>
      <c r="AG239" s="26">
        <f t="shared" si="17"/>
        <v>1.7023313582784532</v>
      </c>
      <c r="AH239" s="27">
        <f t="shared" si="15"/>
        <v>1.8420239798275763E-2</v>
      </c>
    </row>
    <row r="240" spans="1:34" hidden="1">
      <c r="A240" s="10" t="s">
        <v>108</v>
      </c>
      <c r="B240" s="1" t="s">
        <v>107</v>
      </c>
      <c r="C240" s="1" t="s">
        <v>145</v>
      </c>
      <c r="D240" s="1" t="s">
        <v>146</v>
      </c>
      <c r="E240" s="1" t="s">
        <v>145</v>
      </c>
      <c r="F240" s="18" t="s">
        <v>185</v>
      </c>
      <c r="G240" s="3">
        <v>42740.959849537037</v>
      </c>
      <c r="H240" s="3">
        <v>42740.970648148148</v>
      </c>
      <c r="I240" s="1">
        <v>175</v>
      </c>
      <c r="J240" s="1">
        <v>22</v>
      </c>
      <c r="K240" s="4">
        <v>0.88832487309644603</v>
      </c>
      <c r="L240" s="4">
        <v>0.111675126903553</v>
      </c>
      <c r="M240" s="16">
        <v>0.245714285714286</v>
      </c>
      <c r="N240" s="4">
        <v>0.35428571428571298</v>
      </c>
      <c r="O240" s="4">
        <v>7.4285714285714302E-2</v>
      </c>
      <c r="P240" s="20">
        <v>429756</v>
      </c>
      <c r="Q240" s="13">
        <v>4.75095189063688E-2</v>
      </c>
      <c r="R240" s="2">
        <v>1</v>
      </c>
      <c r="S240" s="2">
        <v>1</v>
      </c>
      <c r="T240" s="2">
        <v>1</v>
      </c>
      <c r="U240" s="2">
        <v>1</v>
      </c>
      <c r="V240" s="1" t="s">
        <v>186</v>
      </c>
      <c r="W240" s="5">
        <v>1</v>
      </c>
      <c r="X240" s="5">
        <v>0</v>
      </c>
      <c r="Y240" s="5">
        <v>0.88732394366197098</v>
      </c>
      <c r="Z240" s="5">
        <v>0.11267605633802801</v>
      </c>
      <c r="AA240" s="5">
        <v>0.92592592592592604</v>
      </c>
      <c r="AB240" s="5">
        <v>7.4074074074074001E-2</v>
      </c>
      <c r="AC240" s="5">
        <v>0.66666666666666596</v>
      </c>
      <c r="AD240" s="5">
        <v>0.33333333333333198</v>
      </c>
      <c r="AE240" s="23">
        <f t="shared" si="14"/>
        <v>105597.18857142869</v>
      </c>
      <c r="AF240">
        <f t="shared" si="16"/>
        <v>4.3906564049510992</v>
      </c>
      <c r="AG240" s="26">
        <f t="shared" si="17"/>
        <v>1.0788470023594141</v>
      </c>
      <c r="AH240" s="27">
        <f t="shared" si="15"/>
        <v>1.1673767502707776E-2</v>
      </c>
    </row>
    <row r="241" spans="1:34" hidden="1">
      <c r="A241" s="10" t="s">
        <v>108</v>
      </c>
      <c r="B241" s="1" t="s">
        <v>107</v>
      </c>
      <c r="C241" s="1" t="s">
        <v>109</v>
      </c>
      <c r="D241" s="1" t="s">
        <v>110</v>
      </c>
      <c r="E241" s="1" t="s">
        <v>109</v>
      </c>
      <c r="F241" s="18" t="s">
        <v>139</v>
      </c>
      <c r="G241" s="3">
        <v>42764.400590277779</v>
      </c>
      <c r="H241" s="3">
        <v>42764.403599537036</v>
      </c>
      <c r="I241" s="1">
        <v>203</v>
      </c>
      <c r="J241" s="1">
        <v>49</v>
      </c>
      <c r="K241" s="4">
        <v>0.80555555555555503</v>
      </c>
      <c r="L241" s="4">
        <v>0.194444444444444</v>
      </c>
      <c r="M241" s="16">
        <v>0.13793103448275901</v>
      </c>
      <c r="N241" s="4">
        <v>0.30541871921182301</v>
      </c>
      <c r="O241" s="4">
        <v>6.8965517241379198E-2</v>
      </c>
      <c r="P241" s="20">
        <v>588944</v>
      </c>
      <c r="Q241" s="13">
        <v>0.93278406292218696</v>
      </c>
      <c r="R241" s="2">
        <v>0</v>
      </c>
      <c r="S241" s="2">
        <v>1</v>
      </c>
      <c r="T241" s="2">
        <v>1</v>
      </c>
      <c r="U241" s="2">
        <v>1</v>
      </c>
      <c r="V241" s="1" t="s">
        <v>140</v>
      </c>
      <c r="W241" s="5">
        <v>1</v>
      </c>
      <c r="X241" s="5">
        <v>0</v>
      </c>
      <c r="Y241" s="5">
        <v>0.77245508982035904</v>
      </c>
      <c r="Z241" s="5">
        <v>0.22754491017964101</v>
      </c>
      <c r="AA241" s="5">
        <v>0.91111111111110998</v>
      </c>
      <c r="AB241" s="5">
        <v>8.8888888888888906E-2</v>
      </c>
      <c r="AC241" s="5">
        <v>0.82051282051282004</v>
      </c>
      <c r="AD241" s="5">
        <v>0.17948717948717799</v>
      </c>
      <c r="AE241" s="23">
        <f t="shared" si="14"/>
        <v>81233.655172414015</v>
      </c>
      <c r="AF241">
        <f t="shared" si="16"/>
        <v>6.017020694900177</v>
      </c>
      <c r="AG241" s="26">
        <f t="shared" si="17"/>
        <v>0.82993388895175091</v>
      </c>
      <c r="AH241" s="27">
        <f t="shared" si="15"/>
        <v>0.12865987074788821</v>
      </c>
    </row>
    <row r="242" spans="1:34" hidden="1">
      <c r="A242" s="10" t="s">
        <v>108</v>
      </c>
      <c r="B242" s="1" t="s">
        <v>107</v>
      </c>
      <c r="C242" s="1" t="s">
        <v>145</v>
      </c>
      <c r="D242" s="1" t="s">
        <v>146</v>
      </c>
      <c r="E242" s="1" t="s">
        <v>145</v>
      </c>
      <c r="F242" s="18" t="s">
        <v>177</v>
      </c>
      <c r="G242" s="3">
        <v>42740.334513888891</v>
      </c>
      <c r="H242" s="3">
        <v>42740.877337962964</v>
      </c>
      <c r="I242" s="1">
        <v>2534</v>
      </c>
      <c r="J242" s="1">
        <v>301</v>
      </c>
      <c r="K242" s="4">
        <v>0.89382716049382704</v>
      </c>
      <c r="L242" s="4">
        <v>0.106172839506172</v>
      </c>
      <c r="M242" s="16">
        <v>0.15943172849250201</v>
      </c>
      <c r="N242" s="4">
        <v>0.46842936069455299</v>
      </c>
      <c r="O242" s="4">
        <v>7.18232044198895E-2</v>
      </c>
      <c r="P242" s="20">
        <v>6184567</v>
      </c>
      <c r="Q242" s="13">
        <v>0.68370378264457998</v>
      </c>
      <c r="R242" s="2">
        <v>0</v>
      </c>
      <c r="S242" s="2">
        <v>1</v>
      </c>
      <c r="T242" s="2">
        <v>1</v>
      </c>
      <c r="U242" s="2">
        <v>1</v>
      </c>
      <c r="V242" s="1" t="s">
        <v>178</v>
      </c>
      <c r="W242" s="5">
        <v>0.98333333333333195</v>
      </c>
      <c r="X242" s="5">
        <v>1.6666666666666701E-2</v>
      </c>
      <c r="Y242" s="5">
        <v>0.886458818054909</v>
      </c>
      <c r="Z242" s="5">
        <v>0.113541181945091</v>
      </c>
      <c r="AA242" s="5">
        <v>0.946015424164524</v>
      </c>
      <c r="AB242" s="5">
        <v>5.3984575835475501E-2</v>
      </c>
      <c r="AC242" s="5">
        <v>0.80790960451977401</v>
      </c>
      <c r="AD242" s="5">
        <v>0.192090395480225</v>
      </c>
      <c r="AE242" s="23">
        <f t="shared" si="14"/>
        <v>986016.20678768761</v>
      </c>
      <c r="AF242">
        <f t="shared" si="16"/>
        <v>63.185409186606364</v>
      </c>
      <c r="AG242" s="26">
        <f t="shared" si="17"/>
        <v>10.073759002126668</v>
      </c>
      <c r="AH242" s="27">
        <f t="shared" si="15"/>
        <v>0.10900407584388729</v>
      </c>
    </row>
    <row r="243" spans="1:34" hidden="1">
      <c r="A243" s="10" t="s">
        <v>108</v>
      </c>
      <c r="B243" s="1" t="s">
        <v>107</v>
      </c>
      <c r="C243" s="1" t="s">
        <v>145</v>
      </c>
      <c r="D243" s="1" t="s">
        <v>146</v>
      </c>
      <c r="E243" s="1" t="s">
        <v>145</v>
      </c>
      <c r="F243" s="18" t="s">
        <v>188</v>
      </c>
      <c r="G243" s="3">
        <v>42741.336493055554</v>
      </c>
      <c r="H243" s="3">
        <v>42741.878692129627</v>
      </c>
      <c r="I243" s="1">
        <v>954</v>
      </c>
      <c r="J243" s="1">
        <v>92</v>
      </c>
      <c r="K243" s="4">
        <v>0.91204588910133799</v>
      </c>
      <c r="L243" s="4">
        <v>8.7954110898661494E-2</v>
      </c>
      <c r="M243" s="16">
        <v>0.208595387840671</v>
      </c>
      <c r="N243" s="4">
        <v>0.48742138364779902</v>
      </c>
      <c r="O243" s="4">
        <v>9.5387840670859397E-2</v>
      </c>
      <c r="P243" s="20">
        <v>2278314</v>
      </c>
      <c r="Q243" s="13">
        <v>0.251867576154015</v>
      </c>
      <c r="R243" s="2">
        <v>0</v>
      </c>
      <c r="S243" s="2">
        <v>1</v>
      </c>
      <c r="T243" s="2">
        <v>1</v>
      </c>
      <c r="U243" s="2">
        <v>1</v>
      </c>
      <c r="V243" s="1" t="s">
        <v>189</v>
      </c>
      <c r="W243" s="5">
        <v>0.96296296296296302</v>
      </c>
      <c r="X243" s="5">
        <v>3.7037037037037E-2</v>
      </c>
      <c r="Y243" s="5">
        <v>0.901935483870968</v>
      </c>
      <c r="Z243" s="5">
        <v>9.8064516129032303E-2</v>
      </c>
      <c r="AA243" s="5">
        <v>0.96710526315789502</v>
      </c>
      <c r="AB243" s="5">
        <v>3.2894736842105303E-2</v>
      </c>
      <c r="AC243" s="5">
        <v>0.86153846153846203</v>
      </c>
      <c r="AD243" s="5">
        <v>0.138461538461538</v>
      </c>
      <c r="AE243" s="23">
        <f t="shared" si="14"/>
        <v>475245.79245283053</v>
      </c>
      <c r="AF243">
        <f t="shared" si="16"/>
        <v>23.276682481663453</v>
      </c>
      <c r="AG243" s="26">
        <f t="shared" si="17"/>
        <v>4.8554086099067399</v>
      </c>
      <c r="AH243" s="27">
        <f t="shared" si="15"/>
        <v>5.2538414732336496E-2</v>
      </c>
    </row>
    <row r="244" spans="1:34" hidden="1">
      <c r="A244" s="10" t="s">
        <v>108</v>
      </c>
      <c r="B244" s="1" t="s">
        <v>107</v>
      </c>
      <c r="C244" s="1" t="s">
        <v>145</v>
      </c>
      <c r="D244" s="1" t="s">
        <v>146</v>
      </c>
      <c r="E244" s="1" t="s">
        <v>145</v>
      </c>
      <c r="F244" s="18" t="s">
        <v>150</v>
      </c>
      <c r="G244" s="3">
        <v>42735.683032407411</v>
      </c>
      <c r="H244" s="3">
        <v>42739.864976851852</v>
      </c>
      <c r="I244" s="1">
        <v>18</v>
      </c>
      <c r="J244" s="1">
        <v>2</v>
      </c>
      <c r="K244" s="4">
        <v>0.9</v>
      </c>
      <c r="L244" s="4">
        <v>0.1</v>
      </c>
      <c r="M244" s="16">
        <v>0.33333333333333198</v>
      </c>
      <c r="N244" s="4">
        <v>0.61111111111111105</v>
      </c>
      <c r="O244" s="4">
        <v>0.11111111111110999</v>
      </c>
      <c r="P244" s="20">
        <v>43726</v>
      </c>
      <c r="Q244" s="13">
        <v>4.8339085985998603E-3</v>
      </c>
      <c r="R244" s="2">
        <v>0</v>
      </c>
      <c r="S244" s="2">
        <v>1</v>
      </c>
      <c r="T244" s="2">
        <v>0</v>
      </c>
      <c r="U244" s="2">
        <v>1</v>
      </c>
      <c r="W244" s="5">
        <v>1</v>
      </c>
      <c r="X244" s="5">
        <v>0</v>
      </c>
      <c r="Y244" s="5">
        <v>0.86666666666666703</v>
      </c>
      <c r="Z244" s="5">
        <v>0.133333333333333</v>
      </c>
      <c r="AA244" s="5">
        <v>1</v>
      </c>
      <c r="AB244" s="5">
        <v>0</v>
      </c>
      <c r="AC244" s="5">
        <v>1</v>
      </c>
      <c r="AD244" s="5">
        <v>0</v>
      </c>
      <c r="AE244" s="23">
        <f t="shared" si="14"/>
        <v>14575.333333333274</v>
      </c>
      <c r="AF244">
        <f t="shared" si="16"/>
        <v>0.44673219678815834</v>
      </c>
      <c r="AG244" s="26">
        <f t="shared" si="17"/>
        <v>0.14891073226271884</v>
      </c>
      <c r="AH244" s="27">
        <f t="shared" si="15"/>
        <v>1.6113028661999468E-3</v>
      </c>
    </row>
    <row r="245" spans="1:34" hidden="1">
      <c r="A245" s="10" t="s">
        <v>108</v>
      </c>
      <c r="B245" s="1" t="s">
        <v>107</v>
      </c>
      <c r="C245" s="1" t="s">
        <v>145</v>
      </c>
      <c r="D245" s="1" t="s">
        <v>146</v>
      </c>
      <c r="E245" s="1" t="s">
        <v>145</v>
      </c>
      <c r="F245" s="18" t="s">
        <v>150</v>
      </c>
      <c r="G245" s="3">
        <v>42740.732395833336</v>
      </c>
      <c r="H245" s="3">
        <v>42742.737615740742</v>
      </c>
      <c r="I245" s="1">
        <v>12</v>
      </c>
      <c r="J245" s="1">
        <v>0</v>
      </c>
      <c r="K245" s="4">
        <v>1</v>
      </c>
      <c r="L245" s="4">
        <v>0</v>
      </c>
      <c r="M245" s="16">
        <v>0.41666666666666702</v>
      </c>
      <c r="N245" s="4">
        <v>0.33333333333333198</v>
      </c>
      <c r="O245" s="4">
        <v>8.3333333333333301E-2</v>
      </c>
      <c r="P245" s="20">
        <v>26170</v>
      </c>
      <c r="Q245" s="13">
        <v>2.89309308021219E-3</v>
      </c>
      <c r="R245" s="2">
        <v>0</v>
      </c>
      <c r="S245" s="2">
        <v>1</v>
      </c>
      <c r="T245" s="2">
        <v>0</v>
      </c>
      <c r="U245" s="2">
        <v>1</v>
      </c>
      <c r="Y245" s="5">
        <v>1</v>
      </c>
      <c r="Z245" s="5">
        <v>0</v>
      </c>
      <c r="AC245" s="5">
        <v>1</v>
      </c>
      <c r="AD245" s="5">
        <v>0</v>
      </c>
      <c r="AE245" s="23">
        <f t="shared" si="14"/>
        <v>10904.166666666675</v>
      </c>
      <c r="AF245">
        <f t="shared" si="16"/>
        <v>0.26736910739482472</v>
      </c>
      <c r="AG245" s="26">
        <f t="shared" si="17"/>
        <v>0.11140379474784373</v>
      </c>
      <c r="AH245" s="27">
        <f t="shared" si="15"/>
        <v>1.2054554500884136E-3</v>
      </c>
    </row>
    <row r="246" spans="1:34" hidden="1">
      <c r="A246" s="10" t="s">
        <v>108</v>
      </c>
      <c r="B246" s="1" t="s">
        <v>107</v>
      </c>
      <c r="C246" s="1" t="s">
        <v>145</v>
      </c>
      <c r="D246" s="1" t="s">
        <v>146</v>
      </c>
      <c r="E246" s="1" t="s">
        <v>145</v>
      </c>
      <c r="F246" s="18" t="s">
        <v>254</v>
      </c>
      <c r="G246" s="3">
        <v>42754.980243055557</v>
      </c>
      <c r="H246" s="3">
        <v>42754.990868055553</v>
      </c>
      <c r="I246" s="1">
        <v>138</v>
      </c>
      <c r="J246" s="1">
        <v>15</v>
      </c>
      <c r="K246" s="4">
        <v>0.90196078431372495</v>
      </c>
      <c r="L246" s="4">
        <v>9.8039215686274495E-2</v>
      </c>
      <c r="M246" s="16">
        <v>0.231884057971014</v>
      </c>
      <c r="N246" s="4">
        <v>0.471014492753623</v>
      </c>
      <c r="O246" s="4">
        <v>8.6956521739130405E-2</v>
      </c>
      <c r="P246" s="20">
        <v>400312</v>
      </c>
      <c r="Q246" s="13">
        <v>4.4254485178674099E-2</v>
      </c>
      <c r="R246" s="2">
        <v>0</v>
      </c>
      <c r="S246" s="2">
        <v>1</v>
      </c>
      <c r="T246" s="2">
        <v>1</v>
      </c>
      <c r="U246" s="2">
        <v>1</v>
      </c>
      <c r="V246" s="1" t="s">
        <v>255</v>
      </c>
      <c r="W246" s="5">
        <v>1</v>
      </c>
      <c r="X246" s="5">
        <v>0</v>
      </c>
      <c r="Y246" s="5">
        <v>0.90677966101694796</v>
      </c>
      <c r="Z246" s="5">
        <v>9.3220338983050696E-2</v>
      </c>
      <c r="AA246" s="5">
        <v>0.88235294117647101</v>
      </c>
      <c r="AB246" s="5">
        <v>0.11764705882352799</v>
      </c>
      <c r="AC246" s="5">
        <v>0.8</v>
      </c>
      <c r="AD246" s="5">
        <v>0.2</v>
      </c>
      <c r="AE246" s="23">
        <f t="shared" si="14"/>
        <v>92825.971014492548</v>
      </c>
      <c r="AF246">
        <f t="shared" si="16"/>
        <v>4.089838063409899</v>
      </c>
      <c r="AG246" s="26">
        <f t="shared" si="17"/>
        <v>0.94836824658780061</v>
      </c>
      <c r="AH246" s="27">
        <f t="shared" si="15"/>
        <v>1.0261909606649045E-2</v>
      </c>
    </row>
    <row r="247" spans="1:34" hidden="1">
      <c r="A247" s="10" t="s">
        <v>108</v>
      </c>
      <c r="B247" s="1" t="s">
        <v>107</v>
      </c>
      <c r="C247" s="1" t="s">
        <v>145</v>
      </c>
      <c r="D247" s="1" t="s">
        <v>146</v>
      </c>
      <c r="E247" s="1" t="s">
        <v>145</v>
      </c>
      <c r="F247" s="18" t="s">
        <v>208</v>
      </c>
      <c r="G247" s="3">
        <v>42750.979791666665</v>
      </c>
      <c r="H247" s="3">
        <v>42750.989861111113</v>
      </c>
      <c r="I247" s="1">
        <v>125</v>
      </c>
      <c r="J247" s="1">
        <v>21</v>
      </c>
      <c r="K247" s="4">
        <v>0.85616438356164304</v>
      </c>
      <c r="L247" s="4">
        <v>0.14383561643835599</v>
      </c>
      <c r="M247" s="16">
        <v>0.27200000000000002</v>
      </c>
      <c r="N247" s="4">
        <v>0.504</v>
      </c>
      <c r="O247" s="4">
        <v>0.12</v>
      </c>
      <c r="P247" s="20">
        <v>386741</v>
      </c>
      <c r="Q247" s="13">
        <v>4.2754211346363903E-2</v>
      </c>
      <c r="R247" s="2">
        <v>0</v>
      </c>
      <c r="S247" s="2">
        <v>1</v>
      </c>
      <c r="T247" s="2">
        <v>1</v>
      </c>
      <c r="U247" s="2">
        <v>1</v>
      </c>
      <c r="V247" s="1" t="s">
        <v>209</v>
      </c>
      <c r="W247" s="5">
        <v>1</v>
      </c>
      <c r="X247" s="5">
        <v>0</v>
      </c>
      <c r="Y247" s="5">
        <v>0.84684684684684597</v>
      </c>
      <c r="Z247" s="5">
        <v>0.153153153153153</v>
      </c>
      <c r="AA247" s="5">
        <v>1</v>
      </c>
      <c r="AB247" s="5">
        <v>0</v>
      </c>
      <c r="AC247" s="5">
        <v>0.71428571428571297</v>
      </c>
      <c r="AD247" s="5">
        <v>0.28571428571428498</v>
      </c>
      <c r="AE247" s="23">
        <f t="shared" si="14"/>
        <v>105193.55200000001</v>
      </c>
      <c r="AF247">
        <f t="shared" si="16"/>
        <v>3.9511882293840999</v>
      </c>
      <c r="AG247" s="26">
        <f t="shared" si="17"/>
        <v>1.0747231983924752</v>
      </c>
      <c r="AH247" s="27">
        <f t="shared" si="15"/>
        <v>1.1629145486210982E-2</v>
      </c>
    </row>
    <row r="248" spans="1:34" hidden="1">
      <c r="A248" s="10" t="s">
        <v>108</v>
      </c>
      <c r="B248" s="1" t="s">
        <v>107</v>
      </c>
      <c r="C248" s="1" t="s">
        <v>145</v>
      </c>
      <c r="D248" s="1" t="s">
        <v>146</v>
      </c>
      <c r="E248" s="1" t="s">
        <v>145</v>
      </c>
      <c r="F248" s="18" t="s">
        <v>196</v>
      </c>
      <c r="G248" s="3">
        <v>42749.743946759256</v>
      </c>
      <c r="H248" s="3">
        <v>42751.057858796295</v>
      </c>
      <c r="I248" s="1">
        <v>11</v>
      </c>
      <c r="J248" s="1">
        <v>0</v>
      </c>
      <c r="K248" s="4">
        <v>1</v>
      </c>
      <c r="L248" s="4">
        <v>0</v>
      </c>
      <c r="M248" s="16">
        <v>0.54545454545454397</v>
      </c>
      <c r="N248" s="4">
        <v>0</v>
      </c>
      <c r="O248" s="4">
        <v>9.0909090909090801E-2</v>
      </c>
      <c r="P248" s="20">
        <v>29075</v>
      </c>
      <c r="Q248" s="13">
        <v>3.2142407836136498E-3</v>
      </c>
      <c r="R248" s="2">
        <v>1</v>
      </c>
      <c r="S248" s="2">
        <v>1</v>
      </c>
      <c r="T248" s="2">
        <v>1</v>
      </c>
      <c r="U248" s="2">
        <v>1</v>
      </c>
      <c r="V248" s="1" t="s">
        <v>197</v>
      </c>
      <c r="Y248" s="5">
        <v>1</v>
      </c>
      <c r="Z248" s="5">
        <v>0</v>
      </c>
      <c r="AC248" s="5">
        <v>1</v>
      </c>
      <c r="AD248" s="5">
        <v>0</v>
      </c>
      <c r="AE248" s="23">
        <f t="shared" si="14"/>
        <v>15859.090909090866</v>
      </c>
      <c r="AF248">
        <f t="shared" si="16"/>
        <v>0.29704840647705494</v>
      </c>
      <c r="AG248" s="26">
        <f t="shared" si="17"/>
        <v>0.16202640353293862</v>
      </c>
      <c r="AH248" s="27">
        <f t="shared" si="15"/>
        <v>1.7532222456074407E-3</v>
      </c>
    </row>
    <row r="249" spans="1:34" hidden="1">
      <c r="A249" s="10" t="s">
        <v>108</v>
      </c>
      <c r="B249" s="1" t="s">
        <v>107</v>
      </c>
      <c r="C249" s="1" t="s">
        <v>109</v>
      </c>
      <c r="D249" s="1" t="s">
        <v>110</v>
      </c>
      <c r="E249" s="1" t="s">
        <v>109</v>
      </c>
      <c r="F249" s="18" t="s">
        <v>113</v>
      </c>
      <c r="G249" s="3">
        <v>42737.382002314815</v>
      </c>
      <c r="H249" s="3">
        <v>42737.385775462964</v>
      </c>
      <c r="I249" s="1">
        <v>129</v>
      </c>
      <c r="J249" s="1">
        <v>126</v>
      </c>
      <c r="K249" s="4">
        <v>0.50588235294117601</v>
      </c>
      <c r="L249" s="4">
        <v>0.494117647058823</v>
      </c>
      <c r="M249" s="16">
        <v>0.186046511627907</v>
      </c>
      <c r="N249" s="4">
        <v>0.27906976744186002</v>
      </c>
      <c r="O249" s="4">
        <v>9.3023255813953501E-2</v>
      </c>
      <c r="P249" s="20">
        <v>561689</v>
      </c>
      <c r="Q249" s="13">
        <v>1</v>
      </c>
      <c r="R249" s="2">
        <v>0</v>
      </c>
      <c r="S249" s="2">
        <v>1</v>
      </c>
      <c r="T249" s="2">
        <v>1</v>
      </c>
      <c r="U249" s="2">
        <v>1</v>
      </c>
      <c r="V249" s="1" t="s">
        <v>114</v>
      </c>
      <c r="W249" s="5">
        <v>1</v>
      </c>
      <c r="X249" s="5">
        <v>0</v>
      </c>
      <c r="Y249" s="5">
        <v>0.37297297297297199</v>
      </c>
      <c r="Z249" s="5">
        <v>0.62702702702702595</v>
      </c>
      <c r="AA249" s="5">
        <v>0.92105263157894701</v>
      </c>
      <c r="AB249" s="5">
        <v>7.8947368421052502E-2</v>
      </c>
      <c r="AC249" s="5">
        <v>0.77419354838709598</v>
      </c>
      <c r="AD249" s="5">
        <v>0.225806451612903</v>
      </c>
      <c r="AE249" s="23">
        <f t="shared" si="14"/>
        <v>104500.27906976745</v>
      </c>
      <c r="AF249">
        <f t="shared" si="16"/>
        <v>5.7385665480890973</v>
      </c>
      <c r="AG249" s="26">
        <f t="shared" si="17"/>
        <v>1.0676402880165763</v>
      </c>
      <c r="AH249" s="27">
        <f t="shared" si="15"/>
        <v>0.186046511627907</v>
      </c>
    </row>
    <row r="250" spans="1:34" hidden="1">
      <c r="A250" s="10" t="s">
        <v>108</v>
      </c>
      <c r="B250" s="1" t="s">
        <v>107</v>
      </c>
      <c r="C250" s="1" t="s">
        <v>145</v>
      </c>
      <c r="D250" s="1" t="s">
        <v>146</v>
      </c>
      <c r="E250" s="1" t="s">
        <v>145</v>
      </c>
      <c r="F250" s="18" t="s">
        <v>240</v>
      </c>
      <c r="G250" s="3">
        <v>42752.648159722223</v>
      </c>
      <c r="H250" s="3">
        <v>42752.649317129632</v>
      </c>
      <c r="I250" s="1">
        <v>10</v>
      </c>
      <c r="J250" s="1">
        <v>3</v>
      </c>
      <c r="K250" s="4">
        <v>0.76923076923076905</v>
      </c>
      <c r="L250" s="4">
        <v>0.23076923076923</v>
      </c>
      <c r="M250" s="16">
        <v>0.1</v>
      </c>
      <c r="N250" s="4">
        <v>0.59999999999999898</v>
      </c>
      <c r="O250" s="4">
        <v>0.1</v>
      </c>
      <c r="P250" s="20">
        <v>34241</v>
      </c>
      <c r="Q250" s="13">
        <v>3.7853420007468801E-3</v>
      </c>
      <c r="R250" s="2">
        <v>0</v>
      </c>
      <c r="S250" s="2">
        <v>1</v>
      </c>
      <c r="T250" s="2">
        <v>1</v>
      </c>
      <c r="U250" s="2">
        <v>1</v>
      </c>
      <c r="V250" s="1" t="s">
        <v>241</v>
      </c>
      <c r="Y250" s="5">
        <v>0.71428571428571297</v>
      </c>
      <c r="Z250" s="5">
        <v>0.28571428571428498</v>
      </c>
      <c r="AA250" s="5">
        <v>0.75</v>
      </c>
      <c r="AB250" s="5">
        <v>0.25</v>
      </c>
      <c r="AC250" s="5">
        <v>1</v>
      </c>
      <c r="AD250" s="5">
        <v>0</v>
      </c>
      <c r="AE250" s="23">
        <f t="shared" si="14"/>
        <v>3424.1000000000004</v>
      </c>
      <c r="AF250">
        <f t="shared" si="16"/>
        <v>0.34982749737509333</v>
      </c>
      <c r="AG250" s="26">
        <f t="shared" si="17"/>
        <v>3.4982749737509332E-2</v>
      </c>
      <c r="AH250" s="27">
        <f t="shared" si="15"/>
        <v>3.7853420007468802E-4</v>
      </c>
    </row>
    <row r="251" spans="1:34" hidden="1">
      <c r="A251" s="10" t="s">
        <v>108</v>
      </c>
      <c r="B251" s="1" t="s">
        <v>107</v>
      </c>
      <c r="C251" s="1" t="s">
        <v>145</v>
      </c>
      <c r="D251" s="1" t="s">
        <v>146</v>
      </c>
      <c r="E251" s="1" t="s">
        <v>145</v>
      </c>
      <c r="F251" s="18" t="s">
        <v>260</v>
      </c>
      <c r="G251" s="3">
        <v>42755.646412037036</v>
      </c>
      <c r="H251" s="3">
        <v>42755.648611111108</v>
      </c>
      <c r="I251" s="1">
        <v>54</v>
      </c>
      <c r="J251" s="1">
        <v>11</v>
      </c>
      <c r="K251" s="4">
        <v>0.83076923076923004</v>
      </c>
      <c r="L251" s="4">
        <v>0.16923076923076899</v>
      </c>
      <c r="M251" s="16">
        <v>0.203703703703704</v>
      </c>
      <c r="N251" s="4">
        <v>0.407407407407407</v>
      </c>
      <c r="O251" s="4">
        <v>0.11111111111110999</v>
      </c>
      <c r="P251" s="20">
        <v>185137</v>
      </c>
      <c r="Q251" s="13">
        <v>2.0466892380253902E-2</v>
      </c>
      <c r="R251" s="2">
        <v>0</v>
      </c>
      <c r="S251" s="2">
        <v>1</v>
      </c>
      <c r="T251" s="2">
        <v>1</v>
      </c>
      <c r="U251" s="2">
        <v>1</v>
      </c>
      <c r="V251" s="1" t="s">
        <v>261</v>
      </c>
      <c r="W251" s="5">
        <v>1</v>
      </c>
      <c r="X251" s="5">
        <v>0</v>
      </c>
      <c r="Y251" s="5">
        <v>0.82222222222222097</v>
      </c>
      <c r="Z251" s="5">
        <v>0.17777777777777801</v>
      </c>
      <c r="AA251" s="5">
        <v>0.9</v>
      </c>
      <c r="AB251" s="5">
        <v>0.1</v>
      </c>
      <c r="AC251" s="5">
        <v>0.5</v>
      </c>
      <c r="AD251" s="5">
        <v>0.5</v>
      </c>
      <c r="AE251" s="23">
        <f t="shared" si="14"/>
        <v>37713.092592592649</v>
      </c>
      <c r="AF251">
        <f t="shared" si="16"/>
        <v>1.8914755229558904</v>
      </c>
      <c r="AG251" s="26">
        <f t="shared" si="17"/>
        <v>0.38530056949101527</v>
      </c>
      <c r="AH251" s="27">
        <f t="shared" si="15"/>
        <v>4.1691817811628376E-3</v>
      </c>
    </row>
    <row r="252" spans="1:34" hidden="1">
      <c r="A252" s="10" t="s">
        <v>108</v>
      </c>
      <c r="B252" s="1" t="s">
        <v>107</v>
      </c>
      <c r="C252" s="1" t="s">
        <v>109</v>
      </c>
      <c r="D252" s="1" t="s">
        <v>110</v>
      </c>
      <c r="E252" s="1" t="s">
        <v>109</v>
      </c>
      <c r="F252" s="18" t="s">
        <v>129</v>
      </c>
      <c r="G252" s="3">
        <v>42752.400821759256</v>
      </c>
      <c r="H252" s="3">
        <v>42752.403425925928</v>
      </c>
      <c r="I252" s="1">
        <v>64</v>
      </c>
      <c r="J252" s="1">
        <v>22</v>
      </c>
      <c r="K252" s="4">
        <v>0.74418604651162701</v>
      </c>
      <c r="L252" s="4">
        <v>0.25581395348837199</v>
      </c>
      <c r="M252" s="16">
        <v>0.109375</v>
      </c>
      <c r="N252" s="4">
        <v>0.390625</v>
      </c>
      <c r="O252" s="4">
        <v>3.125E-2</v>
      </c>
      <c r="P252" s="20">
        <v>226517</v>
      </c>
      <c r="Q252" s="13">
        <v>0.40441015002222802</v>
      </c>
      <c r="R252" s="2">
        <v>0</v>
      </c>
      <c r="S252" s="2">
        <v>1</v>
      </c>
      <c r="T252" s="2">
        <v>1</v>
      </c>
      <c r="U252" s="2">
        <v>1</v>
      </c>
      <c r="V252" s="1" t="s">
        <v>130</v>
      </c>
      <c r="Y252" s="5">
        <v>0.73333333333333195</v>
      </c>
      <c r="Z252" s="5">
        <v>0.266666666666667</v>
      </c>
      <c r="AA252" s="5">
        <v>0.789473684210525</v>
      </c>
      <c r="AB252" s="5">
        <v>0.21052631578947401</v>
      </c>
      <c r="AC252" s="5">
        <v>0.71428571428571297</v>
      </c>
      <c r="AD252" s="5">
        <v>0.28571428571428498</v>
      </c>
      <c r="AE252" s="23">
        <f t="shared" si="14"/>
        <v>24775.296875</v>
      </c>
      <c r="AF252">
        <f t="shared" si="16"/>
        <v>2.3142395147020824</v>
      </c>
      <c r="AG252" s="26">
        <f t="shared" si="17"/>
        <v>0.2531199469205403</v>
      </c>
      <c r="AH252" s="27">
        <f t="shared" si="15"/>
        <v>4.4232360158681192E-2</v>
      </c>
    </row>
    <row r="253" spans="1:34" hidden="1">
      <c r="A253" s="10" t="s">
        <v>108</v>
      </c>
      <c r="B253" s="1" t="s">
        <v>107</v>
      </c>
      <c r="C253" s="1" t="s">
        <v>145</v>
      </c>
      <c r="D253" s="1" t="s">
        <v>146</v>
      </c>
      <c r="E253" s="1" t="s">
        <v>145</v>
      </c>
      <c r="F253" s="18" t="s">
        <v>163</v>
      </c>
      <c r="G253" s="3">
        <v>42738.335104166668</v>
      </c>
      <c r="H253" s="3">
        <v>42738.877187500002</v>
      </c>
      <c r="I253" s="1">
        <v>292</v>
      </c>
      <c r="J253" s="1">
        <v>49</v>
      </c>
      <c r="K253" s="4">
        <v>0.85630498533724297</v>
      </c>
      <c r="L253" s="4">
        <v>0.143695014662756</v>
      </c>
      <c r="M253" s="16">
        <v>0.18835616438356201</v>
      </c>
      <c r="N253" s="4">
        <v>0.47945205479452102</v>
      </c>
      <c r="O253" s="4">
        <v>8.5616438356164407E-2</v>
      </c>
      <c r="P253" s="20">
        <v>748838</v>
      </c>
      <c r="Q253" s="13">
        <v>8.2784028888037403E-2</v>
      </c>
      <c r="R253" s="2">
        <v>0</v>
      </c>
      <c r="S253" s="2">
        <v>1</v>
      </c>
      <c r="T253" s="2">
        <v>1</v>
      </c>
      <c r="U253" s="2">
        <v>1</v>
      </c>
      <c r="V253" s="1" t="s">
        <v>164</v>
      </c>
      <c r="W253" s="5">
        <v>1</v>
      </c>
      <c r="X253" s="5">
        <v>0</v>
      </c>
      <c r="Y253" s="5">
        <v>0.83018867924528195</v>
      </c>
      <c r="Z253" s="5">
        <v>0.169811320754717</v>
      </c>
      <c r="AA253" s="5">
        <v>1</v>
      </c>
      <c r="AB253" s="5">
        <v>0</v>
      </c>
      <c r="AC253" s="5">
        <v>0.8</v>
      </c>
      <c r="AD253" s="5">
        <v>0.2</v>
      </c>
      <c r="AE253" s="23">
        <f t="shared" si="14"/>
        <v>141048.2534246578</v>
      </c>
      <c r="AF253">
        <f t="shared" si="16"/>
        <v>7.6505979229394612</v>
      </c>
      <c r="AG253" s="26">
        <f t="shared" si="17"/>
        <v>1.4410372800057232</v>
      </c>
      <c r="AH253" s="27">
        <f t="shared" si="15"/>
        <v>1.5592882153568719E-2</v>
      </c>
    </row>
    <row r="254" spans="1:34" hidden="1">
      <c r="A254" s="10" t="s">
        <v>108</v>
      </c>
      <c r="B254" s="1" t="s">
        <v>107</v>
      </c>
      <c r="C254" s="1" t="s">
        <v>145</v>
      </c>
      <c r="D254" s="1" t="s">
        <v>146</v>
      </c>
      <c r="E254" s="1" t="s">
        <v>145</v>
      </c>
      <c r="F254" s="18" t="s">
        <v>167</v>
      </c>
      <c r="G254" s="3">
        <v>42739.337118055555</v>
      </c>
      <c r="H254" s="3">
        <v>42739.87835648148</v>
      </c>
      <c r="I254" s="1">
        <v>1397</v>
      </c>
      <c r="J254" s="1">
        <v>173</v>
      </c>
      <c r="K254" s="4">
        <v>0.88980891719745203</v>
      </c>
      <c r="L254" s="4">
        <v>0.110191082802547</v>
      </c>
      <c r="M254" s="16">
        <v>0.16535433070866101</v>
      </c>
      <c r="N254" s="4">
        <v>0.485325697924123</v>
      </c>
      <c r="O254" s="4">
        <v>7.4445239799570503E-2</v>
      </c>
      <c r="P254" s="20">
        <v>3432549</v>
      </c>
      <c r="Q254" s="13">
        <v>0.37946823688915798</v>
      </c>
      <c r="R254" s="2">
        <v>0</v>
      </c>
      <c r="S254" s="2">
        <v>1</v>
      </c>
      <c r="T254" s="2">
        <v>1</v>
      </c>
      <c r="U254" s="2">
        <v>1</v>
      </c>
      <c r="V254" s="1" t="s">
        <v>168</v>
      </c>
      <c r="W254" s="5">
        <v>0.98333333333333195</v>
      </c>
      <c r="X254" s="5">
        <v>1.6666666666666701E-2</v>
      </c>
      <c r="Y254" s="5">
        <v>0.87352445193929096</v>
      </c>
      <c r="Z254" s="5">
        <v>0.12647554806070699</v>
      </c>
      <c r="AA254" s="5">
        <v>0.96875</v>
      </c>
      <c r="AB254" s="5">
        <v>3.125E-2</v>
      </c>
      <c r="AC254" s="5">
        <v>0.84999999999999898</v>
      </c>
      <c r="AD254" s="5">
        <v>0.149999999999999</v>
      </c>
      <c r="AE254" s="23">
        <f t="shared" si="14"/>
        <v>567586.84251968365</v>
      </c>
      <c r="AF254">
        <f t="shared" si="16"/>
        <v>35.069070012189457</v>
      </c>
      <c r="AG254" s="26">
        <f t="shared" si="17"/>
        <v>5.7988226004407624</v>
      </c>
      <c r="AH254" s="27">
        <f t="shared" si="15"/>
        <v>6.2746716336002345E-2</v>
      </c>
    </row>
    <row r="255" spans="1:34" hidden="1">
      <c r="A255" s="10" t="s">
        <v>108</v>
      </c>
      <c r="B255" s="1" t="s">
        <v>107</v>
      </c>
      <c r="C255" s="1" t="s">
        <v>145</v>
      </c>
      <c r="D255" s="1" t="s">
        <v>146</v>
      </c>
      <c r="E255" s="1" t="s">
        <v>145</v>
      </c>
      <c r="F255" s="18" t="s">
        <v>298</v>
      </c>
      <c r="G255" s="3">
        <v>42766.334699074076</v>
      </c>
      <c r="H255" s="3">
        <v>42766.876956018517</v>
      </c>
      <c r="I255" s="1">
        <v>215</v>
      </c>
      <c r="J255" s="1">
        <v>26</v>
      </c>
      <c r="K255" s="4">
        <v>0.89211618257261405</v>
      </c>
      <c r="L255" s="4">
        <v>0.107883817427385</v>
      </c>
      <c r="M255" s="16">
        <v>0.15348837209302199</v>
      </c>
      <c r="N255" s="4">
        <v>0.42325581395348699</v>
      </c>
      <c r="O255" s="4">
        <v>6.5116279069767302E-2</v>
      </c>
      <c r="P255" s="20">
        <v>559423</v>
      </c>
      <c r="Q255" s="13">
        <v>5.60073413254812E-2</v>
      </c>
      <c r="R255" s="2">
        <v>0</v>
      </c>
      <c r="S255" s="2">
        <v>1</v>
      </c>
      <c r="T255" s="2">
        <v>1</v>
      </c>
      <c r="U255" s="2">
        <v>1</v>
      </c>
      <c r="V255" s="1" t="s">
        <v>299</v>
      </c>
      <c r="W255" s="5">
        <v>1</v>
      </c>
      <c r="X255" s="5">
        <v>0</v>
      </c>
      <c r="Y255" s="5">
        <v>0.87150837988826801</v>
      </c>
      <c r="Z255" s="5">
        <v>0.12849162011173201</v>
      </c>
      <c r="AA255" s="5">
        <v>0.94117647058823395</v>
      </c>
      <c r="AB255" s="5">
        <v>5.8823529411764601E-2</v>
      </c>
      <c r="AC255" s="5">
        <v>0.94117647058823395</v>
      </c>
      <c r="AD255" s="5">
        <v>5.8823529411764601E-2</v>
      </c>
      <c r="AE255" s="23">
        <f t="shared" si="14"/>
        <v>85864.925581394637</v>
      </c>
      <c r="AF255">
        <f t="shared" si="16"/>
        <v>5.7154156731423393</v>
      </c>
      <c r="AG255" s="26">
        <f t="shared" si="17"/>
        <v>0.87724984750556112</v>
      </c>
      <c r="AH255" s="27">
        <f t="shared" si="15"/>
        <v>8.5964756453063458E-3</v>
      </c>
    </row>
    <row r="256" spans="1:34" hidden="1">
      <c r="A256" s="10" t="s">
        <v>108</v>
      </c>
      <c r="B256" s="1" t="s">
        <v>107</v>
      </c>
      <c r="C256" s="1" t="s">
        <v>145</v>
      </c>
      <c r="D256" s="1" t="s">
        <v>146</v>
      </c>
      <c r="E256" s="1" t="s">
        <v>145</v>
      </c>
      <c r="F256" s="18" t="s">
        <v>266</v>
      </c>
      <c r="G256" s="3">
        <v>42755.647650462961</v>
      </c>
      <c r="H256" s="3">
        <v>42755.654097222221</v>
      </c>
      <c r="I256" s="1">
        <v>525</v>
      </c>
      <c r="J256" s="1">
        <v>58</v>
      </c>
      <c r="K256" s="4">
        <v>0.90051457975986204</v>
      </c>
      <c r="L256" s="4">
        <v>9.9485420240137207E-2</v>
      </c>
      <c r="M256" s="16">
        <v>0.24761904761904699</v>
      </c>
      <c r="N256" s="4">
        <v>0.460952380952381</v>
      </c>
      <c r="O256" s="4">
        <v>0.118095238095238</v>
      </c>
      <c r="P256" s="20">
        <v>1660540</v>
      </c>
      <c r="Q256" s="13">
        <v>0.183572670363606</v>
      </c>
      <c r="R256" s="2">
        <v>0</v>
      </c>
      <c r="S256" s="2">
        <v>1</v>
      </c>
      <c r="T256" s="2">
        <v>1</v>
      </c>
      <c r="U256" s="2">
        <v>1</v>
      </c>
      <c r="V256" s="1" t="s">
        <v>267</v>
      </c>
      <c r="W256" s="5">
        <v>1</v>
      </c>
      <c r="X256" s="5">
        <v>0</v>
      </c>
      <c r="Y256" s="5">
        <v>0.88785046728971895</v>
      </c>
      <c r="Z256" s="5">
        <v>0.11214953271028</v>
      </c>
      <c r="AA256" s="5">
        <v>0.93333333333333302</v>
      </c>
      <c r="AB256" s="5">
        <v>6.6666666666666596E-2</v>
      </c>
      <c r="AC256" s="5">
        <v>0.88636363636363602</v>
      </c>
      <c r="AD256" s="5">
        <v>0.11363636363636299</v>
      </c>
      <c r="AE256" s="23">
        <f t="shared" si="14"/>
        <v>411181.33333333227</v>
      </c>
      <c r="AF256">
        <f t="shared" si="16"/>
        <v>16.965116453702798</v>
      </c>
      <c r="AG256" s="26">
        <f t="shared" si="17"/>
        <v>4.2008859790121109</v>
      </c>
      <c r="AH256" s="27">
        <f t="shared" si="15"/>
        <v>4.5456089804321372E-2</v>
      </c>
    </row>
    <row r="257" spans="1:34" hidden="1">
      <c r="A257" s="10" t="s">
        <v>108</v>
      </c>
      <c r="B257" s="1" t="s">
        <v>107</v>
      </c>
      <c r="C257" s="1" t="s">
        <v>145</v>
      </c>
      <c r="D257" s="1" t="s">
        <v>146</v>
      </c>
      <c r="E257" s="1" t="s">
        <v>145</v>
      </c>
      <c r="F257" s="18" t="s">
        <v>175</v>
      </c>
      <c r="G257" s="3">
        <v>42740.334305555552</v>
      </c>
      <c r="H257" s="3">
        <v>42740.835405092592</v>
      </c>
      <c r="I257" s="1">
        <v>76</v>
      </c>
      <c r="J257" s="1">
        <v>7</v>
      </c>
      <c r="K257" s="4">
        <v>0.91566265060240903</v>
      </c>
      <c r="L257" s="4">
        <v>8.43373493975903E-2</v>
      </c>
      <c r="M257" s="16">
        <v>0.18421052631578799</v>
      </c>
      <c r="N257" s="4">
        <v>0.394736842105263</v>
      </c>
      <c r="O257" s="4">
        <v>0.118421052631579</v>
      </c>
      <c r="P257" s="20">
        <v>181064</v>
      </c>
      <c r="Q257" s="13">
        <v>2.00166222955881E-2</v>
      </c>
      <c r="R257" s="2">
        <v>0</v>
      </c>
      <c r="S257" s="2">
        <v>1</v>
      </c>
      <c r="T257" s="2">
        <v>1</v>
      </c>
      <c r="U257" s="2">
        <v>1</v>
      </c>
      <c r="V257" s="1" t="s">
        <v>176</v>
      </c>
      <c r="W257" s="5">
        <v>1</v>
      </c>
      <c r="X257" s="5">
        <v>0</v>
      </c>
      <c r="Y257" s="5">
        <v>0.90476190476190399</v>
      </c>
      <c r="Z257" s="5">
        <v>9.5238095238095205E-2</v>
      </c>
      <c r="AA257" s="5">
        <v>1</v>
      </c>
      <c r="AB257" s="5">
        <v>0</v>
      </c>
      <c r="AC257" s="5">
        <v>0.8</v>
      </c>
      <c r="AD257" s="5">
        <v>0.2</v>
      </c>
      <c r="AE257" s="23">
        <f t="shared" si="14"/>
        <v>33353.894736841838</v>
      </c>
      <c r="AF257">
        <f t="shared" si="16"/>
        <v>1.8498632044836278</v>
      </c>
      <c r="AG257" s="26">
        <f t="shared" si="17"/>
        <v>0.34076427451013924</v>
      </c>
      <c r="AH257" s="27">
        <f t="shared" si="15"/>
        <v>3.6872725281346204E-3</v>
      </c>
    </row>
    <row r="258" spans="1:34" hidden="1">
      <c r="A258" s="10" t="s">
        <v>108</v>
      </c>
      <c r="B258" s="1" t="s">
        <v>107</v>
      </c>
      <c r="C258" s="1" t="s">
        <v>145</v>
      </c>
      <c r="D258" s="1" t="s">
        <v>146</v>
      </c>
      <c r="E258" s="1" t="s">
        <v>145</v>
      </c>
      <c r="F258" s="18" t="s">
        <v>228</v>
      </c>
      <c r="G258" s="3">
        <v>42752.334409722222</v>
      </c>
      <c r="H258" s="3">
        <v>42752.877800925926</v>
      </c>
      <c r="I258" s="1">
        <v>601</v>
      </c>
      <c r="J258" s="1">
        <v>42</v>
      </c>
      <c r="K258" s="4">
        <v>0.93468118195956396</v>
      </c>
      <c r="L258" s="4">
        <v>6.5318818040435406E-2</v>
      </c>
      <c r="M258" s="16">
        <v>0.178036605657238</v>
      </c>
      <c r="N258" s="4">
        <v>0.51247920133111502</v>
      </c>
      <c r="O258" s="4">
        <v>8.6522462562395902E-2</v>
      </c>
      <c r="P258" s="20">
        <v>1693615</v>
      </c>
      <c r="Q258" s="13">
        <v>0.18722911108305601</v>
      </c>
      <c r="R258" s="2">
        <v>0</v>
      </c>
      <c r="S258" s="2">
        <v>1</v>
      </c>
      <c r="T258" s="2">
        <v>1</v>
      </c>
      <c r="U258" s="2">
        <v>1</v>
      </c>
      <c r="V258" s="1" t="s">
        <v>229</v>
      </c>
      <c r="W258" s="5">
        <v>1</v>
      </c>
      <c r="X258" s="5">
        <v>0</v>
      </c>
      <c r="Y258" s="5">
        <v>0.93137254901960698</v>
      </c>
      <c r="Z258" s="5">
        <v>6.8627450980392204E-2</v>
      </c>
      <c r="AA258" s="5">
        <v>0.95121951219512202</v>
      </c>
      <c r="AB258" s="5">
        <v>4.8780487804878002E-2</v>
      </c>
      <c r="AC258" s="5">
        <v>0.90322580645161199</v>
      </c>
      <c r="AD258" s="5">
        <v>9.6774193548386997E-2</v>
      </c>
      <c r="AE258" s="23">
        <f t="shared" si="14"/>
        <v>301525.46589018311</v>
      </c>
      <c r="AF258">
        <f t="shared" ref="AF258:AF289" si="18">(P258/MAX($P$226:$P$328))*100</f>
        <v>17.303031364940239</v>
      </c>
      <c r="AG258" s="26">
        <f t="shared" si="17"/>
        <v>3.0805729717946857</v>
      </c>
      <c r="AH258" s="27">
        <f t="shared" si="15"/>
        <v>3.3333635417449249E-2</v>
      </c>
    </row>
    <row r="259" spans="1:34" hidden="1">
      <c r="A259" s="10" t="s">
        <v>108</v>
      </c>
      <c r="B259" s="1" t="s">
        <v>107</v>
      </c>
      <c r="C259" s="1" t="s">
        <v>145</v>
      </c>
      <c r="D259" s="1" t="s">
        <v>146</v>
      </c>
      <c r="E259" s="1" t="s">
        <v>145</v>
      </c>
      <c r="F259" s="18" t="s">
        <v>256</v>
      </c>
      <c r="G259" s="3">
        <v>42754.980254629627</v>
      </c>
      <c r="H259" s="3">
        <v>42754.990810185183</v>
      </c>
      <c r="I259" s="1">
        <v>513</v>
      </c>
      <c r="J259" s="1">
        <v>46</v>
      </c>
      <c r="K259" s="4">
        <v>0.91771019677996402</v>
      </c>
      <c r="L259" s="4">
        <v>8.2289803220035707E-2</v>
      </c>
      <c r="M259" s="16">
        <v>0.226120857699805</v>
      </c>
      <c r="N259" s="4">
        <v>0.44639376218323601</v>
      </c>
      <c r="O259" s="4">
        <v>0.105263157894737</v>
      </c>
      <c r="P259" s="20">
        <v>1462580</v>
      </c>
      <c r="Q259" s="13">
        <v>0.16168819553904301</v>
      </c>
      <c r="R259" s="2">
        <v>0</v>
      </c>
      <c r="S259" s="2">
        <v>1</v>
      </c>
      <c r="T259" s="2">
        <v>1</v>
      </c>
      <c r="U259" s="2">
        <v>1</v>
      </c>
      <c r="V259" s="1" t="s">
        <v>257</v>
      </c>
      <c r="W259" s="5">
        <v>1</v>
      </c>
      <c r="X259" s="5">
        <v>0</v>
      </c>
      <c r="Y259" s="5">
        <v>0.91066997518610404</v>
      </c>
      <c r="Z259" s="5">
        <v>8.9330024813895806E-2</v>
      </c>
      <c r="AA259" s="5">
        <v>0.94047619047619002</v>
      </c>
      <c r="AB259" s="5">
        <v>5.95238095238095E-2</v>
      </c>
      <c r="AC259" s="5">
        <v>0.89130434782608703</v>
      </c>
      <c r="AD259" s="5">
        <v>0.108695652173913</v>
      </c>
      <c r="AE259" s="23">
        <f t="shared" ref="AE259:AE321" si="19">M259*P259</f>
        <v>330719.84405458078</v>
      </c>
      <c r="AF259">
        <f t="shared" si="18"/>
        <v>14.942633133111299</v>
      </c>
      <c r="AG259" s="26">
        <f t="shared" si="17"/>
        <v>3.3788410203526511</v>
      </c>
      <c r="AH259" s="27">
        <f t="shared" ref="AH259:AH322" si="20">M259*Q259</f>
        <v>3.6561073455222193E-2</v>
      </c>
    </row>
    <row r="260" spans="1:34" hidden="1">
      <c r="A260" s="10" t="s">
        <v>108</v>
      </c>
      <c r="B260" s="1" t="s">
        <v>107</v>
      </c>
      <c r="C260" s="1" t="s">
        <v>109</v>
      </c>
      <c r="D260" s="1" t="s">
        <v>110</v>
      </c>
      <c r="E260" s="1" t="s">
        <v>109</v>
      </c>
      <c r="F260" s="18" t="s">
        <v>119</v>
      </c>
      <c r="G260" s="3">
        <v>42740.167546296296</v>
      </c>
      <c r="H260" s="3">
        <v>42740.918333333335</v>
      </c>
      <c r="I260" s="1">
        <v>212</v>
      </c>
      <c r="J260" s="1">
        <v>40</v>
      </c>
      <c r="K260" s="4">
        <v>0.84126984126984095</v>
      </c>
      <c r="L260" s="4">
        <v>0.158730158730158</v>
      </c>
      <c r="M260" s="16">
        <v>0.14150943396226401</v>
      </c>
      <c r="N260" s="4">
        <v>0.349056603773584</v>
      </c>
      <c r="O260" s="4">
        <v>5.1886792452830101E-2</v>
      </c>
      <c r="P260" s="20">
        <v>549739</v>
      </c>
      <c r="Q260" s="13">
        <v>0.98147172822820905</v>
      </c>
      <c r="R260" s="2">
        <v>0</v>
      </c>
      <c r="S260" s="2">
        <v>1</v>
      </c>
      <c r="T260" s="2">
        <v>1</v>
      </c>
      <c r="U260" s="2">
        <v>1</v>
      </c>
      <c r="V260" s="1" t="s">
        <v>120</v>
      </c>
      <c r="W260" s="5">
        <v>1</v>
      </c>
      <c r="X260" s="5">
        <v>0</v>
      </c>
      <c r="Y260" s="5">
        <v>0.84153005464480901</v>
      </c>
      <c r="Z260" s="5">
        <v>0.15846994535518999</v>
      </c>
      <c r="AA260" s="5">
        <v>0.891891891891892</v>
      </c>
      <c r="AB260" s="5">
        <v>0.108108108108108</v>
      </c>
      <c r="AC260" s="5">
        <v>0.77419354838709598</v>
      </c>
      <c r="AD260" s="5">
        <v>0.225806451612903</v>
      </c>
      <c r="AE260" s="23">
        <f t="shared" si="19"/>
        <v>77793.254716981057</v>
      </c>
      <c r="AF260">
        <f t="shared" si="18"/>
        <v>5.616477865117445</v>
      </c>
      <c r="AG260" s="26">
        <f t="shared" si="17"/>
        <v>0.79478460355435465</v>
      </c>
      <c r="AH260" s="27">
        <f t="shared" si="20"/>
        <v>0.13888750871153888</v>
      </c>
    </row>
    <row r="261" spans="1:34" hidden="1">
      <c r="A261" s="10" t="s">
        <v>108</v>
      </c>
      <c r="B261" s="1" t="s">
        <v>107</v>
      </c>
      <c r="C261" s="1" t="s">
        <v>109</v>
      </c>
      <c r="D261" s="1" t="s">
        <v>110</v>
      </c>
      <c r="E261" s="1" t="s">
        <v>109</v>
      </c>
      <c r="F261" s="18" t="s">
        <v>115</v>
      </c>
      <c r="G261" s="3">
        <v>42738.383761574078</v>
      </c>
      <c r="H261" s="3">
        <v>42738.388611111113</v>
      </c>
      <c r="I261" s="1">
        <v>119</v>
      </c>
      <c r="J261" s="1">
        <v>133</v>
      </c>
      <c r="K261" s="4">
        <v>0.47222222222222199</v>
      </c>
      <c r="L261" s="4">
        <v>0.52777777777777701</v>
      </c>
      <c r="M261" s="16">
        <v>0.105820105820105</v>
      </c>
      <c r="N261" s="4">
        <v>0.16402116402116401</v>
      </c>
      <c r="O261" s="4">
        <v>5.29100529100529E-2</v>
      </c>
      <c r="P261" s="20">
        <v>553393</v>
      </c>
      <c r="Q261" s="13">
        <v>0.98799536525404397</v>
      </c>
      <c r="R261" s="2">
        <v>0</v>
      </c>
      <c r="S261" s="2">
        <v>1</v>
      </c>
      <c r="T261" s="2">
        <v>1</v>
      </c>
      <c r="U261" s="2">
        <v>1</v>
      </c>
      <c r="V261" s="1" t="s">
        <v>116</v>
      </c>
      <c r="W261" s="5">
        <v>1</v>
      </c>
      <c r="X261" s="5">
        <v>0</v>
      </c>
      <c r="Y261" s="5">
        <v>0.31693989071038198</v>
      </c>
      <c r="Z261" s="5">
        <v>0.68306010928961702</v>
      </c>
      <c r="AA261" s="5">
        <v>0.92105263157894701</v>
      </c>
      <c r="AB261" s="5">
        <v>7.8947368421052502E-2</v>
      </c>
      <c r="AC261" s="5">
        <v>0.83333333333333304</v>
      </c>
      <c r="AD261" s="5">
        <v>0.16666666666666599</v>
      </c>
      <c r="AE261" s="23">
        <f t="shared" si="19"/>
        <v>58560.10582010536</v>
      </c>
      <c r="AF261">
        <f t="shared" si="18"/>
        <v>5.6538094172160571</v>
      </c>
      <c r="AG261" s="26">
        <f t="shared" si="17"/>
        <v>0.5982867108165093</v>
      </c>
      <c r="AH261" s="27">
        <f t="shared" si="20"/>
        <v>0.10454977410095621</v>
      </c>
    </row>
    <row r="262" spans="1:34" hidden="1">
      <c r="A262" s="10" t="s">
        <v>108</v>
      </c>
      <c r="B262" s="1" t="s">
        <v>107</v>
      </c>
      <c r="C262" s="1" t="s">
        <v>145</v>
      </c>
      <c r="D262" s="1" t="s">
        <v>146</v>
      </c>
      <c r="E262" s="1" t="s">
        <v>145</v>
      </c>
      <c r="F262" s="18" t="s">
        <v>151</v>
      </c>
      <c r="G262" s="3">
        <v>42736.646192129629</v>
      </c>
      <c r="H262" s="3">
        <v>42736.661435185182</v>
      </c>
      <c r="I262" s="1">
        <v>3125</v>
      </c>
      <c r="J262" s="1">
        <v>416</v>
      </c>
      <c r="K262" s="4">
        <v>0.88251906241174805</v>
      </c>
      <c r="L262" s="4">
        <v>0.117480937588251</v>
      </c>
      <c r="M262" s="16">
        <v>0.16128000000000001</v>
      </c>
      <c r="N262" s="4">
        <v>0.48608000000000001</v>
      </c>
      <c r="O262" s="4">
        <v>7.4880000000000002E-2</v>
      </c>
      <c r="P262" s="20">
        <v>7806768</v>
      </c>
      <c r="Q262" s="13">
        <v>0.86303807717317504</v>
      </c>
      <c r="R262" s="2">
        <v>0</v>
      </c>
      <c r="S262" s="2">
        <v>1</v>
      </c>
      <c r="T262" s="2">
        <v>1</v>
      </c>
      <c r="U262" s="2">
        <v>1</v>
      </c>
      <c r="V262" s="1" t="s">
        <v>152</v>
      </c>
      <c r="W262" s="5">
        <v>0.98581560283687797</v>
      </c>
      <c r="X262" s="5">
        <v>1.41843971631206E-2</v>
      </c>
      <c r="Y262" s="5">
        <v>0.867945407598672</v>
      </c>
      <c r="Z262" s="5">
        <v>0.132054592401328</v>
      </c>
      <c r="AA262" s="5">
        <v>0.95137420718816101</v>
      </c>
      <c r="AB262" s="5">
        <v>4.8625792811839201E-2</v>
      </c>
      <c r="AC262" s="5">
        <v>0.84722222222222099</v>
      </c>
      <c r="AD262" s="5">
        <v>0.15277777777777801</v>
      </c>
      <c r="AE262" s="23">
        <f t="shared" si="19"/>
        <v>1259075.5430400001</v>
      </c>
      <c r="AF262">
        <f t="shared" si="18"/>
        <v>79.758830408807057</v>
      </c>
      <c r="AG262" s="26">
        <f t="shared" si="17"/>
        <v>12.863504168332403</v>
      </c>
      <c r="AH262" s="27">
        <f t="shared" si="20"/>
        <v>0.13919078108648969</v>
      </c>
    </row>
    <row r="263" spans="1:34" hidden="1">
      <c r="A263" s="10" t="s">
        <v>108</v>
      </c>
      <c r="B263" s="1" t="s">
        <v>107</v>
      </c>
      <c r="C263" s="1" t="s">
        <v>145</v>
      </c>
      <c r="D263" s="1" t="s">
        <v>146</v>
      </c>
      <c r="E263" s="1" t="s">
        <v>145</v>
      </c>
      <c r="F263" s="18" t="s">
        <v>153</v>
      </c>
      <c r="G263" s="3">
        <v>42736.959594907406</v>
      </c>
      <c r="H263" s="3">
        <v>42736.968506944446</v>
      </c>
      <c r="I263" s="1">
        <v>1197</v>
      </c>
      <c r="J263" s="1">
        <v>143</v>
      </c>
      <c r="K263" s="4">
        <v>0.89328358208955205</v>
      </c>
      <c r="L263" s="4">
        <v>0.106716417910447</v>
      </c>
      <c r="M263" s="16">
        <v>0.22138680033416799</v>
      </c>
      <c r="N263" s="4">
        <v>0.46282372598162103</v>
      </c>
      <c r="O263" s="4">
        <v>0.107769423558897</v>
      </c>
      <c r="P263" s="20">
        <v>2954270</v>
      </c>
      <c r="Q263" s="13">
        <v>0.32659450111113802</v>
      </c>
      <c r="R263" s="2">
        <v>0</v>
      </c>
      <c r="S263" s="2">
        <v>1</v>
      </c>
      <c r="T263" s="2">
        <v>1</v>
      </c>
      <c r="U263" s="2">
        <v>1</v>
      </c>
      <c r="V263" s="1" t="s">
        <v>154</v>
      </c>
      <c r="W263" s="5">
        <v>1</v>
      </c>
      <c r="X263" s="5">
        <v>0</v>
      </c>
      <c r="Y263" s="5">
        <v>0.88147410358565703</v>
      </c>
      <c r="Z263" s="5">
        <v>0.118525896414343</v>
      </c>
      <c r="AA263" s="5">
        <v>0.93641618497109802</v>
      </c>
      <c r="AB263" s="5">
        <v>6.3583815028901702E-2</v>
      </c>
      <c r="AC263" s="5">
        <v>0.85227272727272596</v>
      </c>
      <c r="AD263" s="5">
        <v>0.14772727272727301</v>
      </c>
      <c r="AE263" s="23">
        <f t="shared" si="19"/>
        <v>654036.38262322242</v>
      </c>
      <c r="AF263">
        <f t="shared" si="18"/>
        <v>30.182672254616307</v>
      </c>
      <c r="AG263" s="26">
        <f t="shared" si="17"/>
        <v>6.6820452359843721</v>
      </c>
      <c r="AH263" s="27">
        <f t="shared" si="20"/>
        <v>7.2303711607728721E-2</v>
      </c>
    </row>
    <row r="264" spans="1:34" hidden="1">
      <c r="A264" s="10" t="s">
        <v>108</v>
      </c>
      <c r="B264" s="1" t="s">
        <v>107</v>
      </c>
      <c r="C264" s="1" t="s">
        <v>109</v>
      </c>
      <c r="D264" s="1" t="s">
        <v>110</v>
      </c>
      <c r="E264" s="1" t="s">
        <v>109</v>
      </c>
      <c r="F264" s="18" t="s">
        <v>141</v>
      </c>
      <c r="G264" s="3">
        <v>42765.400671296295</v>
      </c>
      <c r="H264" s="3">
        <v>42765.406724537039</v>
      </c>
      <c r="I264" s="1">
        <v>141</v>
      </c>
      <c r="J264" s="1">
        <v>136</v>
      </c>
      <c r="K264" s="4">
        <v>0.50902527075812198</v>
      </c>
      <c r="L264" s="4">
        <v>0.49097472924187702</v>
      </c>
      <c r="M264" s="16">
        <v>0.156028368794325</v>
      </c>
      <c r="N264" s="4">
        <v>0.26241134751772899</v>
      </c>
      <c r="O264" s="4">
        <v>9.9290780141844004E-2</v>
      </c>
      <c r="P264" s="20">
        <v>645646</v>
      </c>
      <c r="Q264" s="13">
        <v>1</v>
      </c>
      <c r="R264" s="2">
        <v>0</v>
      </c>
      <c r="S264" s="2">
        <v>1</v>
      </c>
      <c r="T264" s="2">
        <v>1</v>
      </c>
      <c r="U264" s="2">
        <v>1</v>
      </c>
      <c r="V264" s="1" t="s">
        <v>142</v>
      </c>
      <c r="W264" s="5">
        <v>1</v>
      </c>
      <c r="X264" s="5">
        <v>0</v>
      </c>
      <c r="Y264" s="5">
        <v>0.33870967741935398</v>
      </c>
      <c r="Z264" s="5">
        <v>0.66129032258064502</v>
      </c>
      <c r="AA264" s="5">
        <v>0.89361702127659604</v>
      </c>
      <c r="AB264" s="5">
        <v>0.10638297872340401</v>
      </c>
      <c r="AC264" s="5">
        <v>0.81395348837209303</v>
      </c>
      <c r="AD264" s="5">
        <v>0.186046511627907</v>
      </c>
      <c r="AE264" s="23">
        <f t="shared" si="19"/>
        <v>100739.09219858075</v>
      </c>
      <c r="AF264">
        <f t="shared" si="18"/>
        <v>6.5963238331310263</v>
      </c>
      <c r="AG264" s="26">
        <f t="shared" si="17"/>
        <v>1.0292136477225633</v>
      </c>
      <c r="AH264" s="27">
        <f t="shared" si="20"/>
        <v>0.156028368794325</v>
      </c>
    </row>
    <row r="265" spans="1:34" hidden="1">
      <c r="A265" s="10" t="s">
        <v>108</v>
      </c>
      <c r="B265" s="1" t="s">
        <v>107</v>
      </c>
      <c r="C265" s="1" t="s">
        <v>145</v>
      </c>
      <c r="D265" s="1" t="s">
        <v>146</v>
      </c>
      <c r="E265" s="1" t="s">
        <v>145</v>
      </c>
      <c r="F265" s="18" t="s">
        <v>290</v>
      </c>
      <c r="G265" s="3">
        <v>42766.334374999999</v>
      </c>
      <c r="H265" s="3">
        <v>42766.876793981479</v>
      </c>
      <c r="I265" s="1">
        <v>788</v>
      </c>
      <c r="J265" s="1">
        <v>95</v>
      </c>
      <c r="K265" s="4">
        <v>0.89241223103057699</v>
      </c>
      <c r="L265" s="4">
        <v>0.107587768969422</v>
      </c>
      <c r="M265" s="16">
        <v>0.17005076142132</v>
      </c>
      <c r="N265" s="4">
        <v>0.45939086294416098</v>
      </c>
      <c r="O265" s="4">
        <v>6.3451776649746203E-2</v>
      </c>
      <c r="P265" s="20">
        <v>2049673</v>
      </c>
      <c r="Q265" s="13">
        <v>0.20520560526939799</v>
      </c>
      <c r="R265" s="2">
        <v>0</v>
      </c>
      <c r="S265" s="2">
        <v>1</v>
      </c>
      <c r="T265" s="2">
        <v>1</v>
      </c>
      <c r="U265" s="2">
        <v>1</v>
      </c>
      <c r="V265" s="1" t="s">
        <v>291</v>
      </c>
      <c r="W265" s="5">
        <v>0.952380952380952</v>
      </c>
      <c r="X265" s="5">
        <v>4.7619047619047603E-2</v>
      </c>
      <c r="Y265" s="5">
        <v>0.887692307692308</v>
      </c>
      <c r="Z265" s="5">
        <v>0.112307692307692</v>
      </c>
      <c r="AA265" s="5">
        <v>0.94117647058823395</v>
      </c>
      <c r="AB265" s="5">
        <v>5.8823529411764601E-2</v>
      </c>
      <c r="AC265" s="5">
        <v>0.78181818181818097</v>
      </c>
      <c r="AD265" s="5">
        <v>0.218181818181818</v>
      </c>
      <c r="AE265" s="23">
        <f t="shared" si="19"/>
        <v>348548.45431472122</v>
      </c>
      <c r="AF265">
        <f t="shared" si="18"/>
        <v>20.940742852933607</v>
      </c>
      <c r="AG265" s="26">
        <f t="shared" si="17"/>
        <v>3.5609892668694245</v>
      </c>
      <c r="AH265" s="27">
        <f t="shared" si="20"/>
        <v>3.4895369423983962E-2</v>
      </c>
    </row>
    <row r="266" spans="1:34" hidden="1">
      <c r="A266" s="10" t="s">
        <v>108</v>
      </c>
      <c r="B266" s="1" t="s">
        <v>107</v>
      </c>
      <c r="C266" s="1" t="s">
        <v>145</v>
      </c>
      <c r="D266" s="1" t="s">
        <v>146</v>
      </c>
      <c r="E266" s="1" t="s">
        <v>145</v>
      </c>
      <c r="F266" s="18" t="s">
        <v>224</v>
      </c>
      <c r="G266" s="3">
        <v>42751.979664351849</v>
      </c>
      <c r="H266" s="3">
        <v>42751.995312500003</v>
      </c>
      <c r="I266" s="1">
        <v>226</v>
      </c>
      <c r="J266" s="1">
        <v>34</v>
      </c>
      <c r="K266" s="4">
        <v>0.86923076923076903</v>
      </c>
      <c r="L266" s="4">
        <v>0.13076923076923</v>
      </c>
      <c r="M266" s="16">
        <v>0.247787610619469</v>
      </c>
      <c r="N266" s="4">
        <v>0.49115044247787498</v>
      </c>
      <c r="O266" s="4">
        <v>9.7345132743362803E-2</v>
      </c>
      <c r="P266" s="20">
        <v>687245</v>
      </c>
      <c r="Q266" s="13">
        <v>7.5974923726038604E-2</v>
      </c>
      <c r="R266" s="2">
        <v>0</v>
      </c>
      <c r="S266" s="2">
        <v>1</v>
      </c>
      <c r="T266" s="2">
        <v>1</v>
      </c>
      <c r="U266" s="2">
        <v>1</v>
      </c>
      <c r="V266" s="1" t="s">
        <v>225</v>
      </c>
      <c r="W266" s="5">
        <v>0.9375</v>
      </c>
      <c r="X266" s="5">
        <v>6.25E-2</v>
      </c>
      <c r="Y266" s="5">
        <v>0.84210526315789502</v>
      </c>
      <c r="Z266" s="5">
        <v>0.157894736842105</v>
      </c>
      <c r="AA266" s="5">
        <v>0.97222222222222099</v>
      </c>
      <c r="AB266" s="5">
        <v>2.7777777777777801E-2</v>
      </c>
      <c r="AC266" s="5">
        <v>0.88888888888888795</v>
      </c>
      <c r="AD266" s="5">
        <v>0.11111111111110999</v>
      </c>
      <c r="AE266" s="23">
        <f t="shared" si="19"/>
        <v>170290.79646017696</v>
      </c>
      <c r="AF266">
        <f t="shared" si="18"/>
        <v>7.02132526601285</v>
      </c>
      <c r="AG266" s="26">
        <f t="shared" si="17"/>
        <v>1.7397974110474317</v>
      </c>
      <c r="AH266" s="27">
        <f t="shared" si="20"/>
        <v>1.882564481707151E-2</v>
      </c>
    </row>
    <row r="267" spans="1:34" hidden="1">
      <c r="A267" s="10" t="s">
        <v>108</v>
      </c>
      <c r="B267" s="1" t="s">
        <v>107</v>
      </c>
      <c r="C267" s="1" t="s">
        <v>145</v>
      </c>
      <c r="D267" s="1" t="s">
        <v>146</v>
      </c>
      <c r="E267" s="1" t="s">
        <v>145</v>
      </c>
      <c r="F267" s="18" t="s">
        <v>147</v>
      </c>
      <c r="G267" s="3">
        <v>42732.814212962963</v>
      </c>
      <c r="H267" s="3">
        <v>42738.963229166664</v>
      </c>
      <c r="I267" s="1">
        <v>65</v>
      </c>
      <c r="J267" s="1">
        <v>10</v>
      </c>
      <c r="K267" s="4">
        <v>0.86666666666666603</v>
      </c>
      <c r="L267" s="4">
        <v>0.133333333333333</v>
      </c>
      <c r="M267" s="16">
        <v>0.18461538461538399</v>
      </c>
      <c r="N267" s="4">
        <v>0.36923076923076797</v>
      </c>
      <c r="O267" s="4">
        <v>0.123076923076923</v>
      </c>
      <c r="P267" s="20">
        <v>164700</v>
      </c>
      <c r="Q267" s="13">
        <v>1.8207582358079701E-2</v>
      </c>
      <c r="R267" s="2">
        <v>0</v>
      </c>
      <c r="S267" s="2">
        <v>1</v>
      </c>
      <c r="T267" s="2">
        <v>1</v>
      </c>
      <c r="U267" s="2">
        <v>1</v>
      </c>
      <c r="V267" s="1" t="s">
        <v>148</v>
      </c>
      <c r="W267" s="5">
        <v>1</v>
      </c>
      <c r="X267" s="5">
        <v>0</v>
      </c>
      <c r="Y267" s="5">
        <v>0.81481481481481399</v>
      </c>
      <c r="Z267" s="5">
        <v>0.18518518518518501</v>
      </c>
      <c r="AA267" s="5">
        <v>1</v>
      </c>
      <c r="AB267" s="5">
        <v>0</v>
      </c>
      <c r="AC267" s="5">
        <v>1</v>
      </c>
      <c r="AD267" s="5">
        <v>0</v>
      </c>
      <c r="AE267" s="23">
        <f t="shared" si="19"/>
        <v>30406.153846153742</v>
      </c>
      <c r="AF267">
        <f t="shared" si="18"/>
        <v>1.6826783335088888</v>
      </c>
      <c r="AG267" s="26">
        <f t="shared" si="17"/>
        <v>0.31064830772471691</v>
      </c>
      <c r="AH267" s="27">
        <f t="shared" si="20"/>
        <v>3.3613998199531641E-3</v>
      </c>
    </row>
    <row r="268" spans="1:34" hidden="1">
      <c r="A268" s="10" t="s">
        <v>108</v>
      </c>
      <c r="B268" s="1" t="s">
        <v>107</v>
      </c>
      <c r="C268" s="1" t="s">
        <v>145</v>
      </c>
      <c r="D268" s="1" t="s">
        <v>146</v>
      </c>
      <c r="E268" s="1" t="s">
        <v>145</v>
      </c>
      <c r="F268" s="18" t="s">
        <v>147</v>
      </c>
      <c r="G268" s="3">
        <v>42740.963761574072</v>
      </c>
      <c r="H268" s="3">
        <v>42742.066388888888</v>
      </c>
      <c r="I268" s="1">
        <v>14</v>
      </c>
      <c r="J268" s="1">
        <v>2</v>
      </c>
      <c r="K268" s="4">
        <v>0.875</v>
      </c>
      <c r="L268" s="4">
        <v>0.125</v>
      </c>
      <c r="M268" s="16">
        <v>0.214285714285714</v>
      </c>
      <c r="N268" s="4">
        <v>0.35714285714285599</v>
      </c>
      <c r="O268" s="4">
        <v>0</v>
      </c>
      <c r="P268" s="20">
        <v>34893</v>
      </c>
      <c r="Q268" s="13">
        <v>3.85742059028826E-3</v>
      </c>
      <c r="R268" s="2">
        <v>0</v>
      </c>
      <c r="S268" s="2">
        <v>1</v>
      </c>
      <c r="T268" s="2">
        <v>1</v>
      </c>
      <c r="U268" s="2">
        <v>1</v>
      </c>
      <c r="V268" s="1" t="s">
        <v>187</v>
      </c>
      <c r="Y268" s="5">
        <v>0.81818181818181801</v>
      </c>
      <c r="Z268" s="5">
        <v>0.18181818181818099</v>
      </c>
      <c r="AA268" s="5">
        <v>1</v>
      </c>
      <c r="AB268" s="5">
        <v>0</v>
      </c>
      <c r="AC268" s="5">
        <v>1</v>
      </c>
      <c r="AD268" s="5">
        <v>0</v>
      </c>
      <c r="AE268" s="23">
        <f t="shared" si="19"/>
        <v>7477.0714285714184</v>
      </c>
      <c r="AF268">
        <f t="shared" si="18"/>
        <v>0.35648873765103622</v>
      </c>
      <c r="AG268" s="26">
        <f t="shared" si="17"/>
        <v>7.63904437823648E-2</v>
      </c>
      <c r="AH268" s="27">
        <f t="shared" si="20"/>
        <v>8.2659012649034032E-4</v>
      </c>
    </row>
    <row r="269" spans="1:34" hidden="1">
      <c r="A269" s="10" t="s">
        <v>108</v>
      </c>
      <c r="B269" s="1" t="s">
        <v>107</v>
      </c>
      <c r="C269" s="1" t="s">
        <v>145</v>
      </c>
      <c r="D269" s="1" t="s">
        <v>146</v>
      </c>
      <c r="E269" s="1" t="s">
        <v>145</v>
      </c>
      <c r="F269" s="18" t="s">
        <v>198</v>
      </c>
      <c r="G269" s="3">
        <v>42749.814305555556</v>
      </c>
      <c r="H269" s="3">
        <v>42752.814849537041</v>
      </c>
      <c r="I269" s="1">
        <v>20</v>
      </c>
      <c r="J269" s="1">
        <v>2</v>
      </c>
      <c r="K269" s="4">
        <v>0.90909090909090895</v>
      </c>
      <c r="L269" s="4">
        <v>9.0909090909090898E-2</v>
      </c>
      <c r="M269" s="16">
        <v>0.29999999999999899</v>
      </c>
      <c r="N269" s="4">
        <v>0.4</v>
      </c>
      <c r="O269" s="4">
        <v>0.2</v>
      </c>
      <c r="P269" s="20">
        <v>57946</v>
      </c>
      <c r="Q269" s="13">
        <v>6.4059293704996504E-3</v>
      </c>
      <c r="R269" s="2">
        <v>0</v>
      </c>
      <c r="S269" s="2">
        <v>1</v>
      </c>
      <c r="T269" s="2">
        <v>1</v>
      </c>
      <c r="U269" s="2">
        <v>1</v>
      </c>
      <c r="V269" s="1" t="s">
        <v>199</v>
      </c>
      <c r="W269" s="5">
        <v>1</v>
      </c>
      <c r="X269" s="5">
        <v>0</v>
      </c>
      <c r="Y269" s="5">
        <v>0.81818181818181801</v>
      </c>
      <c r="Z269" s="5">
        <v>0.18181818181818099</v>
      </c>
      <c r="AA269" s="5">
        <v>1</v>
      </c>
      <c r="AB269" s="5">
        <v>0</v>
      </c>
      <c r="AC269" s="5">
        <v>1</v>
      </c>
      <c r="AD269" s="5">
        <v>0</v>
      </c>
      <c r="AE269" s="23">
        <f t="shared" si="19"/>
        <v>17383.799999999941</v>
      </c>
      <c r="AF269">
        <f t="shared" si="18"/>
        <v>0.59201262121133025</v>
      </c>
      <c r="AG269" s="26">
        <f t="shared" si="17"/>
        <v>0.17760378636339846</v>
      </c>
      <c r="AH269" s="27">
        <f t="shared" si="20"/>
        <v>1.9217788111498886E-3</v>
      </c>
    </row>
    <row r="270" spans="1:34" hidden="1">
      <c r="A270" s="10" t="s">
        <v>108</v>
      </c>
      <c r="B270" s="1" t="s">
        <v>107</v>
      </c>
      <c r="C270" s="1" t="s">
        <v>145</v>
      </c>
      <c r="D270" s="1" t="s">
        <v>146</v>
      </c>
      <c r="E270" s="1" t="s">
        <v>145</v>
      </c>
      <c r="F270" s="18" t="s">
        <v>198</v>
      </c>
      <c r="G270" s="3">
        <v>42760.815648148149</v>
      </c>
      <c r="H270" s="3">
        <v>42765.816238425927</v>
      </c>
      <c r="I270" s="1">
        <v>19</v>
      </c>
      <c r="J270" s="1">
        <v>2</v>
      </c>
      <c r="K270" s="4">
        <v>0.90476190476190399</v>
      </c>
      <c r="L270" s="4">
        <v>9.5238095238095205E-2</v>
      </c>
      <c r="M270" s="16">
        <v>0.157894736842105</v>
      </c>
      <c r="N270" s="4">
        <v>0.63157894736842102</v>
      </c>
      <c r="O270" s="4">
        <v>0.105263157894737</v>
      </c>
      <c r="P270" s="20">
        <v>48947</v>
      </c>
      <c r="Q270" s="13">
        <v>4.9003908238637404E-3</v>
      </c>
      <c r="R270" s="2">
        <v>0</v>
      </c>
      <c r="S270" s="2">
        <v>1</v>
      </c>
      <c r="T270" s="2">
        <v>0</v>
      </c>
      <c r="U270" s="2">
        <v>1</v>
      </c>
      <c r="W270" s="5">
        <v>1</v>
      </c>
      <c r="X270" s="5">
        <v>0</v>
      </c>
      <c r="Y270" s="5">
        <v>0.875</v>
      </c>
      <c r="Z270" s="5">
        <v>0.125</v>
      </c>
      <c r="AA270" s="5">
        <v>1</v>
      </c>
      <c r="AB270" s="5">
        <v>0</v>
      </c>
      <c r="AC270" s="5">
        <v>1</v>
      </c>
      <c r="AD270" s="5">
        <v>0</v>
      </c>
      <c r="AE270" s="23">
        <f t="shared" si="19"/>
        <v>7728.473684210514</v>
      </c>
      <c r="AF270">
        <f t="shared" si="18"/>
        <v>0.50007320212665207</v>
      </c>
      <c r="AG270" s="26">
        <f t="shared" si="17"/>
        <v>7.8958926651576514E-2</v>
      </c>
      <c r="AH270" s="27">
        <f t="shared" si="20"/>
        <v>7.7374591955743145E-4</v>
      </c>
    </row>
    <row r="271" spans="1:34" hidden="1">
      <c r="A271" s="10" t="s">
        <v>108</v>
      </c>
      <c r="B271" s="1" t="s">
        <v>107</v>
      </c>
      <c r="C271" s="1" t="s">
        <v>145</v>
      </c>
      <c r="D271" s="1" t="s">
        <v>146</v>
      </c>
      <c r="E271" s="1" t="s">
        <v>145</v>
      </c>
      <c r="F271" s="18" t="s">
        <v>198</v>
      </c>
      <c r="G271" s="3">
        <v>42753.813738425924</v>
      </c>
      <c r="H271" s="3">
        <v>42755.814652777779</v>
      </c>
      <c r="I271" s="1">
        <v>12</v>
      </c>
      <c r="J271" s="1">
        <v>4</v>
      </c>
      <c r="K271" s="4">
        <v>0.75</v>
      </c>
      <c r="L271" s="4">
        <v>0.25</v>
      </c>
      <c r="M271" s="16">
        <v>0.25</v>
      </c>
      <c r="N271" s="4">
        <v>0.5</v>
      </c>
      <c r="O271" s="4">
        <v>0.25</v>
      </c>
      <c r="P271" s="20">
        <v>45572</v>
      </c>
      <c r="Q271" s="13">
        <v>5.0379838689885402E-3</v>
      </c>
      <c r="R271" s="2">
        <v>0</v>
      </c>
      <c r="S271" s="2">
        <v>1</v>
      </c>
      <c r="T271" s="2">
        <v>1</v>
      </c>
      <c r="U271" s="2">
        <v>1</v>
      </c>
      <c r="V271" s="1" t="s">
        <v>250</v>
      </c>
      <c r="W271" s="5">
        <v>1</v>
      </c>
      <c r="X271" s="5">
        <v>0</v>
      </c>
      <c r="Y271" s="5">
        <v>0.69230769230769096</v>
      </c>
      <c r="Z271" s="5">
        <v>0.30769230769230699</v>
      </c>
      <c r="AA271" s="5">
        <v>1</v>
      </c>
      <c r="AB271" s="5">
        <v>0</v>
      </c>
      <c r="AC271" s="5">
        <v>1</v>
      </c>
      <c r="AD271" s="5">
        <v>0</v>
      </c>
      <c r="AE271" s="23">
        <f t="shared" si="19"/>
        <v>11393</v>
      </c>
      <c r="AF271">
        <f t="shared" si="18"/>
        <v>0.4655920887350764</v>
      </c>
      <c r="AG271" s="26">
        <f t="shared" si="17"/>
        <v>0.1163980221837691</v>
      </c>
      <c r="AH271" s="27">
        <f t="shared" si="20"/>
        <v>1.259495967247135E-3</v>
      </c>
    </row>
    <row r="272" spans="1:34" hidden="1">
      <c r="A272" s="10" t="s">
        <v>108</v>
      </c>
      <c r="B272" s="1" t="s">
        <v>107</v>
      </c>
      <c r="C272" s="1" t="s">
        <v>109</v>
      </c>
      <c r="D272" s="1" t="s">
        <v>110</v>
      </c>
      <c r="E272" s="1" t="s">
        <v>109</v>
      </c>
      <c r="F272" s="18" t="s">
        <v>135</v>
      </c>
      <c r="G272" s="3">
        <v>42754.856157407405</v>
      </c>
      <c r="H272" s="3">
        <v>42754.861527777779</v>
      </c>
      <c r="I272" s="1">
        <v>132</v>
      </c>
      <c r="J272" s="1">
        <v>132</v>
      </c>
      <c r="K272" s="4">
        <v>0.5</v>
      </c>
      <c r="L272" s="4">
        <v>0.5</v>
      </c>
      <c r="M272" s="16">
        <v>0.15151515151515099</v>
      </c>
      <c r="N272" s="4">
        <v>0.26515151515151503</v>
      </c>
      <c r="O272" s="4">
        <v>8.3333333333333301E-2</v>
      </c>
      <c r="P272" s="20">
        <v>690735</v>
      </c>
      <c r="Q272" s="13">
        <v>1</v>
      </c>
      <c r="R272" s="2">
        <v>0</v>
      </c>
      <c r="S272" s="2">
        <v>1</v>
      </c>
      <c r="T272" s="2">
        <v>1</v>
      </c>
      <c r="U272" s="2">
        <v>1</v>
      </c>
      <c r="V272" s="1" t="s">
        <v>136</v>
      </c>
      <c r="W272" s="5">
        <v>1</v>
      </c>
      <c r="X272" s="5">
        <v>0</v>
      </c>
      <c r="Y272" s="5">
        <v>0.33870967741935398</v>
      </c>
      <c r="Z272" s="5">
        <v>0.66129032258064502</v>
      </c>
      <c r="AA272" s="5">
        <v>0.90697674418604601</v>
      </c>
      <c r="AB272" s="5">
        <v>9.3023255813953501E-2</v>
      </c>
      <c r="AC272" s="5">
        <v>0.85294117647058698</v>
      </c>
      <c r="AD272" s="5">
        <v>0.14705882352941099</v>
      </c>
      <c r="AE272" s="23">
        <f t="shared" si="19"/>
        <v>104656.81818181783</v>
      </c>
      <c r="AF272">
        <f t="shared" si="18"/>
        <v>7.056981291416287</v>
      </c>
      <c r="AG272" s="26">
        <f t="shared" si="17"/>
        <v>1.0692395896085247</v>
      </c>
      <c r="AH272" s="27">
        <f t="shared" si="20"/>
        <v>0.15151515151515099</v>
      </c>
    </row>
    <row r="273" spans="1:34" hidden="1">
      <c r="A273" s="10" t="s">
        <v>108</v>
      </c>
      <c r="B273" s="1" t="s">
        <v>107</v>
      </c>
      <c r="C273" s="1" t="s">
        <v>109</v>
      </c>
      <c r="D273" s="1" t="s">
        <v>110</v>
      </c>
      <c r="E273" s="1" t="s">
        <v>109</v>
      </c>
      <c r="F273" s="18" t="s">
        <v>143</v>
      </c>
      <c r="G273" s="3">
        <v>42766.400370370371</v>
      </c>
      <c r="H273" s="3">
        <v>42766.402939814812</v>
      </c>
      <c r="I273" s="1">
        <v>101</v>
      </c>
      <c r="J273" s="1">
        <v>144</v>
      </c>
      <c r="K273" s="4">
        <v>0.41224489795918301</v>
      </c>
      <c r="L273" s="4">
        <v>0.58775510204081605</v>
      </c>
      <c r="M273" s="16">
        <v>9.18918918918918E-2</v>
      </c>
      <c r="N273" s="4">
        <v>0.11351351351351401</v>
      </c>
      <c r="O273" s="4">
        <v>5.4054054054054002E-2</v>
      </c>
      <c r="P273" s="20">
        <v>568709</v>
      </c>
      <c r="Q273" s="13">
        <v>0.90073536981515201</v>
      </c>
      <c r="R273" s="2">
        <v>0</v>
      </c>
      <c r="S273" s="2">
        <v>1</v>
      </c>
      <c r="T273" s="2">
        <v>1</v>
      </c>
      <c r="U273" s="2">
        <v>1</v>
      </c>
      <c r="V273" s="1" t="s">
        <v>144</v>
      </c>
      <c r="W273" s="5">
        <v>1</v>
      </c>
      <c r="X273" s="5">
        <v>0</v>
      </c>
      <c r="Y273" s="5">
        <v>0.202380952380952</v>
      </c>
      <c r="Z273" s="5">
        <v>0.797619047619048</v>
      </c>
      <c r="AA273" s="5">
        <v>0.90697674418604601</v>
      </c>
      <c r="AB273" s="5">
        <v>9.3023255813953501E-2</v>
      </c>
      <c r="AC273" s="5">
        <v>0.81818181818181801</v>
      </c>
      <c r="AD273" s="5">
        <v>0.18181818181818099</v>
      </c>
      <c r="AE273" s="23">
        <f t="shared" si="19"/>
        <v>52259.745945945891</v>
      </c>
      <c r="AF273">
        <f t="shared" si="18"/>
        <v>5.8102872639435743</v>
      </c>
      <c r="AG273" s="26">
        <f t="shared" si="17"/>
        <v>0.53391828911913874</v>
      </c>
      <c r="AH273" s="27">
        <f t="shared" si="20"/>
        <v>8.2770277226257127E-2</v>
      </c>
    </row>
    <row r="274" spans="1:34" hidden="1">
      <c r="A274" s="10" t="s">
        <v>108</v>
      </c>
      <c r="B274" s="1" t="s">
        <v>107</v>
      </c>
      <c r="C274" s="1" t="s">
        <v>145</v>
      </c>
      <c r="D274" s="1" t="s">
        <v>146</v>
      </c>
      <c r="E274" s="1" t="s">
        <v>145</v>
      </c>
      <c r="F274" s="18" t="s">
        <v>206</v>
      </c>
      <c r="G274" s="3">
        <v>42750.9609375</v>
      </c>
      <c r="H274" s="3">
        <v>42750.96234953704</v>
      </c>
      <c r="I274" s="1">
        <v>12</v>
      </c>
      <c r="J274" s="1">
        <v>0</v>
      </c>
      <c r="K274" s="4">
        <v>1</v>
      </c>
      <c r="L274" s="4">
        <v>0</v>
      </c>
      <c r="M274" s="16">
        <v>8.3333333333333301E-2</v>
      </c>
      <c r="N274" s="4">
        <v>0.25</v>
      </c>
      <c r="O274" s="4">
        <v>0</v>
      </c>
      <c r="P274" s="20">
        <v>31786</v>
      </c>
      <c r="Q274" s="13">
        <v>3.5139417901270502E-3</v>
      </c>
      <c r="R274" s="2">
        <v>0</v>
      </c>
      <c r="S274" s="2">
        <v>1</v>
      </c>
      <c r="T274" s="2">
        <v>1</v>
      </c>
      <c r="U274" s="2">
        <v>1</v>
      </c>
      <c r="V274" s="1" t="s">
        <v>207</v>
      </c>
      <c r="W274" s="5">
        <v>1</v>
      </c>
      <c r="X274" s="5">
        <v>0</v>
      </c>
      <c r="Y274" s="5">
        <v>1</v>
      </c>
      <c r="Z274" s="5">
        <v>0</v>
      </c>
      <c r="AA274" s="5">
        <v>1</v>
      </c>
      <c r="AB274" s="5">
        <v>0</v>
      </c>
      <c r="AE274" s="23">
        <f t="shared" si="19"/>
        <v>2648.8333333333321</v>
      </c>
      <c r="AF274">
        <f t="shared" si="18"/>
        <v>0.32474568007840648</v>
      </c>
      <c r="AG274" s="26">
        <f t="shared" si="17"/>
        <v>2.7062140006533862E-2</v>
      </c>
      <c r="AH274" s="27">
        <f t="shared" si="20"/>
        <v>2.9282848251058739E-4</v>
      </c>
    </row>
    <row r="275" spans="1:34" hidden="1">
      <c r="A275" s="10" t="s">
        <v>108</v>
      </c>
      <c r="B275" s="1" t="s">
        <v>107</v>
      </c>
      <c r="C275" s="1" t="s">
        <v>145</v>
      </c>
      <c r="D275" s="1" t="s">
        <v>146</v>
      </c>
      <c r="E275" s="1" t="s">
        <v>145</v>
      </c>
      <c r="F275" s="18" t="s">
        <v>302</v>
      </c>
      <c r="G275" s="3">
        <v>42766.647256944445</v>
      </c>
      <c r="H275" s="3">
        <v>42766.648090277777</v>
      </c>
      <c r="I275" s="1">
        <v>12</v>
      </c>
      <c r="J275" s="1">
        <v>2</v>
      </c>
      <c r="K275" s="4">
        <v>0.85714285714285698</v>
      </c>
      <c r="L275" s="4">
        <v>0.14285714285714199</v>
      </c>
      <c r="M275" s="16">
        <v>0.16666666666666599</v>
      </c>
      <c r="N275" s="4">
        <v>0.5</v>
      </c>
      <c r="O275" s="4">
        <v>0</v>
      </c>
      <c r="P275" s="20">
        <v>32497</v>
      </c>
      <c r="Q275" s="13">
        <v>3.2534782643083402E-3</v>
      </c>
      <c r="R275" s="2">
        <v>0</v>
      </c>
      <c r="S275" s="2">
        <v>1</v>
      </c>
      <c r="T275" s="2">
        <v>0</v>
      </c>
      <c r="U275" s="2">
        <v>1</v>
      </c>
      <c r="W275" s="5">
        <v>1</v>
      </c>
      <c r="X275" s="5">
        <v>0</v>
      </c>
      <c r="Y275" s="5">
        <v>0.83333333333333304</v>
      </c>
      <c r="Z275" s="5">
        <v>0.16666666666666599</v>
      </c>
      <c r="AA275" s="5">
        <v>1</v>
      </c>
      <c r="AB275" s="5">
        <v>0</v>
      </c>
      <c r="AE275" s="23">
        <f t="shared" si="19"/>
        <v>5416.1666666666451</v>
      </c>
      <c r="AF275">
        <f t="shared" si="18"/>
        <v>0.33200970129956509</v>
      </c>
      <c r="AG275" s="26">
        <f t="shared" si="17"/>
        <v>5.5334950216593959E-2</v>
      </c>
      <c r="AH275" s="27">
        <f t="shared" si="20"/>
        <v>5.4224637738472115E-4</v>
      </c>
    </row>
    <row r="276" spans="1:34" hidden="1">
      <c r="A276" s="10" t="s">
        <v>108</v>
      </c>
      <c r="B276" s="1" t="s">
        <v>107</v>
      </c>
      <c r="C276" s="1" t="s">
        <v>145</v>
      </c>
      <c r="D276" s="1" t="s">
        <v>146</v>
      </c>
      <c r="E276" s="1" t="s">
        <v>145</v>
      </c>
      <c r="F276" s="18" t="s">
        <v>149</v>
      </c>
      <c r="G276" s="3">
        <v>42734.213055555556</v>
      </c>
      <c r="H276" s="3">
        <v>42738.042604166665</v>
      </c>
      <c r="I276" s="1">
        <v>14</v>
      </c>
      <c r="J276" s="1">
        <v>0</v>
      </c>
      <c r="K276" s="4">
        <v>1</v>
      </c>
      <c r="L276" s="4">
        <v>0</v>
      </c>
      <c r="M276" s="16">
        <v>0.35714285714285599</v>
      </c>
      <c r="N276" s="4">
        <v>0</v>
      </c>
      <c r="O276" s="4">
        <v>7.14285714285713E-2</v>
      </c>
      <c r="P276" s="20">
        <v>30744</v>
      </c>
      <c r="Q276" s="13">
        <v>3.3987487068415602E-3</v>
      </c>
      <c r="R276" s="2">
        <v>0</v>
      </c>
      <c r="S276" s="2">
        <v>1</v>
      </c>
      <c r="T276" s="2">
        <v>0</v>
      </c>
      <c r="U276" s="2">
        <v>1</v>
      </c>
      <c r="Y276" s="5">
        <v>1</v>
      </c>
      <c r="Z276" s="5">
        <v>0</v>
      </c>
      <c r="AA276" s="5">
        <v>1</v>
      </c>
      <c r="AB276" s="5">
        <v>0</v>
      </c>
      <c r="AC276" s="5">
        <v>1</v>
      </c>
      <c r="AD276" s="5">
        <v>0</v>
      </c>
      <c r="AE276" s="23">
        <f t="shared" si="19"/>
        <v>10979.999999999964</v>
      </c>
      <c r="AF276">
        <f t="shared" si="18"/>
        <v>0.31409995558832593</v>
      </c>
      <c r="AG276" s="26">
        <f t="shared" si="17"/>
        <v>0.11217855556725889</v>
      </c>
      <c r="AH276" s="27">
        <f t="shared" si="20"/>
        <v>1.2138388238719818E-3</v>
      </c>
    </row>
    <row r="277" spans="1:34" hidden="1">
      <c r="A277" s="10" t="s">
        <v>108</v>
      </c>
      <c r="B277" s="1" t="s">
        <v>107</v>
      </c>
      <c r="C277" s="1" t="s">
        <v>145</v>
      </c>
      <c r="D277" s="1" t="s">
        <v>146</v>
      </c>
      <c r="E277" s="1" t="s">
        <v>145</v>
      </c>
      <c r="F277" s="18" t="s">
        <v>171</v>
      </c>
      <c r="G277" s="3">
        <v>42739.337222222224</v>
      </c>
      <c r="H277" s="3">
        <v>42739.878182870372</v>
      </c>
      <c r="I277" s="1">
        <v>366</v>
      </c>
      <c r="J277" s="1">
        <v>49</v>
      </c>
      <c r="K277" s="4">
        <v>0.88192771084337296</v>
      </c>
      <c r="L277" s="4">
        <v>0.118072289156626</v>
      </c>
      <c r="M277" s="16">
        <v>0.185792349726776</v>
      </c>
      <c r="N277" s="4">
        <v>0.48087431693989102</v>
      </c>
      <c r="O277" s="4">
        <v>7.9234972677595605E-2</v>
      </c>
      <c r="P277" s="20">
        <v>907329</v>
      </c>
      <c r="Q277" s="13">
        <v>0.100305206395715</v>
      </c>
      <c r="R277" s="2">
        <v>0</v>
      </c>
      <c r="S277" s="2">
        <v>1</v>
      </c>
      <c r="T277" s="2">
        <v>1</v>
      </c>
      <c r="U277" s="2">
        <v>1</v>
      </c>
      <c r="V277" s="1" t="s">
        <v>172</v>
      </c>
      <c r="W277" s="5">
        <v>0.92307692307692302</v>
      </c>
      <c r="X277" s="5">
        <v>7.69230769230769E-2</v>
      </c>
      <c r="Y277" s="5">
        <v>0.87537993920972601</v>
      </c>
      <c r="Z277" s="5">
        <v>0.124620060790274</v>
      </c>
      <c r="AA277" s="5">
        <v>0.92592592592592604</v>
      </c>
      <c r="AB277" s="5">
        <v>7.4074074074074001E-2</v>
      </c>
      <c r="AC277" s="5">
        <v>0.84210526315789502</v>
      </c>
      <c r="AD277" s="5">
        <v>0.157894736842105</v>
      </c>
      <c r="AE277" s="23">
        <f t="shared" si="19"/>
        <v>168574.78688524594</v>
      </c>
      <c r="AF277">
        <f t="shared" si="18"/>
        <v>9.2698412244340425</v>
      </c>
      <c r="AG277" s="26">
        <f t="shared" si="17"/>
        <v>1.722265582681735</v>
      </c>
      <c r="AH277" s="27">
        <f t="shared" si="20"/>
        <v>1.8635939986089128E-2</v>
      </c>
    </row>
    <row r="278" spans="1:34" hidden="1">
      <c r="A278" s="10" t="s">
        <v>108</v>
      </c>
      <c r="B278" s="1" t="s">
        <v>107</v>
      </c>
      <c r="C278" s="1" t="s">
        <v>109</v>
      </c>
      <c r="D278" s="1" t="s">
        <v>110</v>
      </c>
      <c r="E278" s="1" t="s">
        <v>109</v>
      </c>
      <c r="F278" s="18" t="s">
        <v>117</v>
      </c>
      <c r="G278" s="3">
        <v>42739.167557870373</v>
      </c>
      <c r="H278" s="3">
        <v>42739.877083333333</v>
      </c>
      <c r="I278" s="1">
        <v>216</v>
      </c>
      <c r="J278" s="1">
        <v>37</v>
      </c>
      <c r="K278" s="4">
        <v>0.85375494071146196</v>
      </c>
      <c r="L278" s="4">
        <v>0.14624505928853701</v>
      </c>
      <c r="M278" s="16">
        <v>0.157407407407407</v>
      </c>
      <c r="N278" s="4">
        <v>0.328703703703704</v>
      </c>
      <c r="O278" s="4">
        <v>5.5555555555555601E-2</v>
      </c>
      <c r="P278" s="20">
        <v>553143</v>
      </c>
      <c r="Q278" s="13">
        <v>0.98754902993481597</v>
      </c>
      <c r="R278" s="2">
        <v>0</v>
      </c>
      <c r="S278" s="2">
        <v>1</v>
      </c>
      <c r="T278" s="2">
        <v>1</v>
      </c>
      <c r="U278" s="2">
        <v>1</v>
      </c>
      <c r="V278" s="1" t="s">
        <v>118</v>
      </c>
      <c r="W278" s="5">
        <v>1</v>
      </c>
      <c r="X278" s="5">
        <v>0</v>
      </c>
      <c r="Y278" s="5">
        <v>0.85405405405405299</v>
      </c>
      <c r="Z278" s="5">
        <v>0.14594594594594601</v>
      </c>
      <c r="AA278" s="5">
        <v>0.891891891891892</v>
      </c>
      <c r="AB278" s="5">
        <v>0.108108108108108</v>
      </c>
      <c r="AC278" s="5">
        <v>0.8</v>
      </c>
      <c r="AD278" s="5">
        <v>0.2</v>
      </c>
      <c r="AE278" s="23">
        <f t="shared" si="19"/>
        <v>87068.805555555329</v>
      </c>
      <c r="AF278">
        <f t="shared" si="18"/>
        <v>5.6512552606685338</v>
      </c>
      <c r="AG278" s="26">
        <f t="shared" si="17"/>
        <v>0.88954943917930396</v>
      </c>
      <c r="AH278" s="27">
        <f t="shared" si="20"/>
        <v>0.15544753248973914</v>
      </c>
    </row>
    <row r="279" spans="1:34" hidden="1">
      <c r="A279" s="10" t="s">
        <v>108</v>
      </c>
      <c r="B279" s="1" t="s">
        <v>107</v>
      </c>
      <c r="C279" s="1" t="s">
        <v>145</v>
      </c>
      <c r="D279" s="1" t="s">
        <v>146</v>
      </c>
      <c r="E279" s="1" t="s">
        <v>145</v>
      </c>
      <c r="F279" s="18" t="s">
        <v>252</v>
      </c>
      <c r="G279" s="3">
        <v>42754.335312499999</v>
      </c>
      <c r="H279" s="3">
        <v>42754.878576388888</v>
      </c>
      <c r="I279" s="1">
        <v>3215</v>
      </c>
      <c r="J279" s="1">
        <v>432</v>
      </c>
      <c r="K279" s="4">
        <v>0.88154647655607299</v>
      </c>
      <c r="L279" s="4">
        <v>0.118453523443926</v>
      </c>
      <c r="M279" s="16">
        <v>0.17542768273716899</v>
      </c>
      <c r="N279" s="4">
        <v>0.48118195956454102</v>
      </c>
      <c r="O279" s="4">
        <v>7.7760497667185E-2</v>
      </c>
      <c r="P279" s="20">
        <v>9542094</v>
      </c>
      <c r="Q279" s="13">
        <v>1</v>
      </c>
      <c r="R279" s="2">
        <v>0</v>
      </c>
      <c r="S279" s="2">
        <v>1</v>
      </c>
      <c r="T279" s="2">
        <v>1</v>
      </c>
      <c r="U279" s="2">
        <v>1</v>
      </c>
      <c r="V279" s="1" t="s">
        <v>253</v>
      </c>
      <c r="W279" s="5">
        <v>0.99324324324324198</v>
      </c>
      <c r="X279" s="5">
        <v>6.7567567567567502E-3</v>
      </c>
      <c r="Y279" s="5">
        <v>0.868581687612208</v>
      </c>
      <c r="Z279" s="5">
        <v>0.131418312387792</v>
      </c>
      <c r="AA279" s="5">
        <v>0.95582329317268999</v>
      </c>
      <c r="AB279" s="5">
        <v>4.4176706827309203E-2</v>
      </c>
      <c r="AC279" s="5">
        <v>0.80092592592592604</v>
      </c>
      <c r="AD279" s="5">
        <v>0.19907407407407299</v>
      </c>
      <c r="AE279" s="23">
        <f t="shared" si="19"/>
        <v>1673947.4388802438</v>
      </c>
      <c r="AF279">
        <f t="shared" si="18"/>
        <v>97.488007468762405</v>
      </c>
      <c r="AG279" s="26">
        <f t="shared" si="17"/>
        <v>17.102095244908813</v>
      </c>
      <c r="AH279" s="27">
        <f t="shared" si="20"/>
        <v>0.17542768273716899</v>
      </c>
    </row>
    <row r="280" spans="1:34" hidden="1">
      <c r="A280" s="10" t="s">
        <v>108</v>
      </c>
      <c r="B280" s="1" t="s">
        <v>107</v>
      </c>
      <c r="C280" s="1" t="s">
        <v>145</v>
      </c>
      <c r="D280" s="1" t="s">
        <v>146</v>
      </c>
      <c r="E280" s="1" t="s">
        <v>145</v>
      </c>
      <c r="F280" s="18" t="s">
        <v>226</v>
      </c>
      <c r="G280" s="3">
        <v>42752.334409722222</v>
      </c>
      <c r="H280" s="3">
        <v>42752.877881944441</v>
      </c>
      <c r="I280" s="1">
        <v>759</v>
      </c>
      <c r="J280" s="1">
        <v>97</v>
      </c>
      <c r="K280" s="4">
        <v>0.88668224299065401</v>
      </c>
      <c r="L280" s="4">
        <v>0.113317757009345</v>
      </c>
      <c r="M280" s="16">
        <v>0.19104084321475601</v>
      </c>
      <c r="N280" s="4">
        <v>0.467720685111989</v>
      </c>
      <c r="O280" s="4">
        <v>8.8274044795783796E-2</v>
      </c>
      <c r="P280" s="20">
        <v>2254642</v>
      </c>
      <c r="Q280" s="13">
        <v>0.24925063693373301</v>
      </c>
      <c r="R280" s="2">
        <v>0</v>
      </c>
      <c r="S280" s="2">
        <v>1</v>
      </c>
      <c r="T280" s="2">
        <v>1</v>
      </c>
      <c r="U280" s="2">
        <v>1</v>
      </c>
      <c r="V280" s="1" t="s">
        <v>227</v>
      </c>
      <c r="W280" s="5">
        <v>0.96153846153846201</v>
      </c>
      <c r="X280" s="5">
        <v>3.8461538461538401E-2</v>
      </c>
      <c r="Y280" s="5">
        <v>0.877388535031846</v>
      </c>
      <c r="Z280" s="5">
        <v>0.12261146496815301</v>
      </c>
      <c r="AA280" s="5">
        <v>0.94214876033057804</v>
      </c>
      <c r="AB280" s="5">
        <v>5.7851239669421503E-2</v>
      </c>
      <c r="AC280" s="5">
        <v>0.8</v>
      </c>
      <c r="AD280" s="5">
        <v>0.2</v>
      </c>
      <c r="AE280" s="23">
        <f t="shared" si="19"/>
        <v>430728.7088274039</v>
      </c>
      <c r="AF280">
        <f t="shared" si="18"/>
        <v>23.034834506491492</v>
      </c>
      <c r="AG280" s="26">
        <f t="shared" si="17"/>
        <v>4.4005942074324924</v>
      </c>
      <c r="AH280" s="27">
        <f t="shared" si="20"/>
        <v>4.761705185163536E-2</v>
      </c>
    </row>
    <row r="281" spans="1:34" hidden="1">
      <c r="A281" s="10" t="s">
        <v>108</v>
      </c>
      <c r="B281" s="1" t="s">
        <v>107</v>
      </c>
      <c r="C281" s="1" t="s">
        <v>145</v>
      </c>
      <c r="D281" s="1" t="s">
        <v>146</v>
      </c>
      <c r="E281" s="1" t="s">
        <v>145</v>
      </c>
      <c r="F281" s="18" t="s">
        <v>200</v>
      </c>
      <c r="G281" s="3">
        <v>42750.334768518522</v>
      </c>
      <c r="H281" s="3">
        <v>42750.878136574072</v>
      </c>
      <c r="I281" s="1">
        <v>2639</v>
      </c>
      <c r="J281" s="1">
        <v>413</v>
      </c>
      <c r="K281" s="4">
        <v>0.86467889908256801</v>
      </c>
      <c r="L281" s="4">
        <v>0.13532110091743099</v>
      </c>
      <c r="M281" s="16">
        <v>0.161803713527851</v>
      </c>
      <c r="N281" s="4">
        <v>0.46570670708601702</v>
      </c>
      <c r="O281" s="4">
        <v>7.31337627889352E-2</v>
      </c>
      <c r="P281" s="20">
        <v>8084485</v>
      </c>
      <c r="Q281" s="13">
        <v>0.89373968706837104</v>
      </c>
      <c r="R281" s="2">
        <v>0</v>
      </c>
      <c r="S281" s="2">
        <v>1</v>
      </c>
      <c r="T281" s="2">
        <v>1</v>
      </c>
      <c r="U281" s="2">
        <v>1</v>
      </c>
      <c r="V281" s="1" t="s">
        <v>201</v>
      </c>
      <c r="W281" s="5">
        <v>0.99224806201550297</v>
      </c>
      <c r="X281" s="5">
        <v>7.75193798449611E-3</v>
      </c>
      <c r="Y281" s="5">
        <v>0.84347826086956501</v>
      </c>
      <c r="Z281" s="5">
        <v>0.15652173913043399</v>
      </c>
      <c r="AA281" s="5">
        <v>0.95581395348837095</v>
      </c>
      <c r="AB281" s="5">
        <v>4.4186046511627802E-2</v>
      </c>
      <c r="AC281" s="5">
        <v>0.82901554404144995</v>
      </c>
      <c r="AD281" s="5">
        <v>0.170984455958549</v>
      </c>
      <c r="AE281" s="23">
        <f t="shared" si="19"/>
        <v>1308099.6949602086</v>
      </c>
      <c r="AF281">
        <f t="shared" si="18"/>
        <v>82.596161184442082</v>
      </c>
      <c r="AG281" s="26">
        <f t="shared" si="17"/>
        <v>13.364365602787673</v>
      </c>
      <c r="AH281" s="27">
        <f t="shared" si="20"/>
        <v>0.1446104002948819</v>
      </c>
    </row>
    <row r="282" spans="1:34" hidden="1">
      <c r="A282" s="10" t="s">
        <v>108</v>
      </c>
      <c r="B282" s="1" t="s">
        <v>107</v>
      </c>
      <c r="C282" s="1" t="s">
        <v>109</v>
      </c>
      <c r="D282" s="1" t="s">
        <v>110</v>
      </c>
      <c r="E282" s="1" t="s">
        <v>109</v>
      </c>
      <c r="F282" s="18" t="s">
        <v>131</v>
      </c>
      <c r="G282" s="3">
        <v>42753.399826388886</v>
      </c>
      <c r="H282" s="3">
        <v>42753.403055555558</v>
      </c>
      <c r="I282" s="1">
        <v>123</v>
      </c>
      <c r="J282" s="1">
        <v>103</v>
      </c>
      <c r="K282" s="4">
        <v>0.54424778761061898</v>
      </c>
      <c r="L282" s="4">
        <v>0.45575221238938002</v>
      </c>
      <c r="M282" s="16">
        <v>0.154471544715447</v>
      </c>
      <c r="N282" s="4">
        <v>0.30081300813008</v>
      </c>
      <c r="O282" s="4">
        <v>8.9430894308943104E-2</v>
      </c>
      <c r="P282" s="20">
        <v>592401</v>
      </c>
      <c r="Q282" s="13">
        <v>1</v>
      </c>
      <c r="R282" s="2">
        <v>0</v>
      </c>
      <c r="S282" s="2">
        <v>1</v>
      </c>
      <c r="T282" s="2">
        <v>1</v>
      </c>
      <c r="U282" s="2">
        <v>1</v>
      </c>
      <c r="V282" s="1" t="s">
        <v>132</v>
      </c>
      <c r="Y282" s="5">
        <v>0.441717791411043</v>
      </c>
      <c r="Z282" s="5">
        <v>0.55828220858895705</v>
      </c>
      <c r="AA282" s="5">
        <v>0.88235294117647101</v>
      </c>
      <c r="AB282" s="5">
        <v>0.11764705882352799</v>
      </c>
      <c r="AC282" s="5">
        <v>0.72413793103448199</v>
      </c>
      <c r="AD282" s="5">
        <v>0.27586206896551702</v>
      </c>
      <c r="AE282" s="23">
        <f t="shared" si="19"/>
        <v>91509.097560975511</v>
      </c>
      <c r="AF282">
        <f t="shared" si="18"/>
        <v>6.0523395716393402</v>
      </c>
      <c r="AG282" s="26">
        <f t="shared" si="17"/>
        <v>0.93491424277355561</v>
      </c>
      <c r="AH282" s="27">
        <f t="shared" si="20"/>
        <v>0.154471544715447</v>
      </c>
    </row>
    <row r="283" spans="1:34" hidden="1">
      <c r="A283" s="10" t="s">
        <v>108</v>
      </c>
      <c r="B283" s="1" t="s">
        <v>107</v>
      </c>
      <c r="C283" s="1" t="s">
        <v>145</v>
      </c>
      <c r="D283" s="1" t="s">
        <v>146</v>
      </c>
      <c r="E283" s="1" t="s">
        <v>145</v>
      </c>
      <c r="F283" s="18" t="s">
        <v>286</v>
      </c>
      <c r="G283" s="3">
        <v>42765.979687500003</v>
      </c>
      <c r="H283" s="3">
        <v>42765.988819444443</v>
      </c>
      <c r="I283" s="1">
        <v>591</v>
      </c>
      <c r="J283" s="1">
        <v>49</v>
      </c>
      <c r="K283" s="4">
        <v>0.92343750000000002</v>
      </c>
      <c r="L283" s="4">
        <v>7.6562500000000006E-2</v>
      </c>
      <c r="M283" s="16">
        <v>0.252115059221658</v>
      </c>
      <c r="N283" s="4">
        <v>0.44670050761421198</v>
      </c>
      <c r="O283" s="4">
        <v>0.109983079526227</v>
      </c>
      <c r="P283" s="20">
        <v>1491745</v>
      </c>
      <c r="Q283" s="13">
        <v>0.14934793776012101</v>
      </c>
      <c r="R283" s="2">
        <v>0</v>
      </c>
      <c r="S283" s="2">
        <v>1</v>
      </c>
      <c r="T283" s="2">
        <v>1</v>
      </c>
      <c r="U283" s="2">
        <v>1</v>
      </c>
      <c r="V283" s="1" t="s">
        <v>287</v>
      </c>
      <c r="W283" s="5">
        <v>1</v>
      </c>
      <c r="X283" s="5">
        <v>0</v>
      </c>
      <c r="Y283" s="5">
        <v>0.92600422832981</v>
      </c>
      <c r="Z283" s="5">
        <v>7.3995771670190197E-2</v>
      </c>
      <c r="AA283" s="5">
        <v>0.92079207920792105</v>
      </c>
      <c r="AB283" s="5">
        <v>7.9207920792079098E-2</v>
      </c>
      <c r="AC283" s="5">
        <v>0.82352941176470495</v>
      </c>
      <c r="AD283" s="5">
        <v>0.17647058823529299</v>
      </c>
      <c r="AE283" s="23">
        <f t="shared" si="19"/>
        <v>376091.37901861221</v>
      </c>
      <c r="AF283">
        <f t="shared" si="18"/>
        <v>15.240601035945462</v>
      </c>
      <c r="AG283" s="26">
        <f t="shared" si="17"/>
        <v>3.8423850327510523</v>
      </c>
      <c r="AH283" s="27">
        <f t="shared" si="20"/>
        <v>3.7652864173025401E-2</v>
      </c>
    </row>
    <row r="284" spans="1:34" hidden="1">
      <c r="A284" s="10" t="s">
        <v>108</v>
      </c>
      <c r="B284" s="1" t="s">
        <v>107</v>
      </c>
      <c r="C284" s="1" t="s">
        <v>145</v>
      </c>
      <c r="D284" s="1" t="s">
        <v>146</v>
      </c>
      <c r="E284" s="1" t="s">
        <v>145</v>
      </c>
      <c r="F284" s="18" t="s">
        <v>284</v>
      </c>
      <c r="G284" s="3">
        <v>42765.979664351849</v>
      </c>
      <c r="H284" s="3">
        <v>42765.988807870373</v>
      </c>
      <c r="I284" s="1">
        <v>546</v>
      </c>
      <c r="J284" s="1">
        <v>70</v>
      </c>
      <c r="K284" s="4">
        <v>0.88636363636363602</v>
      </c>
      <c r="L284" s="4">
        <v>0.11363636363636299</v>
      </c>
      <c r="M284" s="16">
        <v>0.21611721611721499</v>
      </c>
      <c r="N284" s="4">
        <v>0.47435897435897401</v>
      </c>
      <c r="O284" s="4">
        <v>0.104395604395604</v>
      </c>
      <c r="P284" s="20">
        <v>1435804</v>
      </c>
      <c r="Q284" s="13">
        <v>0.14374733377871701</v>
      </c>
      <c r="R284" s="2">
        <v>0</v>
      </c>
      <c r="S284" s="2">
        <v>1</v>
      </c>
      <c r="T284" s="2">
        <v>1</v>
      </c>
      <c r="U284" s="2">
        <v>1</v>
      </c>
      <c r="V284" s="1" t="s">
        <v>285</v>
      </c>
      <c r="W284" s="5">
        <v>1</v>
      </c>
      <c r="X284" s="5">
        <v>0</v>
      </c>
      <c r="Y284" s="5">
        <v>0.889867841409692</v>
      </c>
      <c r="Z284" s="5">
        <v>0.110132158590308</v>
      </c>
      <c r="AA284" s="5">
        <v>0.88095238095238104</v>
      </c>
      <c r="AB284" s="5">
        <v>0.119047619047619</v>
      </c>
      <c r="AC284" s="5">
        <v>0.79166666666666596</v>
      </c>
      <c r="AD284" s="5">
        <v>0.20833333333333301</v>
      </c>
      <c r="AE284" s="23">
        <f t="shared" si="19"/>
        <v>310301.96336996177</v>
      </c>
      <c r="AF284">
        <f t="shared" si="18"/>
        <v>14.669072750245277</v>
      </c>
      <c r="AG284" s="26">
        <f t="shared" si="17"/>
        <v>3.170239165803908</v>
      </c>
      <c r="AH284" s="27">
        <f t="shared" si="20"/>
        <v>3.1066273600528424E-2</v>
      </c>
    </row>
    <row r="285" spans="1:34" hidden="1">
      <c r="A285" s="10" t="s">
        <v>108</v>
      </c>
      <c r="B285" s="1" t="s">
        <v>107</v>
      </c>
      <c r="C285" s="1" t="s">
        <v>145</v>
      </c>
      <c r="D285" s="1" t="s">
        <v>146</v>
      </c>
      <c r="E285" s="1" t="s">
        <v>145</v>
      </c>
      <c r="F285" s="18" t="s">
        <v>292</v>
      </c>
      <c r="G285" s="3">
        <v>42766.334386574075</v>
      </c>
      <c r="H285" s="3">
        <v>42766.876354166663</v>
      </c>
      <c r="I285" s="1">
        <v>612</v>
      </c>
      <c r="J285" s="1">
        <v>54</v>
      </c>
      <c r="K285" s="4">
        <v>0.91891891891891797</v>
      </c>
      <c r="L285" s="4">
        <v>8.1081081081081002E-2</v>
      </c>
      <c r="M285" s="16">
        <v>0.17483660130719</v>
      </c>
      <c r="N285" s="4">
        <v>0.51797385620915004</v>
      </c>
      <c r="O285" s="4">
        <v>7.6797385620914899E-2</v>
      </c>
      <c r="P285" s="20">
        <v>1545959</v>
      </c>
      <c r="Q285" s="13">
        <v>0.15477564095183599</v>
      </c>
      <c r="R285" s="2">
        <v>0</v>
      </c>
      <c r="S285" s="2">
        <v>1</v>
      </c>
      <c r="T285" s="2">
        <v>1</v>
      </c>
      <c r="U285" s="2">
        <v>1</v>
      </c>
      <c r="V285" s="1" t="s">
        <v>293</v>
      </c>
      <c r="W285" s="5">
        <v>1</v>
      </c>
      <c r="X285" s="5">
        <v>0</v>
      </c>
      <c r="Y285" s="5">
        <v>0.90806754221388297</v>
      </c>
      <c r="Z285" s="5">
        <v>9.1932457786116306E-2</v>
      </c>
      <c r="AA285" s="5">
        <v>0.97647058823529298</v>
      </c>
      <c r="AB285" s="5">
        <v>2.3529411764705799E-2</v>
      </c>
      <c r="AC285" s="5">
        <v>0.9</v>
      </c>
      <c r="AD285" s="5">
        <v>0.1</v>
      </c>
      <c r="AE285" s="23">
        <f t="shared" si="19"/>
        <v>270290.21732026216</v>
      </c>
      <c r="AF285">
        <f t="shared" si="18"/>
        <v>15.794485208215352</v>
      </c>
      <c r="AG285" s="26">
        <f t="shared" si="17"/>
        <v>2.7614541132010575</v>
      </c>
      <c r="AH285" s="27">
        <f t="shared" si="20"/>
        <v>2.7060447029160939E-2</v>
      </c>
    </row>
    <row r="286" spans="1:34" hidden="1">
      <c r="A286" s="10" t="s">
        <v>108</v>
      </c>
      <c r="B286" s="1" t="s">
        <v>107</v>
      </c>
      <c r="C286" s="1" t="s">
        <v>145</v>
      </c>
      <c r="D286" s="1" t="s">
        <v>146</v>
      </c>
      <c r="E286" s="1" t="s">
        <v>145</v>
      </c>
      <c r="F286" s="18" t="s">
        <v>288</v>
      </c>
      <c r="G286" s="3">
        <v>42765.979745370372</v>
      </c>
      <c r="H286" s="3">
        <v>42765.988749999997</v>
      </c>
      <c r="I286" s="1">
        <v>133</v>
      </c>
      <c r="J286" s="1">
        <v>18</v>
      </c>
      <c r="K286" s="4">
        <v>0.88079470198675403</v>
      </c>
      <c r="L286" s="4">
        <v>0.119205298013245</v>
      </c>
      <c r="M286" s="16">
        <v>0.29323308270676701</v>
      </c>
      <c r="N286" s="4">
        <v>0.42105263157894701</v>
      </c>
      <c r="O286" s="4">
        <v>0.12781954887218</v>
      </c>
      <c r="P286" s="20">
        <v>351958</v>
      </c>
      <c r="Q286" s="13">
        <v>3.5236720403404503E-2</v>
      </c>
      <c r="R286" s="2">
        <v>0</v>
      </c>
      <c r="S286" s="2">
        <v>1</v>
      </c>
      <c r="T286" s="2">
        <v>1</v>
      </c>
      <c r="U286" s="2">
        <v>1</v>
      </c>
      <c r="V286" s="1" t="s">
        <v>289</v>
      </c>
      <c r="W286" s="5">
        <v>1</v>
      </c>
      <c r="X286" s="5">
        <v>0</v>
      </c>
      <c r="Y286" s="5">
        <v>0.85714285714285599</v>
      </c>
      <c r="Z286" s="5">
        <v>0.14285714285714199</v>
      </c>
      <c r="AA286" s="5">
        <v>0.95454545454545503</v>
      </c>
      <c r="AB286" s="5">
        <v>4.54545454545454E-2</v>
      </c>
      <c r="AC286" s="5">
        <v>0.86666666666666703</v>
      </c>
      <c r="AD286" s="5">
        <v>0.133333333333333</v>
      </c>
      <c r="AE286" s="23">
        <f t="shared" si="19"/>
        <v>103205.7293233083</v>
      </c>
      <c r="AF286">
        <f t="shared" si="18"/>
        <v>3.5958233206139742</v>
      </c>
      <c r="AG286" s="26">
        <f t="shared" si="17"/>
        <v>1.0544143571725191</v>
      </c>
      <c r="AH286" s="27">
        <f t="shared" si="20"/>
        <v>1.0332572148366737E-2</v>
      </c>
    </row>
    <row r="287" spans="1:34" hidden="1">
      <c r="A287" s="10" t="s">
        <v>108</v>
      </c>
      <c r="B287" s="1" t="s">
        <v>107</v>
      </c>
      <c r="C287" s="1" t="s">
        <v>109</v>
      </c>
      <c r="D287" s="1" t="s">
        <v>110</v>
      </c>
      <c r="E287" s="1" t="s">
        <v>109</v>
      </c>
      <c r="F287" s="18" t="s">
        <v>137</v>
      </c>
      <c r="G287" s="3">
        <v>42755.399930555555</v>
      </c>
      <c r="H287" s="3">
        <v>42755.404050925928</v>
      </c>
      <c r="I287" s="1">
        <v>175</v>
      </c>
      <c r="J287" s="1">
        <v>82</v>
      </c>
      <c r="K287" s="4">
        <v>0.68093385214007696</v>
      </c>
      <c r="L287" s="4">
        <v>0.31906614785992199</v>
      </c>
      <c r="M287" s="16">
        <v>0.14857142857142799</v>
      </c>
      <c r="N287" s="4">
        <v>0.35999999999999899</v>
      </c>
      <c r="O287" s="4">
        <v>5.7142857142857002E-2</v>
      </c>
      <c r="P287" s="20">
        <v>732005</v>
      </c>
      <c r="Q287" s="13">
        <v>1</v>
      </c>
      <c r="R287" s="2">
        <v>0</v>
      </c>
      <c r="S287" s="2">
        <v>1</v>
      </c>
      <c r="T287" s="2">
        <v>1</v>
      </c>
      <c r="U287" s="2">
        <v>1</v>
      </c>
      <c r="V287" s="1" t="s">
        <v>138</v>
      </c>
      <c r="W287" s="5">
        <v>1</v>
      </c>
      <c r="X287" s="5">
        <v>0</v>
      </c>
      <c r="Y287" s="5">
        <v>0.61081081081081101</v>
      </c>
      <c r="Z287" s="5">
        <v>0.38918918918918799</v>
      </c>
      <c r="AA287" s="5">
        <v>0.84999999999999898</v>
      </c>
      <c r="AB287" s="5">
        <v>0.149999999999999</v>
      </c>
      <c r="AC287" s="5">
        <v>0.87096774193548299</v>
      </c>
      <c r="AD287" s="5">
        <v>0.12903225806451499</v>
      </c>
      <c r="AE287" s="23">
        <f t="shared" si="19"/>
        <v>108755.02857142815</v>
      </c>
      <c r="AF287">
        <f t="shared" si="18"/>
        <v>7.4786214542815683</v>
      </c>
      <c r="AG287" s="26">
        <f t="shared" si="17"/>
        <v>1.1111094732075431</v>
      </c>
      <c r="AH287" s="27">
        <f t="shared" si="20"/>
        <v>0.14857142857142799</v>
      </c>
    </row>
    <row r="288" spans="1:34" hidden="1">
      <c r="A288" s="10" t="s">
        <v>108</v>
      </c>
      <c r="B288" s="1" t="s">
        <v>107</v>
      </c>
      <c r="C288" s="1" t="s">
        <v>145</v>
      </c>
      <c r="D288" s="1" t="s">
        <v>146</v>
      </c>
      <c r="E288" s="1" t="s">
        <v>145</v>
      </c>
      <c r="F288" s="18" t="s">
        <v>258</v>
      </c>
      <c r="G288" s="3">
        <v>42754.980266203704</v>
      </c>
      <c r="H288" s="3">
        <v>42754.990833333337</v>
      </c>
      <c r="I288" s="1">
        <v>483</v>
      </c>
      <c r="J288" s="1">
        <v>67</v>
      </c>
      <c r="K288" s="4">
        <v>0.87818181818181795</v>
      </c>
      <c r="L288" s="4">
        <v>0.12181818181818101</v>
      </c>
      <c r="M288" s="16">
        <v>0.23602484472049701</v>
      </c>
      <c r="N288" s="4">
        <v>0.51345755693581696</v>
      </c>
      <c r="O288" s="4">
        <v>0.11387163561076601</v>
      </c>
      <c r="P288" s="20">
        <v>1439032</v>
      </c>
      <c r="Q288" s="13">
        <v>0.15908496451677201</v>
      </c>
      <c r="R288" s="2">
        <v>0</v>
      </c>
      <c r="S288" s="2">
        <v>1</v>
      </c>
      <c r="T288" s="2">
        <v>1</v>
      </c>
      <c r="U288" s="2">
        <v>1</v>
      </c>
      <c r="V288" s="1" t="s">
        <v>259</v>
      </c>
      <c r="W288" s="5">
        <v>1</v>
      </c>
      <c r="X288" s="5">
        <v>0</v>
      </c>
      <c r="Y288" s="5">
        <v>0.87198067632850096</v>
      </c>
      <c r="Z288" s="5">
        <v>0.12801932367149699</v>
      </c>
      <c r="AA288" s="5">
        <v>0.92647058823529405</v>
      </c>
      <c r="AB288" s="5">
        <v>7.3529411764705802E-2</v>
      </c>
      <c r="AC288" s="5">
        <v>0.74285714285714199</v>
      </c>
      <c r="AD288" s="5">
        <v>0.25714285714285701</v>
      </c>
      <c r="AE288" s="23">
        <f t="shared" si="19"/>
        <v>339647.30434782623</v>
      </c>
      <c r="AF288">
        <f t="shared" si="18"/>
        <v>14.702052019586906</v>
      </c>
      <c r="AG288" s="26">
        <f t="shared" si="17"/>
        <v>3.470049544995669</v>
      </c>
      <c r="AH288" s="27">
        <f t="shared" si="20"/>
        <v>3.7548004047436891E-2</v>
      </c>
    </row>
    <row r="289" spans="1:34" hidden="1">
      <c r="A289" s="10" t="s">
        <v>108</v>
      </c>
      <c r="B289" s="1" t="s">
        <v>107</v>
      </c>
      <c r="C289" s="1" t="s">
        <v>145</v>
      </c>
      <c r="D289" s="1" t="s">
        <v>146</v>
      </c>
      <c r="E289" s="1" t="s">
        <v>145</v>
      </c>
      <c r="F289" s="18" t="s">
        <v>248</v>
      </c>
      <c r="G289" s="3">
        <v>42753.335324074076</v>
      </c>
      <c r="H289" s="3">
        <v>42753.877615740741</v>
      </c>
      <c r="I289" s="1">
        <v>361</v>
      </c>
      <c r="J289" s="1">
        <v>35</v>
      </c>
      <c r="K289" s="4">
        <v>0.91161616161616099</v>
      </c>
      <c r="L289" s="4">
        <v>8.8383838383838301E-2</v>
      </c>
      <c r="M289" s="16">
        <v>0.168975069252078</v>
      </c>
      <c r="N289" s="4">
        <v>0.490304709141274</v>
      </c>
      <c r="O289" s="4">
        <v>7.2022160664820006E-2</v>
      </c>
      <c r="P289" s="20">
        <v>1038013</v>
      </c>
      <c r="Q289" s="13">
        <v>0.114752320499438</v>
      </c>
      <c r="R289" s="2">
        <v>0</v>
      </c>
      <c r="S289" s="2">
        <v>1</v>
      </c>
      <c r="T289" s="2">
        <v>1</v>
      </c>
      <c r="U289" s="2">
        <v>1</v>
      </c>
      <c r="V289" s="1" t="s">
        <v>249</v>
      </c>
      <c r="W289" s="5">
        <v>1</v>
      </c>
      <c r="X289" s="5">
        <v>0</v>
      </c>
      <c r="Y289" s="5">
        <v>0.896321070234114</v>
      </c>
      <c r="Z289" s="5">
        <v>0.103678929765886</v>
      </c>
      <c r="AA289" s="5">
        <v>1</v>
      </c>
      <c r="AB289" s="5">
        <v>0</v>
      </c>
      <c r="AC289" s="5">
        <v>0.875</v>
      </c>
      <c r="AD289" s="5">
        <v>0.125</v>
      </c>
      <c r="AE289" s="23">
        <f t="shared" si="19"/>
        <v>175398.31855955726</v>
      </c>
      <c r="AF289">
        <f t="shared" si="18"/>
        <v>10.604990801460609</v>
      </c>
      <c r="AG289" s="26">
        <f t="shared" si="17"/>
        <v>1.7919790550944565</v>
      </c>
      <c r="AH289" s="27">
        <f t="shared" si="20"/>
        <v>1.9390281303229187E-2</v>
      </c>
    </row>
    <row r="290" spans="1:34" hidden="1">
      <c r="A290" s="10" t="s">
        <v>108</v>
      </c>
      <c r="B290" s="1" t="s">
        <v>107</v>
      </c>
      <c r="C290" s="1" t="s">
        <v>145</v>
      </c>
      <c r="D290" s="1" t="s">
        <v>146</v>
      </c>
      <c r="E290" s="1" t="s">
        <v>145</v>
      </c>
      <c r="F290" s="18" t="s">
        <v>273</v>
      </c>
      <c r="G290" s="3">
        <v>42764.334641203706</v>
      </c>
      <c r="H290" s="3">
        <v>42764.878078703703</v>
      </c>
      <c r="I290" s="1">
        <v>385</v>
      </c>
      <c r="J290" s="1">
        <v>58</v>
      </c>
      <c r="K290" s="4">
        <v>0.86907449209932197</v>
      </c>
      <c r="L290" s="4">
        <v>0.130925507900677</v>
      </c>
      <c r="M290" s="16">
        <v>0.174025974025974</v>
      </c>
      <c r="N290" s="4">
        <v>0.44415584415584403</v>
      </c>
      <c r="O290" s="4">
        <v>9.8701298701298706E-2</v>
      </c>
      <c r="P290" s="20">
        <v>1035327</v>
      </c>
      <c r="Q290" s="13">
        <v>0.103653072312877</v>
      </c>
      <c r="R290" s="2">
        <v>0</v>
      </c>
      <c r="S290" s="2">
        <v>1</v>
      </c>
      <c r="T290" s="2">
        <v>1</v>
      </c>
      <c r="U290" s="2">
        <v>1</v>
      </c>
      <c r="V290" s="1" t="s">
        <v>274</v>
      </c>
      <c r="W290" s="5">
        <v>0.94999999999999896</v>
      </c>
      <c r="X290" s="5">
        <v>0.05</v>
      </c>
      <c r="Y290" s="5">
        <v>0.85403726708074501</v>
      </c>
      <c r="Z290" s="5">
        <v>0.14596273291925399</v>
      </c>
      <c r="AA290" s="5">
        <v>0.91249999999999898</v>
      </c>
      <c r="AB290" s="5">
        <v>8.7499999999999897E-2</v>
      </c>
      <c r="AC290" s="5">
        <v>0.85714285714285599</v>
      </c>
      <c r="AD290" s="5">
        <v>0.14285714285714199</v>
      </c>
      <c r="AE290" s="23">
        <f t="shared" si="19"/>
        <v>180173.78961038959</v>
      </c>
      <c r="AF290">
        <f t="shared" ref="AF290:AF321" si="21">(P290/MAX($P$226:$P$328))*100</f>
        <v>10.57754894351401</v>
      </c>
      <c r="AG290" s="26">
        <f t="shared" si="17"/>
        <v>1.8407682577024378</v>
      </c>
      <c r="AH290" s="27">
        <f t="shared" si="20"/>
        <v>1.8038326870033136E-2</v>
      </c>
    </row>
    <row r="291" spans="1:34" hidden="1">
      <c r="A291" s="10" t="s">
        <v>108</v>
      </c>
      <c r="B291" s="1" t="s">
        <v>107</v>
      </c>
      <c r="C291" s="1" t="s">
        <v>145</v>
      </c>
      <c r="D291" s="1" t="s">
        <v>146</v>
      </c>
      <c r="E291" s="1" t="s">
        <v>145</v>
      </c>
      <c r="F291" s="18" t="s">
        <v>282</v>
      </c>
      <c r="G291" s="3">
        <v>42765.855567129627</v>
      </c>
      <c r="H291" s="3">
        <v>42765.855879629627</v>
      </c>
      <c r="I291" s="1">
        <v>7</v>
      </c>
      <c r="J291" s="1">
        <v>5</v>
      </c>
      <c r="K291" s="4">
        <v>0.58333333333333304</v>
      </c>
      <c r="L291" s="4">
        <v>0.41666666666666602</v>
      </c>
      <c r="M291" s="16">
        <v>0.25</v>
      </c>
      <c r="N291" s="4">
        <v>0.57142857142856995</v>
      </c>
      <c r="O291" s="4">
        <v>0.14285714285714199</v>
      </c>
      <c r="P291" s="20">
        <v>27970</v>
      </c>
      <c r="Q291" s="13">
        <v>2.8002519325692901E-3</v>
      </c>
      <c r="R291" s="2">
        <v>0</v>
      </c>
      <c r="S291" s="2">
        <v>1</v>
      </c>
      <c r="T291" s="2">
        <v>1</v>
      </c>
      <c r="U291" s="2">
        <v>1</v>
      </c>
      <c r="V291" s="1" t="s">
        <v>283</v>
      </c>
      <c r="W291" s="5">
        <v>1</v>
      </c>
      <c r="X291" s="5">
        <v>0</v>
      </c>
      <c r="Y291" s="5">
        <v>0.5</v>
      </c>
      <c r="Z291" s="5">
        <v>0.5</v>
      </c>
      <c r="AA291" s="5">
        <v>0.5</v>
      </c>
      <c r="AB291" s="5">
        <v>0.5</v>
      </c>
      <c r="AC291" s="5">
        <v>1</v>
      </c>
      <c r="AD291" s="5">
        <v>0</v>
      </c>
      <c r="AE291" s="23">
        <f t="shared" si="19"/>
        <v>6992.5</v>
      </c>
      <c r="AF291">
        <f t="shared" si="21"/>
        <v>0.2857590345369983</v>
      </c>
      <c r="AG291" s="26">
        <f t="shared" ref="AG291:AG328" si="22">M291*AF291</f>
        <v>7.1439758634249576E-2</v>
      </c>
      <c r="AH291" s="27">
        <f t="shared" si="20"/>
        <v>7.0006298314232254E-4</v>
      </c>
    </row>
    <row r="292" spans="1:34" hidden="1">
      <c r="A292" s="10" t="s">
        <v>108</v>
      </c>
      <c r="B292" s="1" t="s">
        <v>107</v>
      </c>
      <c r="C292" s="1" t="s">
        <v>145</v>
      </c>
      <c r="D292" s="1" t="s">
        <v>146</v>
      </c>
      <c r="E292" s="1" t="s">
        <v>145</v>
      </c>
      <c r="F292" s="18" t="s">
        <v>155</v>
      </c>
      <c r="G292" s="3">
        <v>42736.959918981483</v>
      </c>
      <c r="H292" s="3">
        <v>42736.961261574077</v>
      </c>
      <c r="I292" s="1">
        <v>41</v>
      </c>
      <c r="J292" s="1">
        <v>1</v>
      </c>
      <c r="K292" s="4">
        <v>0.97619047619047605</v>
      </c>
      <c r="L292" s="4">
        <v>2.3809523809523801E-2</v>
      </c>
      <c r="M292" s="16">
        <v>0.17073170731707199</v>
      </c>
      <c r="N292" s="4">
        <v>0.51219512195121897</v>
      </c>
      <c r="O292" s="4">
        <v>9.7560975609756101E-2</v>
      </c>
      <c r="P292" s="20">
        <v>92596</v>
      </c>
      <c r="Q292" s="13">
        <v>1.0236486314685701E-2</v>
      </c>
      <c r="R292" s="2">
        <v>0</v>
      </c>
      <c r="S292" s="2">
        <v>1</v>
      </c>
      <c r="T292" s="2">
        <v>1</v>
      </c>
      <c r="U292" s="2">
        <v>1</v>
      </c>
      <c r="V292" s="1" t="s">
        <v>156</v>
      </c>
      <c r="W292" s="5">
        <v>1</v>
      </c>
      <c r="X292" s="5">
        <v>0</v>
      </c>
      <c r="Y292" s="5">
        <v>1</v>
      </c>
      <c r="Z292" s="5">
        <v>0</v>
      </c>
      <c r="AA292" s="5">
        <v>0.83333333333333304</v>
      </c>
      <c r="AB292" s="5">
        <v>0.16666666666666599</v>
      </c>
      <c r="AC292" s="5">
        <v>1</v>
      </c>
      <c r="AD292" s="5">
        <v>0</v>
      </c>
      <c r="AE292" s="23">
        <f t="shared" si="19"/>
        <v>15809.073170731597</v>
      </c>
      <c r="AF292">
        <f t="shared" si="21"/>
        <v>0.946018718698173</v>
      </c>
      <c r="AG292" s="26">
        <f t="shared" si="22"/>
        <v>0.16151539099724793</v>
      </c>
      <c r="AH292" s="27">
        <f t="shared" si="20"/>
        <v>1.7476927854341319E-3</v>
      </c>
    </row>
    <row r="293" spans="1:34" hidden="1">
      <c r="A293" s="10" t="s">
        <v>108</v>
      </c>
      <c r="B293" s="1" t="s">
        <v>107</v>
      </c>
      <c r="C293" s="1" t="s">
        <v>145</v>
      </c>
      <c r="D293" s="1" t="s">
        <v>146</v>
      </c>
      <c r="E293" s="1" t="s">
        <v>145</v>
      </c>
      <c r="F293" s="18" t="s">
        <v>202</v>
      </c>
      <c r="G293" s="3">
        <v>42750.591840277775</v>
      </c>
      <c r="H293" s="3">
        <v>42750.59275462963</v>
      </c>
      <c r="I293" s="1">
        <v>12</v>
      </c>
      <c r="J293" s="1">
        <v>0</v>
      </c>
      <c r="K293" s="4">
        <v>1</v>
      </c>
      <c r="L293" s="4">
        <v>0</v>
      </c>
      <c r="M293" s="16">
        <v>0.16666666666666599</v>
      </c>
      <c r="N293" s="4">
        <v>0.25</v>
      </c>
      <c r="O293" s="4">
        <v>8.3333333333333301E-2</v>
      </c>
      <c r="P293" s="20">
        <v>31786</v>
      </c>
      <c r="Q293" s="13">
        <v>3.5139417901270502E-3</v>
      </c>
      <c r="R293" s="2">
        <v>0</v>
      </c>
      <c r="S293" s="2">
        <v>1</v>
      </c>
      <c r="T293" s="2">
        <v>1</v>
      </c>
      <c r="U293" s="2">
        <v>1</v>
      </c>
      <c r="V293" s="1" t="s">
        <v>203</v>
      </c>
      <c r="W293" s="5">
        <v>1</v>
      </c>
      <c r="X293" s="5">
        <v>0</v>
      </c>
      <c r="Y293" s="5">
        <v>1</v>
      </c>
      <c r="Z293" s="5">
        <v>0</v>
      </c>
      <c r="AA293" s="5">
        <v>1</v>
      </c>
      <c r="AB293" s="5">
        <v>0</v>
      </c>
      <c r="AE293" s="23">
        <f t="shared" si="19"/>
        <v>5297.6666666666451</v>
      </c>
      <c r="AF293">
        <f t="shared" si="21"/>
        <v>0.32474568007840648</v>
      </c>
      <c r="AG293" s="26">
        <f t="shared" si="22"/>
        <v>5.412428001306753E-2</v>
      </c>
      <c r="AH293" s="27">
        <f t="shared" si="20"/>
        <v>5.8565696502117261E-4</v>
      </c>
    </row>
    <row r="294" spans="1:34" hidden="1">
      <c r="A294" s="10" t="s">
        <v>108</v>
      </c>
      <c r="B294" s="1" t="s">
        <v>107</v>
      </c>
      <c r="C294" s="1" t="s">
        <v>145</v>
      </c>
      <c r="D294" s="1" t="s">
        <v>146</v>
      </c>
      <c r="E294" s="1" t="s">
        <v>145</v>
      </c>
      <c r="F294" s="18" t="s">
        <v>238</v>
      </c>
      <c r="G294" s="3">
        <v>42752.647881944446</v>
      </c>
      <c r="H294" s="3">
        <v>42752.649293981478</v>
      </c>
      <c r="I294" s="1">
        <v>8</v>
      </c>
      <c r="J294" s="1">
        <v>2</v>
      </c>
      <c r="K294" s="4">
        <v>0.8</v>
      </c>
      <c r="L294" s="4">
        <v>0.2</v>
      </c>
      <c r="M294" s="16">
        <v>0.29999999999999899</v>
      </c>
      <c r="N294" s="4">
        <v>0.625</v>
      </c>
      <c r="O294" s="4">
        <v>0.25</v>
      </c>
      <c r="P294" s="20">
        <v>26339</v>
      </c>
      <c r="Q294" s="13">
        <v>2.9117760275012899E-3</v>
      </c>
      <c r="R294" s="2">
        <v>0</v>
      </c>
      <c r="S294" s="2">
        <v>1</v>
      </c>
      <c r="T294" s="2">
        <v>1</v>
      </c>
      <c r="U294" s="2">
        <v>1</v>
      </c>
      <c r="V294" s="1" t="s">
        <v>239</v>
      </c>
      <c r="Y294" s="5">
        <v>0.71428571428571297</v>
      </c>
      <c r="Z294" s="5">
        <v>0.28571428571428498</v>
      </c>
      <c r="AA294" s="5">
        <v>1</v>
      </c>
      <c r="AB294" s="5">
        <v>0</v>
      </c>
      <c r="AE294" s="23">
        <f t="shared" si="19"/>
        <v>7901.6999999999734</v>
      </c>
      <c r="AF294">
        <f t="shared" si="21"/>
        <v>0.26909571722095099</v>
      </c>
      <c r="AG294" s="26">
        <f t="shared" si="22"/>
        <v>8.072871516628502E-2</v>
      </c>
      <c r="AH294" s="27">
        <f t="shared" si="20"/>
        <v>8.7353280825038405E-4</v>
      </c>
    </row>
    <row r="295" spans="1:34" hidden="1">
      <c r="A295" s="10" t="s">
        <v>108</v>
      </c>
      <c r="B295" s="1" t="s">
        <v>107</v>
      </c>
      <c r="C295" s="1" t="s">
        <v>145</v>
      </c>
      <c r="D295" s="1" t="s">
        <v>146</v>
      </c>
      <c r="E295" s="1" t="s">
        <v>145</v>
      </c>
      <c r="F295" s="18" t="s">
        <v>236</v>
      </c>
      <c r="G295" s="3">
        <v>42752.646562499998</v>
      </c>
      <c r="H295" s="3">
        <v>42752.647060185183</v>
      </c>
      <c r="I295" s="1">
        <v>10</v>
      </c>
      <c r="J295" s="1">
        <v>1</v>
      </c>
      <c r="K295" s="4">
        <v>0.90909090909090895</v>
      </c>
      <c r="L295" s="4">
        <v>9.0909090909090898E-2</v>
      </c>
      <c r="M295" s="16">
        <v>0.1</v>
      </c>
      <c r="N295" s="4">
        <v>0.5</v>
      </c>
      <c r="O295" s="4">
        <v>0.1</v>
      </c>
      <c r="P295" s="20">
        <v>28973</v>
      </c>
      <c r="Q295" s="13">
        <v>3.20296468524982E-3</v>
      </c>
      <c r="R295" s="2">
        <v>0</v>
      </c>
      <c r="S295" s="2">
        <v>1</v>
      </c>
      <c r="T295" s="2">
        <v>0</v>
      </c>
      <c r="U295" s="2">
        <v>1</v>
      </c>
      <c r="Y295" s="5">
        <v>0.9</v>
      </c>
      <c r="Z295" s="5">
        <v>0.1</v>
      </c>
      <c r="AA295" s="5">
        <v>1</v>
      </c>
      <c r="AB295" s="5">
        <v>0</v>
      </c>
      <c r="AE295" s="23">
        <f t="shared" si="19"/>
        <v>2897.3</v>
      </c>
      <c r="AF295">
        <f t="shared" si="21"/>
        <v>0.29600631060566512</v>
      </c>
      <c r="AG295" s="26">
        <f t="shared" si="22"/>
        <v>2.9600631060566512E-2</v>
      </c>
      <c r="AH295" s="27">
        <f t="shared" si="20"/>
        <v>3.2029646852498202E-4</v>
      </c>
    </row>
    <row r="296" spans="1:34" hidden="1">
      <c r="A296" s="10" t="s">
        <v>108</v>
      </c>
      <c r="B296" s="1" t="s">
        <v>107</v>
      </c>
      <c r="C296" s="1" t="s">
        <v>145</v>
      </c>
      <c r="D296" s="1" t="s">
        <v>146</v>
      </c>
      <c r="E296" s="1" t="s">
        <v>145</v>
      </c>
      <c r="F296" s="18" t="s">
        <v>237</v>
      </c>
      <c r="G296" s="3">
        <v>42752.647152777776</v>
      </c>
      <c r="H296" s="3">
        <v>42752.64916666667</v>
      </c>
      <c r="I296" s="1">
        <v>10</v>
      </c>
      <c r="J296" s="1">
        <v>0</v>
      </c>
      <c r="K296" s="4">
        <v>1</v>
      </c>
      <c r="L296" s="4">
        <v>0</v>
      </c>
      <c r="M296" s="16">
        <v>0</v>
      </c>
      <c r="N296" s="4">
        <v>0.69999999999999896</v>
      </c>
      <c r="O296" s="4">
        <v>0</v>
      </c>
      <c r="P296" s="20">
        <v>26339</v>
      </c>
      <c r="Q296" s="13">
        <v>2.9117760275012899E-3</v>
      </c>
      <c r="R296" s="2">
        <v>1</v>
      </c>
      <c r="S296" s="2">
        <v>1</v>
      </c>
      <c r="T296" s="2">
        <v>0</v>
      </c>
      <c r="U296" s="2">
        <v>1</v>
      </c>
      <c r="Y296" s="5">
        <v>1</v>
      </c>
      <c r="Z296" s="5">
        <v>0</v>
      </c>
      <c r="AA296" s="5">
        <v>1</v>
      </c>
      <c r="AB296" s="5">
        <v>0</v>
      </c>
      <c r="AE296" s="23">
        <f t="shared" si="19"/>
        <v>0</v>
      </c>
      <c r="AF296">
        <f t="shared" si="21"/>
        <v>0.26909571722095099</v>
      </c>
      <c r="AG296" s="26">
        <f t="shared" si="22"/>
        <v>0</v>
      </c>
      <c r="AH296" s="27">
        <f t="shared" si="20"/>
        <v>0</v>
      </c>
    </row>
    <row r="297" spans="1:34" hidden="1">
      <c r="A297" s="10" t="s">
        <v>108</v>
      </c>
      <c r="B297" s="1" t="s">
        <v>107</v>
      </c>
      <c r="C297" s="1" t="s">
        <v>145</v>
      </c>
      <c r="D297" s="1" t="s">
        <v>146</v>
      </c>
      <c r="E297" s="1" t="s">
        <v>145</v>
      </c>
      <c r="F297" s="18" t="s">
        <v>214</v>
      </c>
      <c r="G297" s="3">
        <v>42750.980509259258</v>
      </c>
      <c r="H297" s="3">
        <v>42750.981319444443</v>
      </c>
      <c r="I297" s="1">
        <v>9</v>
      </c>
      <c r="J297" s="1">
        <v>1</v>
      </c>
      <c r="K297" s="4">
        <v>0.9</v>
      </c>
      <c r="L297" s="4">
        <v>0.1</v>
      </c>
      <c r="M297" s="16">
        <v>0.33333333333333198</v>
      </c>
      <c r="N297" s="4">
        <v>0.44444444444444298</v>
      </c>
      <c r="O297" s="4">
        <v>0.22222222222222099</v>
      </c>
      <c r="P297" s="20">
        <v>26489</v>
      </c>
      <c r="Q297" s="13">
        <v>2.9283585250951699E-3</v>
      </c>
      <c r="R297" s="2">
        <v>0</v>
      </c>
      <c r="S297" s="2">
        <v>1</v>
      </c>
      <c r="T297" s="2">
        <v>1</v>
      </c>
      <c r="U297" s="2">
        <v>1</v>
      </c>
      <c r="V297" s="1" t="s">
        <v>215</v>
      </c>
      <c r="Y297" s="5">
        <v>0.875</v>
      </c>
      <c r="Z297" s="5">
        <v>0.125</v>
      </c>
      <c r="AA297" s="5">
        <v>1</v>
      </c>
      <c r="AB297" s="5">
        <v>0</v>
      </c>
      <c r="AC297" s="5">
        <v>1</v>
      </c>
      <c r="AD297" s="5">
        <v>0</v>
      </c>
      <c r="AE297" s="23">
        <f t="shared" si="19"/>
        <v>8829.6666666666315</v>
      </c>
      <c r="AF297">
        <f t="shared" si="21"/>
        <v>0.27062821114946545</v>
      </c>
      <c r="AG297" s="26">
        <f t="shared" si="22"/>
        <v>9.0209403716488112E-2</v>
      </c>
      <c r="AH297" s="27">
        <f t="shared" si="20"/>
        <v>9.7611950836505265E-4</v>
      </c>
    </row>
    <row r="298" spans="1:34" hidden="1">
      <c r="A298" s="10" t="s">
        <v>108</v>
      </c>
      <c r="B298" s="1" t="s">
        <v>107</v>
      </c>
      <c r="C298" s="1" t="s">
        <v>145</v>
      </c>
      <c r="D298" s="1" t="s">
        <v>146</v>
      </c>
      <c r="E298" s="1" t="s">
        <v>145</v>
      </c>
      <c r="F298" s="18" t="s">
        <v>281</v>
      </c>
      <c r="G298" s="3">
        <v>42765.376631944448</v>
      </c>
      <c r="H298" s="3">
        <v>42765.876516203702</v>
      </c>
      <c r="I298" s="1">
        <v>68</v>
      </c>
      <c r="J298" s="1">
        <v>10</v>
      </c>
      <c r="K298" s="4">
        <v>0.87179487179487103</v>
      </c>
      <c r="L298" s="4">
        <v>0.128205128205128</v>
      </c>
      <c r="M298" s="16">
        <v>0.23529411764705799</v>
      </c>
      <c r="N298" s="4">
        <v>0.42647058823529299</v>
      </c>
      <c r="O298" s="4">
        <v>0.102941176470587</v>
      </c>
      <c r="P298" s="20">
        <v>181806</v>
      </c>
      <c r="Q298" s="13">
        <v>1.8201737677965402E-2</v>
      </c>
      <c r="R298" s="2">
        <v>0</v>
      </c>
      <c r="S298" s="2">
        <v>1</v>
      </c>
      <c r="T298" s="2">
        <v>0</v>
      </c>
      <c r="U298" s="2">
        <v>1</v>
      </c>
      <c r="W298" s="5">
        <v>1</v>
      </c>
      <c r="X298" s="5">
        <v>0</v>
      </c>
      <c r="Y298" s="5">
        <v>0.87096774193548299</v>
      </c>
      <c r="Z298" s="5">
        <v>0.12903225806451499</v>
      </c>
      <c r="AA298" s="5">
        <v>0.88888888888888795</v>
      </c>
      <c r="AB298" s="5">
        <v>0.11111111111110999</v>
      </c>
      <c r="AC298" s="5">
        <v>0.5</v>
      </c>
      <c r="AD298" s="5">
        <v>0.5</v>
      </c>
      <c r="AE298" s="23">
        <f t="shared" si="19"/>
        <v>42777.882352941022</v>
      </c>
      <c r="AF298">
        <f t="shared" si="21"/>
        <v>1.8574439411166792</v>
      </c>
      <c r="AG298" s="26">
        <f t="shared" si="22"/>
        <v>0.43704563320392298</v>
      </c>
      <c r="AH298" s="27">
        <f t="shared" si="20"/>
        <v>4.2827618065800791E-3</v>
      </c>
    </row>
    <row r="299" spans="1:34" hidden="1">
      <c r="A299" s="10" t="s">
        <v>108</v>
      </c>
      <c r="B299" s="1" t="s">
        <v>107</v>
      </c>
      <c r="C299" s="1" t="s">
        <v>109</v>
      </c>
      <c r="D299" s="1" t="s">
        <v>110</v>
      </c>
      <c r="E299" s="1" t="s">
        <v>109</v>
      </c>
      <c r="F299" s="18" t="s">
        <v>133</v>
      </c>
      <c r="G299" s="3">
        <v>42754.522951388892</v>
      </c>
      <c r="H299" s="3">
        <v>42754.531678240739</v>
      </c>
      <c r="I299" s="1">
        <v>137</v>
      </c>
      <c r="J299" s="1">
        <v>131</v>
      </c>
      <c r="K299" s="4">
        <v>0.51119402985074602</v>
      </c>
      <c r="L299" s="4">
        <v>0.48880597014925298</v>
      </c>
      <c r="M299" s="16">
        <v>0.167883211678832</v>
      </c>
      <c r="N299" s="4">
        <v>0.29197080291970801</v>
      </c>
      <c r="O299" s="4">
        <v>8.0291970802919596E-2</v>
      </c>
      <c r="P299" s="20">
        <v>701201</v>
      </c>
      <c r="Q299" s="13">
        <v>1</v>
      </c>
      <c r="R299" s="2">
        <v>0</v>
      </c>
      <c r="S299" s="2">
        <v>1</v>
      </c>
      <c r="T299" s="2">
        <v>1</v>
      </c>
      <c r="U299" s="2">
        <v>1</v>
      </c>
      <c r="V299" s="1" t="s">
        <v>134</v>
      </c>
      <c r="W299" s="5">
        <v>1</v>
      </c>
      <c r="X299" s="5">
        <v>0</v>
      </c>
      <c r="Y299" s="5">
        <v>0.35106382978723299</v>
      </c>
      <c r="Z299" s="5">
        <v>0.64893617021276495</v>
      </c>
      <c r="AA299" s="5">
        <v>0.93181818181818099</v>
      </c>
      <c r="AB299" s="5">
        <v>6.8181818181818205E-2</v>
      </c>
      <c r="AC299" s="5">
        <v>0.82857142857142796</v>
      </c>
      <c r="AD299" s="5">
        <v>0.17142857142857101</v>
      </c>
      <c r="AE299" s="23">
        <f t="shared" si="19"/>
        <v>117719.87591240868</v>
      </c>
      <c r="AF299">
        <f t="shared" si="21"/>
        <v>7.1639085011218366</v>
      </c>
      <c r="AG299" s="26">
        <f t="shared" si="22"/>
        <v>1.2026999673416214</v>
      </c>
      <c r="AH299" s="27">
        <f t="shared" si="20"/>
        <v>0.167883211678832</v>
      </c>
    </row>
    <row r="300" spans="1:34" hidden="1">
      <c r="A300" s="10" t="s">
        <v>108</v>
      </c>
      <c r="B300" s="1" t="s">
        <v>107</v>
      </c>
      <c r="C300" s="1" t="s">
        <v>145</v>
      </c>
      <c r="D300" s="1" t="s">
        <v>146</v>
      </c>
      <c r="E300" s="1" t="s">
        <v>145</v>
      </c>
      <c r="F300" s="18" t="s">
        <v>279</v>
      </c>
      <c r="G300" s="3">
        <v>42765.335405092592</v>
      </c>
      <c r="H300" s="3">
        <v>42765.877349537041</v>
      </c>
      <c r="I300" s="1">
        <v>2092</v>
      </c>
      <c r="J300" s="1">
        <v>231</v>
      </c>
      <c r="K300" s="4">
        <v>0.90055962117950905</v>
      </c>
      <c r="L300" s="4">
        <v>9.9440378820490699E-2</v>
      </c>
      <c r="M300" s="16">
        <v>0.152485659655832</v>
      </c>
      <c r="N300" s="4">
        <v>0.454588910133843</v>
      </c>
      <c r="O300" s="4">
        <v>6.3097514340344205E-2</v>
      </c>
      <c r="P300" s="20">
        <v>5414569</v>
      </c>
      <c r="Q300" s="13">
        <v>0.54208642496531201</v>
      </c>
      <c r="R300" s="2">
        <v>0</v>
      </c>
      <c r="S300" s="2">
        <v>1</v>
      </c>
      <c r="T300" s="2">
        <v>1</v>
      </c>
      <c r="U300" s="2">
        <v>1</v>
      </c>
      <c r="V300" s="1" t="s">
        <v>280</v>
      </c>
      <c r="W300" s="5">
        <v>0.98837209302325602</v>
      </c>
      <c r="X300" s="5">
        <v>1.16279069767442E-2</v>
      </c>
      <c r="Y300" s="5">
        <v>0.897260273972603</v>
      </c>
      <c r="Z300" s="5">
        <v>0.102739726027397</v>
      </c>
      <c r="AA300" s="5">
        <v>0.95918367346938804</v>
      </c>
      <c r="AB300" s="5">
        <v>4.08163265306122E-2</v>
      </c>
      <c r="AC300" s="5">
        <v>0.74647887323943596</v>
      </c>
      <c r="AD300" s="5">
        <v>0.25352112676056199</v>
      </c>
      <c r="AE300" s="23">
        <f t="shared" si="19"/>
        <v>825644.12571701861</v>
      </c>
      <c r="AF300">
        <f t="shared" si="21"/>
        <v>55.318627453484467</v>
      </c>
      <c r="AG300" s="26">
        <f t="shared" si="22"/>
        <v>8.435297398499797</v>
      </c>
      <c r="AH300" s="27">
        <f t="shared" si="20"/>
        <v>8.2660406101307274E-2</v>
      </c>
    </row>
    <row r="301" spans="1:34" hidden="1">
      <c r="A301" s="10" t="s">
        <v>108</v>
      </c>
      <c r="B301" s="1" t="s">
        <v>107</v>
      </c>
      <c r="C301" s="1" t="s">
        <v>145</v>
      </c>
      <c r="D301" s="1" t="s">
        <v>146</v>
      </c>
      <c r="E301" s="1" t="s">
        <v>145</v>
      </c>
      <c r="F301" s="18" t="s">
        <v>264</v>
      </c>
      <c r="G301" s="3">
        <v>42755.647152777776</v>
      </c>
      <c r="H301" s="3">
        <v>42755.652175925927</v>
      </c>
      <c r="I301" s="1">
        <v>339</v>
      </c>
      <c r="J301" s="1">
        <v>48</v>
      </c>
      <c r="K301" s="4">
        <v>0.87596899224806202</v>
      </c>
      <c r="L301" s="4">
        <v>0.124031007751937</v>
      </c>
      <c r="M301" s="16">
        <v>0.212389380530973</v>
      </c>
      <c r="N301" s="4">
        <v>0.50442477876106095</v>
      </c>
      <c r="O301" s="4">
        <v>8.8495575221238798E-2</v>
      </c>
      <c r="P301" s="20">
        <v>1102280</v>
      </c>
      <c r="Q301" s="13">
        <v>0.121857036318544</v>
      </c>
      <c r="R301" s="2">
        <v>0</v>
      </c>
      <c r="S301" s="2">
        <v>1</v>
      </c>
      <c r="T301" s="2">
        <v>1</v>
      </c>
      <c r="U301" s="2">
        <v>1</v>
      </c>
      <c r="V301" s="1" t="s">
        <v>265</v>
      </c>
      <c r="W301" s="5">
        <v>1</v>
      </c>
      <c r="X301" s="5">
        <v>0</v>
      </c>
      <c r="Y301" s="5">
        <v>0.87900355871886104</v>
      </c>
      <c r="Z301" s="5">
        <v>0.120996441281139</v>
      </c>
      <c r="AA301" s="5">
        <v>0.907407407407407</v>
      </c>
      <c r="AB301" s="5">
        <v>9.2592592592592601E-2</v>
      </c>
      <c r="AC301" s="5">
        <v>0.72727272727272596</v>
      </c>
      <c r="AD301" s="5">
        <v>0.27272727272727199</v>
      </c>
      <c r="AE301" s="23">
        <f t="shared" si="19"/>
        <v>234112.56637168094</v>
      </c>
      <c r="AF301">
        <f t="shared" si="21"/>
        <v>11.261582716819539</v>
      </c>
      <c r="AG301" s="26">
        <f t="shared" si="22"/>
        <v>2.391840577023614</v>
      </c>
      <c r="AH301" s="27">
        <f t="shared" si="20"/>
        <v>2.588114045703584E-2</v>
      </c>
    </row>
    <row r="302" spans="1:34" hidden="1">
      <c r="A302" s="10" t="s">
        <v>108</v>
      </c>
      <c r="B302" s="1" t="s">
        <v>107</v>
      </c>
      <c r="C302" s="1" t="s">
        <v>145</v>
      </c>
      <c r="D302" s="1" t="s">
        <v>146</v>
      </c>
      <c r="E302" s="1" t="s">
        <v>145</v>
      </c>
      <c r="F302" s="18" t="s">
        <v>246</v>
      </c>
      <c r="G302" s="3">
        <v>42753.335266203707</v>
      </c>
      <c r="H302" s="3">
        <v>42753.877662037034</v>
      </c>
      <c r="I302" s="1">
        <v>1457</v>
      </c>
      <c r="J302" s="1">
        <v>145</v>
      </c>
      <c r="K302" s="4">
        <v>0.90948813982521803</v>
      </c>
      <c r="L302" s="4">
        <v>9.0511860174781494E-2</v>
      </c>
      <c r="M302" s="16">
        <v>0.18874399450926499</v>
      </c>
      <c r="N302" s="4">
        <v>0.47288949897048599</v>
      </c>
      <c r="O302" s="4">
        <v>8.30473575840769E-2</v>
      </c>
      <c r="P302" s="20">
        <v>4199235</v>
      </c>
      <c r="Q302" s="13">
        <v>0.46422536189090002</v>
      </c>
      <c r="R302" s="2">
        <v>0</v>
      </c>
      <c r="S302" s="2">
        <v>1</v>
      </c>
      <c r="T302" s="2">
        <v>1</v>
      </c>
      <c r="U302" s="2">
        <v>1</v>
      </c>
      <c r="V302" s="1" t="s">
        <v>247</v>
      </c>
      <c r="W302" s="5">
        <v>1</v>
      </c>
      <c r="X302" s="5">
        <v>0</v>
      </c>
      <c r="Y302" s="5">
        <v>0.89819376026272602</v>
      </c>
      <c r="Z302" s="5">
        <v>0.101806239737274</v>
      </c>
      <c r="AA302" s="5">
        <v>0.972350230414747</v>
      </c>
      <c r="AB302" s="5">
        <v>2.76497695852535E-2</v>
      </c>
      <c r="AC302" s="5">
        <v>0.84210526315789502</v>
      </c>
      <c r="AD302" s="5">
        <v>0.157894736842105</v>
      </c>
      <c r="AE302" s="23">
        <f t="shared" si="19"/>
        <v>792580.3877831134</v>
      </c>
      <c r="AF302">
        <f t="shared" si="21"/>
        <v>42.902014279369759</v>
      </c>
      <c r="AG302" s="26">
        <f t="shared" si="22"/>
        <v>8.0974975475817743</v>
      </c>
      <c r="AH302" s="27">
        <f t="shared" si="20"/>
        <v>8.761974915579758E-2</v>
      </c>
    </row>
    <row r="303" spans="1:34" hidden="1">
      <c r="A303" s="10" t="s">
        <v>108</v>
      </c>
      <c r="B303" s="1" t="s">
        <v>107</v>
      </c>
      <c r="C303" s="1" t="s">
        <v>145</v>
      </c>
      <c r="D303" s="1" t="s">
        <v>146</v>
      </c>
      <c r="E303" s="1" t="s">
        <v>145</v>
      </c>
      <c r="F303" s="18" t="s">
        <v>244</v>
      </c>
      <c r="G303" s="3">
        <v>42753.335231481484</v>
      </c>
      <c r="H303" s="3">
        <v>42753.87777777778</v>
      </c>
      <c r="I303" s="1">
        <v>1523</v>
      </c>
      <c r="J303" s="1">
        <v>153</v>
      </c>
      <c r="K303" s="4">
        <v>0.90871121718377001</v>
      </c>
      <c r="L303" s="4">
        <v>9.1288782816229097E-2</v>
      </c>
      <c r="M303" s="16">
        <v>0.179908076165463</v>
      </c>
      <c r="N303" s="4">
        <v>0.47275114904793097</v>
      </c>
      <c r="O303" s="4">
        <v>7.6165462902166803E-2</v>
      </c>
      <c r="P303" s="20">
        <v>4393207</v>
      </c>
      <c r="Q303" s="13">
        <v>0.48566896337943199</v>
      </c>
      <c r="R303" s="2">
        <v>0</v>
      </c>
      <c r="S303" s="2">
        <v>1</v>
      </c>
      <c r="T303" s="2">
        <v>1</v>
      </c>
      <c r="U303" s="2">
        <v>1</v>
      </c>
      <c r="V303" s="1" t="s">
        <v>245</v>
      </c>
      <c r="W303" s="5">
        <v>0.98245614035087703</v>
      </c>
      <c r="X303" s="5">
        <v>1.7543859649122698E-2</v>
      </c>
      <c r="Y303" s="5">
        <v>0.90625</v>
      </c>
      <c r="Z303" s="5">
        <v>9.375E-2</v>
      </c>
      <c r="AA303" s="5">
        <v>0.94605809128630702</v>
      </c>
      <c r="AB303" s="5">
        <v>5.39419087136929E-2</v>
      </c>
      <c r="AC303" s="5">
        <v>0.80612244897959096</v>
      </c>
      <c r="AD303" s="5">
        <v>0.19387755102040699</v>
      </c>
      <c r="AE303" s="23">
        <f t="shared" si="19"/>
        <v>790373.41956664529</v>
      </c>
      <c r="AF303">
        <f t="shared" si="21"/>
        <v>44.883753694715153</v>
      </c>
      <c r="AG303" s="26">
        <f t="shared" si="22"/>
        <v>8.0749497783006952</v>
      </c>
      <c r="AH303" s="27">
        <f t="shared" si="20"/>
        <v>8.7375768854868308E-2</v>
      </c>
    </row>
    <row r="304" spans="1:34" hidden="1">
      <c r="A304" s="10" t="s">
        <v>108</v>
      </c>
      <c r="B304" s="1" t="s">
        <v>107</v>
      </c>
      <c r="C304" s="1" t="s">
        <v>145</v>
      </c>
      <c r="D304" s="1" t="s">
        <v>146</v>
      </c>
      <c r="E304" s="1" t="s">
        <v>145</v>
      </c>
      <c r="F304" s="18" t="s">
        <v>275</v>
      </c>
      <c r="G304" s="3">
        <v>42764.97960648148</v>
      </c>
      <c r="H304" s="3">
        <v>42764.991388888891</v>
      </c>
      <c r="I304" s="1">
        <v>1235</v>
      </c>
      <c r="J304" s="1">
        <v>169</v>
      </c>
      <c r="K304" s="4">
        <v>0.87962962962962898</v>
      </c>
      <c r="L304" s="4">
        <v>0.12037037037037</v>
      </c>
      <c r="M304" s="16">
        <v>0.21538461538461501</v>
      </c>
      <c r="N304" s="4">
        <v>0.47854251012145599</v>
      </c>
      <c r="O304" s="4">
        <v>0.10364372469635499</v>
      </c>
      <c r="P304" s="20">
        <v>3281263</v>
      </c>
      <c r="Q304" s="13">
        <v>0.32850779610361502</v>
      </c>
      <c r="R304" s="2">
        <v>0</v>
      </c>
      <c r="S304" s="2">
        <v>1</v>
      </c>
      <c r="T304" s="2">
        <v>1</v>
      </c>
      <c r="U304" s="2">
        <v>1</v>
      </c>
      <c r="V304" s="1" t="s">
        <v>276</v>
      </c>
      <c r="W304" s="5">
        <v>1</v>
      </c>
      <c r="X304" s="5">
        <v>0</v>
      </c>
      <c r="Y304" s="5">
        <v>0.868599033816425</v>
      </c>
      <c r="Z304" s="5">
        <v>0.131400966183575</v>
      </c>
      <c r="AA304" s="5">
        <v>0.92039800995024901</v>
      </c>
      <c r="AB304" s="5">
        <v>7.9601990049751201E-2</v>
      </c>
      <c r="AC304" s="5">
        <v>0.82474226804123596</v>
      </c>
      <c r="AD304" s="5">
        <v>0.17525773195876301</v>
      </c>
      <c r="AE304" s="23">
        <f t="shared" si="19"/>
        <v>706733.56923076801</v>
      </c>
      <c r="AF304">
        <f t="shared" si="21"/>
        <v>33.523437502394522</v>
      </c>
      <c r="AG304" s="26">
        <f t="shared" si="22"/>
        <v>7.2204326928234233</v>
      </c>
      <c r="AH304" s="27">
        <f t="shared" si="20"/>
        <v>7.0755525314624645E-2</v>
      </c>
    </row>
    <row r="305" spans="1:34" hidden="1">
      <c r="A305" s="10" t="s">
        <v>108</v>
      </c>
      <c r="B305" s="1" t="s">
        <v>107</v>
      </c>
      <c r="C305" s="1" t="s">
        <v>145</v>
      </c>
      <c r="D305" s="1" t="s">
        <v>146</v>
      </c>
      <c r="E305" s="1" t="s">
        <v>145</v>
      </c>
      <c r="F305" s="18" t="s">
        <v>242</v>
      </c>
      <c r="G305" s="3">
        <v>42752.648229166669</v>
      </c>
      <c r="H305" s="3">
        <v>42752.649247685185</v>
      </c>
      <c r="I305" s="1">
        <v>10</v>
      </c>
      <c r="J305" s="1">
        <v>1</v>
      </c>
      <c r="K305" s="4">
        <v>0.90909090909090895</v>
      </c>
      <c r="L305" s="4">
        <v>9.0909090909090898E-2</v>
      </c>
      <c r="M305" s="16">
        <v>0.36363636363636298</v>
      </c>
      <c r="N305" s="4">
        <v>0.29999999999999899</v>
      </c>
      <c r="O305" s="4">
        <v>0.1</v>
      </c>
      <c r="P305" s="20">
        <v>28973</v>
      </c>
      <c r="Q305" s="13">
        <v>3.20296468524982E-3</v>
      </c>
      <c r="R305" s="2">
        <v>0</v>
      </c>
      <c r="S305" s="2">
        <v>1</v>
      </c>
      <c r="T305" s="2">
        <v>1</v>
      </c>
      <c r="U305" s="2">
        <v>1</v>
      </c>
      <c r="V305" s="1" t="s">
        <v>243</v>
      </c>
      <c r="W305" s="5">
        <v>1</v>
      </c>
      <c r="X305" s="5">
        <v>0</v>
      </c>
      <c r="Y305" s="5">
        <v>0.875</v>
      </c>
      <c r="Z305" s="5">
        <v>0.125</v>
      </c>
      <c r="AA305" s="5">
        <v>1</v>
      </c>
      <c r="AB305" s="5">
        <v>0</v>
      </c>
      <c r="AC305" s="5">
        <v>1</v>
      </c>
      <c r="AD305" s="5">
        <v>0</v>
      </c>
      <c r="AE305" s="23">
        <f t="shared" si="19"/>
        <v>10535.636363636344</v>
      </c>
      <c r="AF305">
        <f t="shared" si="21"/>
        <v>0.29600631060566512</v>
      </c>
      <c r="AG305" s="26">
        <f t="shared" si="22"/>
        <v>0.10763865840205986</v>
      </c>
      <c r="AH305" s="27">
        <f t="shared" si="20"/>
        <v>1.1647144309999324E-3</v>
      </c>
    </row>
    <row r="306" spans="1:34" hidden="1">
      <c r="A306" s="10" t="s">
        <v>108</v>
      </c>
      <c r="B306" s="1" t="s">
        <v>107</v>
      </c>
      <c r="C306" s="1" t="s">
        <v>145</v>
      </c>
      <c r="D306" s="1" t="s">
        <v>146</v>
      </c>
      <c r="E306" s="1" t="s">
        <v>145</v>
      </c>
      <c r="F306" s="18" t="s">
        <v>157</v>
      </c>
      <c r="G306" s="3">
        <v>42737.646296296298</v>
      </c>
      <c r="H306" s="3">
        <v>42737.663449074076</v>
      </c>
      <c r="I306" s="1">
        <v>3074</v>
      </c>
      <c r="J306" s="1">
        <v>437</v>
      </c>
      <c r="K306" s="4">
        <v>0.87553403588721102</v>
      </c>
      <c r="L306" s="4">
        <v>0.124465964112788</v>
      </c>
      <c r="M306" s="16">
        <v>0.15875081327260901</v>
      </c>
      <c r="N306" s="4">
        <v>0.47722836694859999</v>
      </c>
      <c r="O306" s="4">
        <v>7.41704619388419E-2</v>
      </c>
      <c r="P306" s="20">
        <v>7733690</v>
      </c>
      <c r="Q306" s="13">
        <v>0.85495930544540399</v>
      </c>
      <c r="R306" s="2">
        <v>0</v>
      </c>
      <c r="S306" s="2">
        <v>1</v>
      </c>
      <c r="T306" s="2">
        <v>1</v>
      </c>
      <c r="U306" s="2">
        <v>1</v>
      </c>
      <c r="V306" s="1" t="s">
        <v>158</v>
      </c>
      <c r="W306" s="5">
        <v>0.98571428571428499</v>
      </c>
      <c r="X306" s="5">
        <v>1.42857142857142E-2</v>
      </c>
      <c r="Y306" s="5">
        <v>0.86361947231512404</v>
      </c>
      <c r="Z306" s="5">
        <v>0.13638052768487499</v>
      </c>
      <c r="AA306" s="5">
        <v>0.94860813704496805</v>
      </c>
      <c r="AB306" s="5">
        <v>5.1391862955032001E-2</v>
      </c>
      <c r="AC306" s="5">
        <v>0.79342723004694804</v>
      </c>
      <c r="AD306" s="5">
        <v>0.20657276995305099</v>
      </c>
      <c r="AE306" s="23">
        <f t="shared" si="19"/>
        <v>1227729.5770982436</v>
      </c>
      <c r="AF306">
        <f t="shared" si="21"/>
        <v>79.012219800087195</v>
      </c>
      <c r="AG306" s="26">
        <f t="shared" si="22"/>
        <v>12.543254151737983</v>
      </c>
      <c r="AH306" s="27">
        <f t="shared" si="20"/>
        <v>0.13572548505444282</v>
      </c>
    </row>
    <row r="307" spans="1:34" hidden="1">
      <c r="A307" s="10" t="s">
        <v>108</v>
      </c>
      <c r="B307" s="1" t="s">
        <v>107</v>
      </c>
      <c r="C307" s="1" t="s">
        <v>145</v>
      </c>
      <c r="D307" s="1" t="s">
        <v>146</v>
      </c>
      <c r="E307" s="1" t="s">
        <v>145</v>
      </c>
      <c r="F307" s="18" t="s">
        <v>159</v>
      </c>
      <c r="G307" s="3">
        <v>42737.959131944444</v>
      </c>
      <c r="H307" s="3">
        <v>42737.969212962962</v>
      </c>
      <c r="I307" s="1">
        <v>1216</v>
      </c>
      <c r="J307" s="1">
        <v>126</v>
      </c>
      <c r="K307" s="4">
        <v>0.90611028315946296</v>
      </c>
      <c r="L307" s="4">
        <v>9.38897168405365E-2</v>
      </c>
      <c r="M307" s="16">
        <v>0.22121710526315699</v>
      </c>
      <c r="N307" s="4">
        <v>0.46628289473684098</v>
      </c>
      <c r="O307" s="4">
        <v>0.104440789473684</v>
      </c>
      <c r="P307" s="20">
        <v>2956027</v>
      </c>
      <c r="Q307" s="13">
        <v>0.326788737432954</v>
      </c>
      <c r="R307" s="2">
        <v>0</v>
      </c>
      <c r="S307" s="2">
        <v>1</v>
      </c>
      <c r="T307" s="2">
        <v>1</v>
      </c>
      <c r="U307" s="2">
        <v>1</v>
      </c>
      <c r="V307" s="1" t="s">
        <v>160</v>
      </c>
      <c r="W307" s="5">
        <v>1</v>
      </c>
      <c r="X307" s="5">
        <v>0</v>
      </c>
      <c r="Y307" s="5">
        <v>0.89840637450199201</v>
      </c>
      <c r="Z307" s="5">
        <v>0.101593625498008</v>
      </c>
      <c r="AA307" s="5">
        <v>0.94152046783625598</v>
      </c>
      <c r="AB307" s="5">
        <v>5.8479532163742701E-2</v>
      </c>
      <c r="AC307" s="5">
        <v>0.84090909090909105</v>
      </c>
      <c r="AD307" s="5">
        <v>0.15909090909090901</v>
      </c>
      <c r="AE307" s="23">
        <f t="shared" si="19"/>
        <v>653923.73601973418</v>
      </c>
      <c r="AF307">
        <f t="shared" si="21"/>
        <v>30.200622866832305</v>
      </c>
      <c r="AG307" s="26">
        <f t="shared" si="22"/>
        <v>6.6808943677449477</v>
      </c>
      <c r="AH307" s="27">
        <f t="shared" si="20"/>
        <v>7.2291258527519955E-2</v>
      </c>
    </row>
    <row r="308" spans="1:34" hidden="1">
      <c r="A308" s="10" t="s">
        <v>108</v>
      </c>
      <c r="B308" s="1" t="s">
        <v>107</v>
      </c>
      <c r="C308" s="1" t="s">
        <v>145</v>
      </c>
      <c r="D308" s="1" t="s">
        <v>146</v>
      </c>
      <c r="E308" s="1" t="s">
        <v>145</v>
      </c>
      <c r="F308" s="18" t="s">
        <v>212</v>
      </c>
      <c r="G308" s="3">
        <v>42750.979826388888</v>
      </c>
      <c r="H308" s="3">
        <v>42750.989837962959</v>
      </c>
      <c r="I308" s="1">
        <v>507</v>
      </c>
      <c r="J308" s="1">
        <v>56</v>
      </c>
      <c r="K308" s="4">
        <v>0.90053285968028396</v>
      </c>
      <c r="L308" s="4">
        <v>9.9467140319715805E-2</v>
      </c>
      <c r="M308" s="16">
        <v>0.23668639053254401</v>
      </c>
      <c r="N308" s="4">
        <v>0.46153846153846201</v>
      </c>
      <c r="O308" s="4">
        <v>0.118343195266272</v>
      </c>
      <c r="P308" s="20">
        <v>1491338</v>
      </c>
      <c r="Q308" s="13">
        <v>0.164867391977741</v>
      </c>
      <c r="R308" s="2">
        <v>0</v>
      </c>
      <c r="S308" s="2">
        <v>1</v>
      </c>
      <c r="T308" s="2">
        <v>1</v>
      </c>
      <c r="U308" s="2">
        <v>1</v>
      </c>
      <c r="V308" s="1" t="s">
        <v>213</v>
      </c>
      <c r="W308" s="5">
        <v>1</v>
      </c>
      <c r="X308" s="5">
        <v>0</v>
      </c>
      <c r="Y308" s="5">
        <v>0.89523809523809506</v>
      </c>
      <c r="Z308" s="5">
        <v>0.104761904761905</v>
      </c>
      <c r="AA308" s="5">
        <v>0.90540540540540504</v>
      </c>
      <c r="AB308" s="5">
        <v>9.45945945945946E-2</v>
      </c>
      <c r="AC308" s="5">
        <v>0.86486486486486502</v>
      </c>
      <c r="AD308" s="5">
        <v>0.135135135135135</v>
      </c>
      <c r="AE308" s="23">
        <f t="shared" si="19"/>
        <v>352979.40828402311</v>
      </c>
      <c r="AF308">
        <f t="shared" si="21"/>
        <v>15.236442869086092</v>
      </c>
      <c r="AG308" s="26">
        <f t="shared" si="22"/>
        <v>3.606258667239306</v>
      </c>
      <c r="AH308" s="27">
        <f t="shared" si="20"/>
        <v>3.9021867923725619E-2</v>
      </c>
    </row>
    <row r="309" spans="1:34" hidden="1">
      <c r="A309" s="10" t="s">
        <v>108</v>
      </c>
      <c r="B309" s="1" t="s">
        <v>107</v>
      </c>
      <c r="C309" s="1" t="s">
        <v>145</v>
      </c>
      <c r="D309" s="1" t="s">
        <v>146</v>
      </c>
      <c r="E309" s="1" t="s">
        <v>145</v>
      </c>
      <c r="F309" s="18" t="s">
        <v>210</v>
      </c>
      <c r="G309" s="3">
        <v>42750.979826388888</v>
      </c>
      <c r="H309" s="3">
        <v>42750.989849537036</v>
      </c>
      <c r="I309" s="1">
        <v>489</v>
      </c>
      <c r="J309" s="1">
        <v>69</v>
      </c>
      <c r="K309" s="4">
        <v>0.87634408602150504</v>
      </c>
      <c r="L309" s="4">
        <v>0.123655913978494</v>
      </c>
      <c r="M309" s="16">
        <v>0.22290388548057199</v>
      </c>
      <c r="N309" s="4">
        <v>0.44580777096114399</v>
      </c>
      <c r="O309" s="4">
        <v>0.102249488752556</v>
      </c>
      <c r="P309" s="20">
        <v>1478093</v>
      </c>
      <c r="Q309" s="13">
        <v>0.16340315744020201</v>
      </c>
      <c r="R309" s="2">
        <v>0</v>
      </c>
      <c r="S309" s="2">
        <v>1</v>
      </c>
      <c r="T309" s="2">
        <v>1</v>
      </c>
      <c r="U309" s="2">
        <v>1</v>
      </c>
      <c r="V309" s="1" t="s">
        <v>211</v>
      </c>
      <c r="W309" s="5">
        <v>1</v>
      </c>
      <c r="X309" s="5">
        <v>0</v>
      </c>
      <c r="Y309" s="5">
        <v>0.86924939467312301</v>
      </c>
      <c r="Z309" s="5">
        <v>0.13075060532687599</v>
      </c>
      <c r="AA309" s="5">
        <v>0.90123456790123502</v>
      </c>
      <c r="AB309" s="5">
        <v>9.8765432098765302E-2</v>
      </c>
      <c r="AC309" s="5">
        <v>0.78125</v>
      </c>
      <c r="AD309" s="5">
        <v>0.21875</v>
      </c>
      <c r="AE309" s="23">
        <f t="shared" si="19"/>
        <v>329472.67280163511</v>
      </c>
      <c r="AF309">
        <f t="shared" si="21"/>
        <v>15.101123655198265</v>
      </c>
      <c r="AG309" s="26">
        <f t="shared" si="22"/>
        <v>3.3660991378662706</v>
      </c>
      <c r="AH309" s="27">
        <f t="shared" si="20"/>
        <v>3.6423198693214663E-2</v>
      </c>
    </row>
    <row r="310" spans="1:34" hidden="1">
      <c r="A310" s="10" t="s">
        <v>108</v>
      </c>
      <c r="B310" s="1" t="s">
        <v>107</v>
      </c>
      <c r="C310" s="1" t="s">
        <v>109</v>
      </c>
      <c r="D310" s="1" t="s">
        <v>110</v>
      </c>
      <c r="E310" s="1" t="s">
        <v>109</v>
      </c>
      <c r="F310" s="18" t="s">
        <v>127</v>
      </c>
      <c r="G310" s="3">
        <v>42752.400775462964</v>
      </c>
      <c r="H310" s="3">
        <v>42752.403437499997</v>
      </c>
      <c r="I310" s="1">
        <v>71</v>
      </c>
      <c r="J310" s="1">
        <v>21</v>
      </c>
      <c r="K310" s="4">
        <v>0.77173913043478204</v>
      </c>
      <c r="L310" s="4">
        <v>0.22826086956521699</v>
      </c>
      <c r="M310" s="16">
        <v>0.169014084507042</v>
      </c>
      <c r="N310" s="4">
        <v>0.40845070422535201</v>
      </c>
      <c r="O310" s="4">
        <v>8.4507042253521E-2</v>
      </c>
      <c r="P310" s="20">
        <v>242321</v>
      </c>
      <c r="Q310" s="13">
        <v>0.432625683562541</v>
      </c>
      <c r="R310" s="2">
        <v>0</v>
      </c>
      <c r="S310" s="2">
        <v>1</v>
      </c>
      <c r="T310" s="2">
        <v>1</v>
      </c>
      <c r="U310" s="2">
        <v>1</v>
      </c>
      <c r="V310" s="1" t="s">
        <v>128</v>
      </c>
      <c r="W310" s="5">
        <v>1</v>
      </c>
      <c r="X310" s="5">
        <v>0</v>
      </c>
      <c r="Y310" s="5">
        <v>0.71428571428571297</v>
      </c>
      <c r="Z310" s="5">
        <v>0.28571428571428498</v>
      </c>
      <c r="AA310" s="5">
        <v>1</v>
      </c>
      <c r="AB310" s="5">
        <v>0</v>
      </c>
      <c r="AC310" s="5">
        <v>0.8125</v>
      </c>
      <c r="AD310" s="5">
        <v>0.1875</v>
      </c>
      <c r="AE310" s="23">
        <f t="shared" si="19"/>
        <v>40955.661971830923</v>
      </c>
      <c r="AF310">
        <f t="shared" si="21"/>
        <v>2.4757030750103675</v>
      </c>
      <c r="AG310" s="26">
        <f t="shared" si="22"/>
        <v>0.41842868873414596</v>
      </c>
      <c r="AH310" s="27">
        <f t="shared" si="20"/>
        <v>7.3119833841556112E-2</v>
      </c>
    </row>
    <row r="311" spans="1:34" hidden="1">
      <c r="A311" s="10" t="s">
        <v>108</v>
      </c>
      <c r="B311" s="1" t="s">
        <v>107</v>
      </c>
      <c r="C311" s="1" t="s">
        <v>109</v>
      </c>
      <c r="D311" s="1" t="s">
        <v>110</v>
      </c>
      <c r="E311" s="1" t="s">
        <v>109</v>
      </c>
      <c r="F311" s="18" t="s">
        <v>125</v>
      </c>
      <c r="G311" s="3">
        <v>42752.400659722225</v>
      </c>
      <c r="H311" s="3">
        <v>42752.403321759259</v>
      </c>
      <c r="I311" s="1">
        <v>69</v>
      </c>
      <c r="J311" s="1">
        <v>22</v>
      </c>
      <c r="K311" s="4">
        <v>0.75824175824175799</v>
      </c>
      <c r="L311" s="4">
        <v>0.24175824175824101</v>
      </c>
      <c r="M311" s="16">
        <v>0.188405797101449</v>
      </c>
      <c r="N311" s="4">
        <v>0.30434782608695599</v>
      </c>
      <c r="O311" s="4">
        <v>8.6956521739130405E-2</v>
      </c>
      <c r="P311" s="20">
        <v>239687</v>
      </c>
      <c r="Q311" s="13">
        <v>0.42792309463915601</v>
      </c>
      <c r="R311" s="2">
        <v>0</v>
      </c>
      <c r="S311" s="2">
        <v>1</v>
      </c>
      <c r="T311" s="2">
        <v>1</v>
      </c>
      <c r="U311" s="2">
        <v>1</v>
      </c>
      <c r="V311" s="1" t="s">
        <v>126</v>
      </c>
      <c r="Y311" s="5">
        <v>0.68656716417910402</v>
      </c>
      <c r="Z311" s="5">
        <v>0.31343283582089498</v>
      </c>
      <c r="AA311" s="5">
        <v>1</v>
      </c>
      <c r="AB311" s="5">
        <v>0</v>
      </c>
      <c r="AC311" s="5">
        <v>0.91666666666666596</v>
      </c>
      <c r="AD311" s="5">
        <v>8.3333333333333301E-2</v>
      </c>
      <c r="AE311" s="23">
        <f t="shared" si="19"/>
        <v>45158.420289855007</v>
      </c>
      <c r="AF311">
        <f t="shared" si="21"/>
        <v>2.4487924816256532</v>
      </c>
      <c r="AG311" s="26">
        <f t="shared" si="22"/>
        <v>0.4613666994367166</v>
      </c>
      <c r="AH311" s="27">
        <f t="shared" si="20"/>
        <v>8.0623191743608991E-2</v>
      </c>
    </row>
    <row r="312" spans="1:34" hidden="1">
      <c r="A312" s="10" t="s">
        <v>108</v>
      </c>
      <c r="B312" s="1" t="s">
        <v>107</v>
      </c>
      <c r="C312" s="1" t="s">
        <v>145</v>
      </c>
      <c r="D312" s="1" t="s">
        <v>146</v>
      </c>
      <c r="E312" s="1" t="s">
        <v>145</v>
      </c>
      <c r="F312" s="18" t="s">
        <v>300</v>
      </c>
      <c r="G312" s="3">
        <v>42766.647222222222</v>
      </c>
      <c r="H312" s="3">
        <v>42766.647916666669</v>
      </c>
      <c r="I312" s="1">
        <v>9</v>
      </c>
      <c r="J312" s="1">
        <v>2</v>
      </c>
      <c r="K312" s="4">
        <v>0.81818181818181801</v>
      </c>
      <c r="L312" s="4">
        <v>0.18181818181818099</v>
      </c>
      <c r="M312" s="16">
        <v>0.22222222222222099</v>
      </c>
      <c r="N312" s="4">
        <v>0.22222222222222099</v>
      </c>
      <c r="O312" s="4">
        <v>0.11111111111110999</v>
      </c>
      <c r="P312" s="20">
        <v>25533</v>
      </c>
      <c r="Q312" s="13">
        <v>2.55626859471905E-3</v>
      </c>
      <c r="R312" s="2">
        <v>0</v>
      </c>
      <c r="S312" s="2">
        <v>1</v>
      </c>
      <c r="T312" s="2">
        <v>1</v>
      </c>
      <c r="U312" s="2">
        <v>1</v>
      </c>
      <c r="V312" s="1" t="s">
        <v>301</v>
      </c>
      <c r="W312" s="5">
        <v>1</v>
      </c>
      <c r="X312" s="5">
        <v>0</v>
      </c>
      <c r="Y312" s="5">
        <v>0.77777777777777801</v>
      </c>
      <c r="Z312" s="5">
        <v>0.22222222222222099</v>
      </c>
      <c r="AA312" s="5">
        <v>1</v>
      </c>
      <c r="AB312" s="5">
        <v>0</v>
      </c>
      <c r="AE312" s="23">
        <f t="shared" si="19"/>
        <v>5673.9999999999682</v>
      </c>
      <c r="AF312">
        <f t="shared" si="21"/>
        <v>0.26086111651173322</v>
      </c>
      <c r="AG312" s="26">
        <f t="shared" si="22"/>
        <v>5.7969137002607057E-2</v>
      </c>
      <c r="AH312" s="27">
        <f t="shared" si="20"/>
        <v>5.6805968771534126E-4</v>
      </c>
    </row>
    <row r="313" spans="1:34" hidden="1">
      <c r="A313" s="10" t="s">
        <v>108</v>
      </c>
      <c r="B313" s="1" t="s">
        <v>107</v>
      </c>
      <c r="C313" s="1" t="s">
        <v>145</v>
      </c>
      <c r="D313" s="1" t="s">
        <v>146</v>
      </c>
      <c r="E313" s="1" t="s">
        <v>145</v>
      </c>
      <c r="F313" s="18" t="s">
        <v>303</v>
      </c>
      <c r="G313" s="3">
        <v>42766.647291666668</v>
      </c>
      <c r="H313" s="3">
        <v>42766.648287037038</v>
      </c>
      <c r="I313" s="1">
        <v>11</v>
      </c>
      <c r="J313" s="1">
        <v>2</v>
      </c>
      <c r="K313" s="4">
        <v>0.84615384615384603</v>
      </c>
      <c r="L313" s="4">
        <v>0.15384615384615299</v>
      </c>
      <c r="M313" s="16">
        <v>0</v>
      </c>
      <c r="N313" s="4">
        <v>0.27272727272727199</v>
      </c>
      <c r="O313" s="4">
        <v>0</v>
      </c>
      <c r="P313" s="20">
        <v>30176</v>
      </c>
      <c r="Q313" s="13">
        <v>3.0211084132002399E-3</v>
      </c>
      <c r="R313" s="2">
        <v>0</v>
      </c>
      <c r="S313" s="2">
        <v>1</v>
      </c>
      <c r="T313" s="2">
        <v>1</v>
      </c>
      <c r="U313" s="2">
        <v>1</v>
      </c>
      <c r="V313" s="1" t="s">
        <v>304</v>
      </c>
      <c r="Y313" s="5">
        <v>0.81818181818181801</v>
      </c>
      <c r="Z313" s="5">
        <v>0.18181818181818099</v>
      </c>
      <c r="AA313" s="5">
        <v>1</v>
      </c>
      <c r="AB313" s="5">
        <v>0</v>
      </c>
      <c r="AC313" s="5">
        <v>1</v>
      </c>
      <c r="AD313" s="5">
        <v>0</v>
      </c>
      <c r="AE313" s="23">
        <f t="shared" si="19"/>
        <v>0</v>
      </c>
      <c r="AF313">
        <f t="shared" si="21"/>
        <v>0.30829691191235115</v>
      </c>
      <c r="AG313" s="26">
        <f t="shared" si="22"/>
        <v>0</v>
      </c>
      <c r="AH313" s="27">
        <f t="shared" si="20"/>
        <v>0</v>
      </c>
    </row>
    <row r="314" spans="1:34" hidden="1">
      <c r="A314" s="10" t="s">
        <v>108</v>
      </c>
      <c r="B314" s="1" t="s">
        <v>107</v>
      </c>
      <c r="C314" s="1" t="s">
        <v>145</v>
      </c>
      <c r="D314" s="1" t="s">
        <v>146</v>
      </c>
      <c r="E314" s="1" t="s">
        <v>145</v>
      </c>
      <c r="F314" s="18" t="s">
        <v>251</v>
      </c>
      <c r="G314" s="3">
        <v>42753.921319444446</v>
      </c>
      <c r="H314" s="3">
        <v>42755.213599537034</v>
      </c>
      <c r="I314" s="1">
        <v>7</v>
      </c>
      <c r="J314" s="1">
        <v>3</v>
      </c>
      <c r="K314" s="4">
        <v>0.69999999999999896</v>
      </c>
      <c r="L314" s="4">
        <v>0.29999999999999899</v>
      </c>
      <c r="M314" s="16">
        <v>0.28571428571428498</v>
      </c>
      <c r="N314" s="4">
        <v>0.42857142857142799</v>
      </c>
      <c r="O314" s="4">
        <v>0.28571428571428498</v>
      </c>
      <c r="P314" s="20">
        <v>28482</v>
      </c>
      <c r="Q314" s="13">
        <v>3.14868464312586E-3</v>
      </c>
      <c r="R314" s="2">
        <v>0</v>
      </c>
      <c r="S314" s="2">
        <v>1</v>
      </c>
      <c r="T314" s="2">
        <v>0</v>
      </c>
      <c r="U314" s="2">
        <v>1</v>
      </c>
      <c r="W314" s="5">
        <v>1</v>
      </c>
      <c r="X314" s="5">
        <v>0</v>
      </c>
      <c r="Y314" s="5">
        <v>0.66666666666666596</v>
      </c>
      <c r="Z314" s="5">
        <v>0.33333333333333198</v>
      </c>
      <c r="AA314" s="5">
        <v>1</v>
      </c>
      <c r="AB314" s="5">
        <v>0</v>
      </c>
      <c r="AC314" s="5">
        <v>0</v>
      </c>
      <c r="AD314" s="5">
        <v>1</v>
      </c>
      <c r="AE314" s="23">
        <f t="shared" si="19"/>
        <v>8137.7142857142644</v>
      </c>
      <c r="AF314">
        <f t="shared" si="21"/>
        <v>0.29098994714632775</v>
      </c>
      <c r="AG314" s="26">
        <f t="shared" si="22"/>
        <v>8.3139984898950567E-2</v>
      </c>
      <c r="AH314" s="27">
        <f t="shared" si="20"/>
        <v>8.9962418375024334E-4</v>
      </c>
    </row>
    <row r="315" spans="1:34" hidden="1">
      <c r="A315" s="10" t="s">
        <v>108</v>
      </c>
      <c r="B315" s="1" t="s">
        <v>107</v>
      </c>
      <c r="C315" s="1" t="s">
        <v>145</v>
      </c>
      <c r="D315" s="1" t="s">
        <v>146</v>
      </c>
      <c r="E315" s="1" t="s">
        <v>145</v>
      </c>
      <c r="F315" s="18" t="s">
        <v>204</v>
      </c>
      <c r="G315" s="3">
        <v>42750.960914351854</v>
      </c>
      <c r="H315" s="3">
        <v>42750.962500000001</v>
      </c>
      <c r="I315" s="1">
        <v>21</v>
      </c>
      <c r="J315" s="1">
        <v>3</v>
      </c>
      <c r="K315" s="4">
        <v>0.875</v>
      </c>
      <c r="L315" s="4">
        <v>0.125</v>
      </c>
      <c r="M315" s="16">
        <v>0.33333333333333198</v>
      </c>
      <c r="N315" s="4">
        <v>0.33333333333333198</v>
      </c>
      <c r="O315" s="4">
        <v>9.5238095238095205E-2</v>
      </c>
      <c r="P315" s="20">
        <v>63573</v>
      </c>
      <c r="Q315" s="13">
        <v>7.0279941302380401E-3</v>
      </c>
      <c r="R315" s="2">
        <v>0</v>
      </c>
      <c r="S315" s="2">
        <v>1</v>
      </c>
      <c r="T315" s="2">
        <v>1</v>
      </c>
      <c r="U315" s="2">
        <v>1</v>
      </c>
      <c r="V315" s="1" t="s">
        <v>205</v>
      </c>
      <c r="W315" s="5">
        <v>1</v>
      </c>
      <c r="X315" s="5">
        <v>0</v>
      </c>
      <c r="Y315" s="5">
        <v>0.875</v>
      </c>
      <c r="Z315" s="5">
        <v>0.125</v>
      </c>
      <c r="AA315" s="5">
        <v>0.75</v>
      </c>
      <c r="AB315" s="5">
        <v>0.25</v>
      </c>
      <c r="AC315" s="5">
        <v>1</v>
      </c>
      <c r="AD315" s="5">
        <v>0</v>
      </c>
      <c r="AE315" s="23">
        <f t="shared" si="19"/>
        <v>21190.999999999913</v>
      </c>
      <c r="AF315">
        <f t="shared" si="21"/>
        <v>0.64950157678300302</v>
      </c>
      <c r="AG315" s="26">
        <f t="shared" si="22"/>
        <v>0.21650052559433347</v>
      </c>
      <c r="AH315" s="27">
        <f t="shared" si="20"/>
        <v>2.3426647100793373E-3</v>
      </c>
    </row>
    <row r="316" spans="1:34" hidden="1">
      <c r="A316" s="10" t="s">
        <v>108</v>
      </c>
      <c r="B316" s="1" t="s">
        <v>107</v>
      </c>
      <c r="C316" s="1" t="s">
        <v>145</v>
      </c>
      <c r="D316" s="1" t="s">
        <v>146</v>
      </c>
      <c r="E316" s="1" t="s">
        <v>145</v>
      </c>
      <c r="F316" s="18" t="s">
        <v>190</v>
      </c>
      <c r="G316" s="3">
        <v>42741.336504629631</v>
      </c>
      <c r="H316" s="3">
        <v>42741.878518518519</v>
      </c>
      <c r="I316" s="1">
        <v>249</v>
      </c>
      <c r="J316" s="1">
        <v>27</v>
      </c>
      <c r="K316" s="4">
        <v>0.90217391304347805</v>
      </c>
      <c r="L316" s="4">
        <v>9.7826086956521702E-2</v>
      </c>
      <c r="M316" s="16">
        <v>0.240963855421687</v>
      </c>
      <c r="N316" s="4">
        <v>0.43775100401606298</v>
      </c>
      <c r="O316" s="4">
        <v>9.6385542168674704E-2</v>
      </c>
      <c r="P316" s="20">
        <v>601161</v>
      </c>
      <c r="Q316" s="13">
        <v>6.6458338906894898E-2</v>
      </c>
      <c r="R316" s="2">
        <v>0</v>
      </c>
      <c r="S316" s="2">
        <v>1</v>
      </c>
      <c r="T316" s="2">
        <v>1</v>
      </c>
      <c r="U316" s="2">
        <v>1</v>
      </c>
      <c r="V316" s="1" t="s">
        <v>191</v>
      </c>
      <c r="W316" s="5">
        <v>1</v>
      </c>
      <c r="X316" s="5">
        <v>0</v>
      </c>
      <c r="Y316" s="5">
        <v>0.90821256038647302</v>
      </c>
      <c r="Z316" s="5">
        <v>9.1787439613526603E-2</v>
      </c>
      <c r="AA316" s="5">
        <v>0.90476190476190399</v>
      </c>
      <c r="AB316" s="5">
        <v>9.5238095238095205E-2</v>
      </c>
      <c r="AC316" s="5">
        <v>0.75</v>
      </c>
      <c r="AD316" s="5">
        <v>0.25</v>
      </c>
      <c r="AE316" s="23">
        <f t="shared" si="19"/>
        <v>144858.07228915679</v>
      </c>
      <c r="AF316">
        <f t="shared" si="21"/>
        <v>6.1418372170645856</v>
      </c>
      <c r="AG316" s="26">
        <f t="shared" si="22"/>
        <v>1.4799607751962873</v>
      </c>
      <c r="AH316" s="27">
        <f t="shared" si="20"/>
        <v>1.6014057567926499E-2</v>
      </c>
    </row>
    <row r="317" spans="1:34" hidden="1">
      <c r="A317" s="10" t="s">
        <v>108</v>
      </c>
      <c r="B317" s="1" t="s">
        <v>107</v>
      </c>
      <c r="C317" s="1" t="s">
        <v>145</v>
      </c>
      <c r="D317" s="1" t="s">
        <v>146</v>
      </c>
      <c r="E317" s="1" t="s">
        <v>145</v>
      </c>
      <c r="F317" s="18" t="s">
        <v>173</v>
      </c>
      <c r="G317" s="3">
        <v>42745.016250000001</v>
      </c>
      <c r="H317" s="3">
        <v>42753.708773148152</v>
      </c>
      <c r="I317" s="1">
        <v>54</v>
      </c>
      <c r="J317" s="1">
        <v>7</v>
      </c>
      <c r="K317" s="4">
        <v>0.88524590163934402</v>
      </c>
      <c r="L317" s="4">
        <v>0.114754098360655</v>
      </c>
      <c r="M317" s="16">
        <v>0.52459016393442603</v>
      </c>
      <c r="N317" s="4">
        <v>3.7037037037037E-2</v>
      </c>
      <c r="O317" s="4">
        <v>5.5555555555555601E-2</v>
      </c>
      <c r="P317" s="20">
        <v>159895</v>
      </c>
      <c r="Q317" s="13">
        <v>1.7676389685155901E-2</v>
      </c>
      <c r="R317" s="2">
        <v>1</v>
      </c>
      <c r="S317" s="2">
        <v>1</v>
      </c>
      <c r="T317" s="2">
        <v>1</v>
      </c>
      <c r="U317" s="2">
        <v>1</v>
      </c>
      <c r="V317" s="1" t="s">
        <v>195</v>
      </c>
      <c r="W317" s="5">
        <v>1</v>
      </c>
      <c r="X317" s="5">
        <v>0</v>
      </c>
      <c r="Y317" s="5">
        <v>0.91489361702127703</v>
      </c>
      <c r="Z317" s="5">
        <v>8.5106382978723402E-2</v>
      </c>
      <c r="AA317" s="5">
        <v>0.59999999999999898</v>
      </c>
      <c r="AB317" s="5">
        <v>0.4</v>
      </c>
      <c r="AC317" s="5">
        <v>0.85714285714285599</v>
      </c>
      <c r="AD317" s="5">
        <v>0.14285714285714199</v>
      </c>
      <c r="AE317" s="23">
        <f t="shared" si="19"/>
        <v>83879.344262295053</v>
      </c>
      <c r="AF317">
        <f t="shared" si="21"/>
        <v>1.6335874446654755</v>
      </c>
      <c r="AG317" s="26">
        <f t="shared" si="22"/>
        <v>0.85696390539828193</v>
      </c>
      <c r="AH317" s="27">
        <f t="shared" si="20"/>
        <v>9.2728601627047325E-3</v>
      </c>
    </row>
    <row r="318" spans="1:34" hidden="1">
      <c r="A318" s="10" t="s">
        <v>108</v>
      </c>
      <c r="B318" s="1" t="s">
        <v>107</v>
      </c>
      <c r="C318" s="1" t="s">
        <v>145</v>
      </c>
      <c r="D318" s="1" t="s">
        <v>146</v>
      </c>
      <c r="E318" s="1" t="s">
        <v>145</v>
      </c>
      <c r="F318" s="18" t="s">
        <v>173</v>
      </c>
      <c r="G318" s="3">
        <v>42740.062361111108</v>
      </c>
      <c r="H318" s="3">
        <v>42743.111828703702</v>
      </c>
      <c r="I318" s="1">
        <v>16</v>
      </c>
      <c r="J318" s="1">
        <v>5</v>
      </c>
      <c r="K318" s="4">
        <v>0.76190476190476097</v>
      </c>
      <c r="L318" s="4">
        <v>0.238095238095238</v>
      </c>
      <c r="M318" s="16">
        <v>0.38095238095237999</v>
      </c>
      <c r="N318" s="4">
        <v>0</v>
      </c>
      <c r="O318" s="4">
        <v>0.125</v>
      </c>
      <c r="P318" s="20">
        <v>45890</v>
      </c>
      <c r="Q318" s="13">
        <v>5.07313876388757E-3</v>
      </c>
      <c r="R318" s="2">
        <v>1</v>
      </c>
      <c r="S318" s="2">
        <v>1</v>
      </c>
      <c r="T318" s="2">
        <v>1</v>
      </c>
      <c r="U318" s="2">
        <v>1</v>
      </c>
      <c r="V318" s="1" t="s">
        <v>174</v>
      </c>
      <c r="W318" s="5">
        <v>1</v>
      </c>
      <c r="X318" s="5">
        <v>0</v>
      </c>
      <c r="Y318" s="5">
        <v>0.64285714285714302</v>
      </c>
      <c r="Z318" s="5">
        <v>0.35714285714285599</v>
      </c>
      <c r="AA318" s="5">
        <v>1</v>
      </c>
      <c r="AB318" s="5">
        <v>0</v>
      </c>
      <c r="AC318" s="5">
        <v>1</v>
      </c>
      <c r="AD318" s="5">
        <v>0</v>
      </c>
      <c r="AE318" s="23">
        <f t="shared" si="19"/>
        <v>17481.904761904716</v>
      </c>
      <c r="AF318">
        <f t="shared" si="21"/>
        <v>0.46884097586352713</v>
      </c>
      <c r="AG318" s="26">
        <f t="shared" si="22"/>
        <v>0.17860608604324799</v>
      </c>
      <c r="AH318" s="27">
        <f t="shared" si="20"/>
        <v>1.9326242910047836E-3</v>
      </c>
    </row>
    <row r="319" spans="1:34" hidden="1">
      <c r="A319" s="10" t="s">
        <v>108</v>
      </c>
      <c r="B319" s="1" t="s">
        <v>107</v>
      </c>
      <c r="C319" s="1" t="s">
        <v>145</v>
      </c>
      <c r="D319" s="1" t="s">
        <v>146</v>
      </c>
      <c r="E319" s="1" t="s">
        <v>145</v>
      </c>
      <c r="F319" s="18" t="s">
        <v>161</v>
      </c>
      <c r="G319" s="3">
        <v>42738.335023148145</v>
      </c>
      <c r="H319" s="3">
        <v>42738.877222222225</v>
      </c>
      <c r="I319" s="1">
        <v>2820</v>
      </c>
      <c r="J319" s="1">
        <v>337</v>
      </c>
      <c r="K319" s="4">
        <v>0.89325308837503903</v>
      </c>
      <c r="L319" s="4">
        <v>0.10674691162496</v>
      </c>
      <c r="M319" s="16">
        <v>0.18333333333333199</v>
      </c>
      <c r="N319" s="4">
        <v>0.47304964539006999</v>
      </c>
      <c r="O319" s="4">
        <v>7.5886524822695006E-2</v>
      </c>
      <c r="P319" s="20">
        <v>6932792</v>
      </c>
      <c r="Q319" s="13">
        <v>0.76642004439245204</v>
      </c>
      <c r="R319" s="2">
        <v>1</v>
      </c>
      <c r="S319" s="2">
        <v>1</v>
      </c>
      <c r="T319" s="2">
        <v>1</v>
      </c>
      <c r="U319" s="2">
        <v>1</v>
      </c>
      <c r="V319" s="1" t="s">
        <v>162</v>
      </c>
      <c r="W319" s="5">
        <v>0.97580645161290303</v>
      </c>
      <c r="X319" s="5">
        <v>2.4193548387096801E-2</v>
      </c>
      <c r="Y319" s="5">
        <v>0.88682362660057801</v>
      </c>
      <c r="Z319" s="5">
        <v>0.11317637339942201</v>
      </c>
      <c r="AA319" s="5">
        <v>0.95704057279236199</v>
      </c>
      <c r="AB319" s="5">
        <v>4.2959427207637201E-2</v>
      </c>
      <c r="AC319" s="5">
        <v>0.78238341968911795</v>
      </c>
      <c r="AD319" s="5">
        <v>0.21761658031087999</v>
      </c>
      <c r="AE319" s="23">
        <f t="shared" si="19"/>
        <v>1271011.8666666574</v>
      </c>
      <c r="AF319">
        <f t="shared" si="21"/>
        <v>70.829744317691308</v>
      </c>
      <c r="AG319" s="26">
        <f t="shared" si="22"/>
        <v>12.985453124909977</v>
      </c>
      <c r="AH319" s="27">
        <f t="shared" si="20"/>
        <v>0.14051034147194852</v>
      </c>
    </row>
    <row r="320" spans="1:34" hidden="1">
      <c r="A320" s="10" t="s">
        <v>108</v>
      </c>
      <c r="B320" s="1" t="s">
        <v>107</v>
      </c>
      <c r="C320" s="1" t="s">
        <v>145</v>
      </c>
      <c r="D320" s="1" t="s">
        <v>146</v>
      </c>
      <c r="E320" s="1" t="s">
        <v>145</v>
      </c>
      <c r="F320" s="18" t="s">
        <v>271</v>
      </c>
      <c r="G320" s="3">
        <v>42764.334548611114</v>
      </c>
      <c r="H320" s="3">
        <v>42764.878564814811</v>
      </c>
      <c r="I320" s="1">
        <v>1612</v>
      </c>
      <c r="J320" s="1">
        <v>170</v>
      </c>
      <c r="K320" s="4">
        <v>0.90460157126823704</v>
      </c>
      <c r="L320" s="4">
        <v>9.5398428731762006E-2</v>
      </c>
      <c r="M320" s="16">
        <v>0.16935483870967599</v>
      </c>
      <c r="N320" s="4">
        <v>0.47022332506203501</v>
      </c>
      <c r="O320" s="4">
        <v>6.6377171215880798E-2</v>
      </c>
      <c r="P320" s="20">
        <v>4164680</v>
      </c>
      <c r="Q320" s="13">
        <v>0.41695220659752202</v>
      </c>
      <c r="R320" s="2">
        <v>0</v>
      </c>
      <c r="S320" s="2">
        <v>1</v>
      </c>
      <c r="T320" s="2">
        <v>1</v>
      </c>
      <c r="U320" s="2">
        <v>1</v>
      </c>
      <c r="V320" s="1" t="s">
        <v>272</v>
      </c>
      <c r="W320" s="5">
        <v>0.95999999999999897</v>
      </c>
      <c r="X320" s="5">
        <v>0.04</v>
      </c>
      <c r="Y320" s="5">
        <v>0.89343065693430701</v>
      </c>
      <c r="Z320" s="5">
        <v>0.106569343065693</v>
      </c>
      <c r="AA320" s="5">
        <v>0.97276264591439598</v>
      </c>
      <c r="AB320" s="5">
        <v>2.7237354085602999E-2</v>
      </c>
      <c r="AC320" s="5">
        <v>0.85714285714285599</v>
      </c>
      <c r="AD320" s="5">
        <v>0.14285714285714199</v>
      </c>
      <c r="AE320" s="23">
        <f t="shared" si="19"/>
        <v>705308.70967741346</v>
      </c>
      <c r="AF320">
        <f t="shared" si="21"/>
        <v>42.548978761370975</v>
      </c>
      <c r="AG320" s="26">
        <f t="shared" si="22"/>
        <v>7.2058754353934109</v>
      </c>
      <c r="AH320" s="27">
        <f t="shared" si="20"/>
        <v>7.0612873697966844E-2</v>
      </c>
    </row>
    <row r="321" spans="1:34" hidden="1">
      <c r="A321" s="10" t="s">
        <v>108</v>
      </c>
      <c r="B321" s="1" t="s">
        <v>107</v>
      </c>
      <c r="C321" s="1" t="s">
        <v>145</v>
      </c>
      <c r="D321" s="1" t="s">
        <v>146</v>
      </c>
      <c r="E321" s="1" t="s">
        <v>145</v>
      </c>
      <c r="F321" s="18" t="s">
        <v>269</v>
      </c>
      <c r="G321" s="3">
        <v>42764.334513888891</v>
      </c>
      <c r="H321" s="3">
        <v>42764.878518518519</v>
      </c>
      <c r="I321" s="1">
        <v>1532</v>
      </c>
      <c r="J321" s="1">
        <v>154</v>
      </c>
      <c r="K321" s="4">
        <v>0.90865954922894399</v>
      </c>
      <c r="L321" s="4">
        <v>9.1340450771055695E-2</v>
      </c>
      <c r="M321" s="16">
        <v>0.17167101827676201</v>
      </c>
      <c r="N321" s="4">
        <v>0.46148825065274202</v>
      </c>
      <c r="O321" s="4">
        <v>7.8328981723237601E-2</v>
      </c>
      <c r="P321" s="20">
        <v>3940320</v>
      </c>
      <c r="Q321" s="13">
        <v>0.39449012137795603</v>
      </c>
      <c r="R321" s="2">
        <v>0</v>
      </c>
      <c r="S321" s="2">
        <v>1</v>
      </c>
      <c r="T321" s="2">
        <v>1</v>
      </c>
      <c r="U321" s="2">
        <v>1</v>
      </c>
      <c r="V321" s="1" t="s">
        <v>270</v>
      </c>
      <c r="W321" s="5">
        <v>1</v>
      </c>
      <c r="X321" s="5">
        <v>0</v>
      </c>
      <c r="Y321" s="5">
        <v>0.90563045202220505</v>
      </c>
      <c r="Z321" s="5">
        <v>9.4369547977795301E-2</v>
      </c>
      <c r="AA321" s="5">
        <v>0.95278969957081505</v>
      </c>
      <c r="AB321" s="5">
        <v>4.7210300429184601E-2</v>
      </c>
      <c r="AC321" s="5">
        <v>0.787610619469027</v>
      </c>
      <c r="AD321" s="5">
        <v>0.212389380530973</v>
      </c>
      <c r="AE321" s="23">
        <f t="shared" si="19"/>
        <v>676438.74673629086</v>
      </c>
      <c r="AF321">
        <f t="shared" si="21"/>
        <v>40.256776509360932</v>
      </c>
      <c r="AG321" s="26">
        <f t="shared" si="22"/>
        <v>6.9109218159020243</v>
      </c>
      <c r="AH321" s="27">
        <f t="shared" si="20"/>
        <v>6.7722520837077152E-2</v>
      </c>
    </row>
    <row r="322" spans="1:34" hidden="1">
      <c r="A322" s="10" t="s">
        <v>108</v>
      </c>
      <c r="B322" s="1" t="s">
        <v>107</v>
      </c>
      <c r="C322" s="1" t="s">
        <v>145</v>
      </c>
      <c r="D322" s="1" t="s">
        <v>146</v>
      </c>
      <c r="E322" s="1" t="s">
        <v>145</v>
      </c>
      <c r="F322" s="18" t="s">
        <v>222</v>
      </c>
      <c r="G322" s="3">
        <v>42751.979618055557</v>
      </c>
      <c r="H322" s="3">
        <v>42751.995312500003</v>
      </c>
      <c r="I322" s="1">
        <v>928</v>
      </c>
      <c r="J322" s="1">
        <v>120</v>
      </c>
      <c r="K322" s="4">
        <v>0.88549618320610601</v>
      </c>
      <c r="L322" s="4">
        <v>0.114503816793893</v>
      </c>
      <c r="M322" s="16">
        <v>0.211206896551724</v>
      </c>
      <c r="N322" s="4">
        <v>0.47737068965517099</v>
      </c>
      <c r="O322" s="4">
        <v>9.1594827586206906E-2</v>
      </c>
      <c r="P322" s="20">
        <v>2770129</v>
      </c>
      <c r="Q322" s="13">
        <v>0.306237716514907</v>
      </c>
      <c r="R322" s="2">
        <v>0</v>
      </c>
      <c r="S322" s="2">
        <v>1</v>
      </c>
      <c r="T322" s="2">
        <v>1</v>
      </c>
      <c r="U322" s="2">
        <v>1</v>
      </c>
      <c r="V322" s="1" t="s">
        <v>223</v>
      </c>
      <c r="W322" s="5">
        <v>1</v>
      </c>
      <c r="X322" s="5">
        <v>0</v>
      </c>
      <c r="Y322" s="5">
        <v>0.87338501291989701</v>
      </c>
      <c r="Z322" s="5">
        <v>0.12661498708010199</v>
      </c>
      <c r="AA322" s="5">
        <v>0.944827586206897</v>
      </c>
      <c r="AB322" s="5">
        <v>5.5172413793103302E-2</v>
      </c>
      <c r="AC322" s="5">
        <v>0.80821917808219201</v>
      </c>
      <c r="AD322" s="5">
        <v>0.19178082191780699</v>
      </c>
      <c r="AE322" s="23">
        <f t="shared" ref="AE322:AE385" si="23">M322*P322</f>
        <v>585070.34913793067</v>
      </c>
      <c r="AF322">
        <f t="shared" ref="AF322:AF328" si="24">(P322/MAX($P$226:$P$328))*100</f>
        <v>28.301372491345749</v>
      </c>
      <c r="AG322" s="26">
        <f t="shared" si="22"/>
        <v>5.9774450520514693</v>
      </c>
      <c r="AH322" s="27">
        <f t="shared" si="20"/>
        <v>6.4679517712200138E-2</v>
      </c>
    </row>
    <row r="323" spans="1:34" hidden="1">
      <c r="A323" s="10" t="s">
        <v>108</v>
      </c>
      <c r="B323" s="1" t="s">
        <v>107</v>
      </c>
      <c r="C323" s="1" t="s">
        <v>145</v>
      </c>
      <c r="D323" s="1" t="s">
        <v>146</v>
      </c>
      <c r="E323" s="1" t="s">
        <v>145</v>
      </c>
      <c r="F323" s="18" t="s">
        <v>179</v>
      </c>
      <c r="G323" s="3">
        <v>42740.959363425929</v>
      </c>
      <c r="H323" s="3">
        <v>42740.97047453704</v>
      </c>
      <c r="I323" s="1">
        <v>473</v>
      </c>
      <c r="J323" s="1">
        <v>51</v>
      </c>
      <c r="K323" s="4">
        <v>0.90267175572518998</v>
      </c>
      <c r="L323" s="4">
        <v>9.73282442748091E-2</v>
      </c>
      <c r="M323" s="16">
        <v>0.21353065539112101</v>
      </c>
      <c r="N323" s="4">
        <v>0.45454545454545398</v>
      </c>
      <c r="O323" s="4">
        <v>0.105708245243129</v>
      </c>
      <c r="P323" s="20">
        <v>1143108</v>
      </c>
      <c r="Q323" s="13">
        <v>0.12637057106363001</v>
      </c>
      <c r="R323" s="2">
        <v>0</v>
      </c>
      <c r="S323" s="2">
        <v>1</v>
      </c>
      <c r="T323" s="2">
        <v>1</v>
      </c>
      <c r="U323" s="2">
        <v>1</v>
      </c>
      <c r="V323" s="1" t="s">
        <v>180</v>
      </c>
      <c r="W323" s="5">
        <v>1</v>
      </c>
      <c r="X323" s="5">
        <v>0</v>
      </c>
      <c r="Y323" s="5">
        <v>0.90463917525773097</v>
      </c>
      <c r="Z323" s="5">
        <v>9.5360824742267897E-2</v>
      </c>
      <c r="AA323" s="5">
        <v>0.90476190476190399</v>
      </c>
      <c r="AB323" s="5">
        <v>9.5238095238095205E-2</v>
      </c>
      <c r="AC323" s="5">
        <v>0.81395348837209303</v>
      </c>
      <c r="AD323" s="5">
        <v>0.186046511627907</v>
      </c>
      <c r="AE323" s="23">
        <f t="shared" si="23"/>
        <v>244088.60042283355</v>
      </c>
      <c r="AF323">
        <f t="shared" si="24"/>
        <v>11.678707130908798</v>
      </c>
      <c r="AG323" s="26">
        <f t="shared" si="22"/>
        <v>2.4937619877839139</v>
      </c>
      <c r="AH323" s="27">
        <f t="shared" ref="AH323:AH386" si="25">M323*Q323</f>
        <v>2.6983990861367147E-2</v>
      </c>
    </row>
    <row r="324" spans="1:34" hidden="1">
      <c r="A324" s="10" t="s">
        <v>108</v>
      </c>
      <c r="B324" s="1" t="s">
        <v>107</v>
      </c>
      <c r="C324" s="1" t="s">
        <v>145</v>
      </c>
      <c r="D324" s="1" t="s">
        <v>146</v>
      </c>
      <c r="E324" s="1" t="s">
        <v>145</v>
      </c>
      <c r="F324" s="18" t="s">
        <v>181</v>
      </c>
      <c r="G324" s="3">
        <v>42740.959386574075</v>
      </c>
      <c r="H324" s="3">
        <v>42740.97047453704</v>
      </c>
      <c r="I324" s="1">
        <v>531</v>
      </c>
      <c r="J324" s="1">
        <v>53</v>
      </c>
      <c r="K324" s="4">
        <v>0.909246575342465</v>
      </c>
      <c r="L324" s="4">
        <v>9.0753424657534207E-2</v>
      </c>
      <c r="M324" s="16">
        <v>0.24482109227871901</v>
      </c>
      <c r="N324" s="4">
        <v>0.49529190207156198</v>
      </c>
      <c r="O324" s="4">
        <v>0.107344632768361</v>
      </c>
      <c r="P324" s="20">
        <v>1273999</v>
      </c>
      <c r="Q324" s="13">
        <v>0.140840569014033</v>
      </c>
      <c r="R324" s="2">
        <v>0</v>
      </c>
      <c r="S324" s="2">
        <v>1</v>
      </c>
      <c r="T324" s="2">
        <v>1</v>
      </c>
      <c r="U324" s="2">
        <v>1</v>
      </c>
      <c r="V324" s="1" t="s">
        <v>182</v>
      </c>
      <c r="W324" s="5">
        <v>0.96969696969696895</v>
      </c>
      <c r="X324" s="5">
        <v>3.03030303030303E-2</v>
      </c>
      <c r="Y324" s="5">
        <v>0.90222222222222204</v>
      </c>
      <c r="Z324" s="5">
        <v>9.77777777777777E-2</v>
      </c>
      <c r="AA324" s="5">
        <v>0.94366197183098499</v>
      </c>
      <c r="AB324" s="5">
        <v>5.63380281690141E-2</v>
      </c>
      <c r="AC324" s="5">
        <v>0.86666666666666703</v>
      </c>
      <c r="AD324" s="5">
        <v>0.133333333333333</v>
      </c>
      <c r="AE324" s="23">
        <f t="shared" si="23"/>
        <v>311901.82674199576</v>
      </c>
      <c r="AF324">
        <f t="shared" si="24"/>
        <v>13.015971549556715</v>
      </c>
      <c r="AG324" s="26">
        <f t="shared" si="22"/>
        <v>3.1865843718312057</v>
      </c>
      <c r="AH324" s="27">
        <f t="shared" si="25"/>
        <v>3.4480741943171862E-2</v>
      </c>
    </row>
    <row r="325" spans="1:34" hidden="1">
      <c r="A325" s="10" t="s">
        <v>108</v>
      </c>
      <c r="B325" s="1" t="s">
        <v>107</v>
      </c>
      <c r="C325" s="1" t="s">
        <v>145</v>
      </c>
      <c r="D325" s="1" t="s">
        <v>146</v>
      </c>
      <c r="E325" s="1" t="s">
        <v>145</v>
      </c>
      <c r="F325" s="18" t="s">
        <v>294</v>
      </c>
      <c r="G325" s="3">
        <v>42766.334467592591</v>
      </c>
      <c r="H325" s="3">
        <v>42766.87704861111</v>
      </c>
      <c r="I325" s="1">
        <v>880</v>
      </c>
      <c r="J325" s="1">
        <v>92</v>
      </c>
      <c r="K325" s="4">
        <v>0.905349794238683</v>
      </c>
      <c r="L325" s="4">
        <v>9.4650205761316802E-2</v>
      </c>
      <c r="M325" s="16">
        <v>0.123863636363636</v>
      </c>
      <c r="N325" s="4">
        <v>0.464772727272727</v>
      </c>
      <c r="O325" s="4">
        <v>5.22727272727272E-2</v>
      </c>
      <c r="P325" s="20">
        <v>2256265</v>
      </c>
      <c r="Q325" s="13">
        <v>0.22588882469211399</v>
      </c>
      <c r="R325" s="2">
        <v>0</v>
      </c>
      <c r="S325" s="2">
        <v>1</v>
      </c>
      <c r="T325" s="2">
        <v>1</v>
      </c>
      <c r="U325" s="2">
        <v>1</v>
      </c>
      <c r="V325" s="1" t="s">
        <v>295</v>
      </c>
      <c r="W325" s="5">
        <v>1</v>
      </c>
      <c r="X325" s="5">
        <v>0</v>
      </c>
      <c r="Y325" s="5">
        <v>0.89795918367346905</v>
      </c>
      <c r="Z325" s="5">
        <v>0.102040816326531</v>
      </c>
      <c r="AA325" s="5">
        <v>0.95918367346938804</v>
      </c>
      <c r="AB325" s="5">
        <v>4.08163265306122E-2</v>
      </c>
      <c r="AC325" s="5">
        <v>0.78846153846153699</v>
      </c>
      <c r="AD325" s="5">
        <v>0.21153846153846201</v>
      </c>
      <c r="AE325" s="23">
        <f t="shared" si="23"/>
        <v>279469.18749999919</v>
      </c>
      <c r="AF325">
        <f t="shared" si="24"/>
        <v>23.051416090798018</v>
      </c>
      <c r="AG325" s="26">
        <f t="shared" si="22"/>
        <v>2.8552322203374731</v>
      </c>
      <c r="AH325" s="27">
        <f t="shared" si="25"/>
        <v>2.7979411240273127E-2</v>
      </c>
    </row>
    <row r="326" spans="1:34" hidden="1">
      <c r="A326" s="10" t="s">
        <v>108</v>
      </c>
      <c r="B326" s="1" t="s">
        <v>107</v>
      </c>
      <c r="C326" s="1" t="s">
        <v>145</v>
      </c>
      <c r="D326" s="1" t="s">
        <v>146</v>
      </c>
      <c r="E326" s="1" t="s">
        <v>145</v>
      </c>
      <c r="F326" s="18" t="s">
        <v>296</v>
      </c>
      <c r="G326" s="3">
        <v>42766.334467592591</v>
      </c>
      <c r="H326" s="3">
        <v>42766.87703703704</v>
      </c>
      <c r="I326" s="1">
        <v>910</v>
      </c>
      <c r="J326" s="1">
        <v>74</v>
      </c>
      <c r="K326" s="4">
        <v>0.92479674796747902</v>
      </c>
      <c r="L326" s="4">
        <v>7.5203252032520304E-2</v>
      </c>
      <c r="M326" s="16">
        <v>0.14065934065933999</v>
      </c>
      <c r="N326" s="4">
        <v>0.46263736263736199</v>
      </c>
      <c r="O326" s="4">
        <v>6.5934065934065797E-2</v>
      </c>
      <c r="P326" s="20">
        <v>2284121</v>
      </c>
      <c r="Q326" s="13">
        <v>0.22867766337047099</v>
      </c>
      <c r="R326" s="2">
        <v>0</v>
      </c>
      <c r="S326" s="2">
        <v>1</v>
      </c>
      <c r="T326" s="2">
        <v>1</v>
      </c>
      <c r="U326" s="2">
        <v>1</v>
      </c>
      <c r="V326" s="1" t="s">
        <v>297</v>
      </c>
      <c r="W326" s="5">
        <v>1</v>
      </c>
      <c r="X326" s="5">
        <v>0</v>
      </c>
      <c r="Y326" s="5">
        <v>0.92016238159675201</v>
      </c>
      <c r="Z326" s="5">
        <v>7.9837618403247601E-2</v>
      </c>
      <c r="AA326" s="5">
        <v>0.95270270270270196</v>
      </c>
      <c r="AB326" s="5">
        <v>4.72972972972973E-2</v>
      </c>
      <c r="AC326" s="5">
        <v>0.86885245901639196</v>
      </c>
      <c r="AD326" s="5">
        <v>0.13114754098360701</v>
      </c>
      <c r="AE326" s="23">
        <f t="shared" si="23"/>
        <v>321282.95384615235</v>
      </c>
      <c r="AF326">
        <f t="shared" si="24"/>
        <v>23.336010429949344</v>
      </c>
      <c r="AG326" s="26">
        <f t="shared" si="22"/>
        <v>3.282427840696156</v>
      </c>
      <c r="AH326" s="27">
        <f t="shared" si="25"/>
        <v>3.2165649353208953E-2</v>
      </c>
    </row>
    <row r="327" spans="1:34" hidden="1">
      <c r="A327" s="10" t="s">
        <v>108</v>
      </c>
      <c r="B327" s="1" t="s">
        <v>107</v>
      </c>
      <c r="C327" s="1" t="s">
        <v>145</v>
      </c>
      <c r="D327" s="1" t="s">
        <v>146</v>
      </c>
      <c r="E327" s="1" t="s">
        <v>145</v>
      </c>
      <c r="F327" s="18" t="s">
        <v>232</v>
      </c>
      <c r="G327" s="3">
        <v>42752.334629629629</v>
      </c>
      <c r="H327" s="3">
        <v>42752.877951388888</v>
      </c>
      <c r="I327" s="1">
        <v>827</v>
      </c>
      <c r="J327" s="1">
        <v>79</v>
      </c>
      <c r="K327" s="4">
        <v>0.91280353200883002</v>
      </c>
      <c r="L327" s="4">
        <v>8.7196467991169896E-2</v>
      </c>
      <c r="M327" s="16">
        <v>0.15719467956469099</v>
      </c>
      <c r="N327" s="4">
        <v>0.46795646916565797</v>
      </c>
      <c r="O327" s="4">
        <v>7.7388149939540504E-2</v>
      </c>
      <c r="P327" s="20">
        <v>2386338</v>
      </c>
      <c r="Q327" s="13">
        <v>0.26380962762122301</v>
      </c>
      <c r="R327" s="2">
        <v>0</v>
      </c>
      <c r="S327" s="2">
        <v>1</v>
      </c>
      <c r="T327" s="2">
        <v>1</v>
      </c>
      <c r="U327" s="2">
        <v>1</v>
      </c>
      <c r="V327" s="1" t="s">
        <v>233</v>
      </c>
      <c r="W327" s="5">
        <v>1</v>
      </c>
      <c r="X327" s="5">
        <v>0</v>
      </c>
      <c r="Y327" s="5">
        <v>0.90336749633967806</v>
      </c>
      <c r="Z327" s="5">
        <v>9.6632503660322E-2</v>
      </c>
      <c r="AA327" s="5">
        <v>0.95454545454545503</v>
      </c>
      <c r="AB327" s="5">
        <v>4.54545454545454E-2</v>
      </c>
      <c r="AC327" s="5">
        <v>0.875</v>
      </c>
      <c r="AD327" s="5">
        <v>0.125</v>
      </c>
      <c r="AE327" s="23">
        <f t="shared" si="23"/>
        <v>375119.63724304555</v>
      </c>
      <c r="AF327">
        <f t="shared" si="24"/>
        <v>24.380323309222433</v>
      </c>
      <c r="AG327" s="26">
        <f t="shared" si="22"/>
        <v>3.832457110276787</v>
      </c>
      <c r="AH327" s="27">
        <f t="shared" si="25"/>
        <v>4.1469469879998604E-2</v>
      </c>
    </row>
    <row r="328" spans="1:34" hidden="1">
      <c r="A328" s="10" t="s">
        <v>108</v>
      </c>
      <c r="B328" s="1" t="s">
        <v>107</v>
      </c>
      <c r="C328" s="1" t="s">
        <v>145</v>
      </c>
      <c r="D328" s="1" t="s">
        <v>146</v>
      </c>
      <c r="E328" s="1" t="s">
        <v>145</v>
      </c>
      <c r="F328" s="18" t="s">
        <v>230</v>
      </c>
      <c r="G328" s="3">
        <v>42752.334560185183</v>
      </c>
      <c r="H328" s="3">
        <v>42752.877824074072</v>
      </c>
      <c r="I328" s="1">
        <v>833</v>
      </c>
      <c r="J328" s="1">
        <v>96</v>
      </c>
      <c r="K328" s="4">
        <v>0.89666307857911698</v>
      </c>
      <c r="L328" s="4">
        <v>0.10333692142088199</v>
      </c>
      <c r="M328" s="16">
        <v>0.15726290516206501</v>
      </c>
      <c r="N328" s="4">
        <v>0.47058823529411697</v>
      </c>
      <c r="O328" s="4">
        <v>6.0024009603841501E-2</v>
      </c>
      <c r="P328" s="20">
        <v>2446919</v>
      </c>
      <c r="Q328" s="13">
        <v>0.27050685619945503</v>
      </c>
      <c r="R328" s="2">
        <v>0</v>
      </c>
      <c r="S328" s="2">
        <v>1</v>
      </c>
      <c r="T328" s="2">
        <v>1</v>
      </c>
      <c r="U328" s="2">
        <v>1</v>
      </c>
      <c r="V328" s="1" t="s">
        <v>231</v>
      </c>
      <c r="W328" s="5">
        <v>1</v>
      </c>
      <c r="X328" s="5">
        <v>0</v>
      </c>
      <c r="Y328" s="5">
        <v>0.88611111111110996</v>
      </c>
      <c r="Z328" s="5">
        <v>0.113888888888889</v>
      </c>
      <c r="AA328" s="5">
        <v>0.97435897435897401</v>
      </c>
      <c r="AB328" s="5">
        <v>2.5641025641025501E-2</v>
      </c>
      <c r="AC328" s="5">
        <v>0.81355932203389802</v>
      </c>
      <c r="AD328" s="5">
        <v>0.186440677966102</v>
      </c>
      <c r="AE328" s="23">
        <f t="shared" si="23"/>
        <v>384809.59063625493</v>
      </c>
      <c r="AF328">
        <f t="shared" si="24"/>
        <v>24.999256740444668</v>
      </c>
      <c r="AG328" s="26">
        <f t="shared" si="22"/>
        <v>3.9314557418946641</v>
      </c>
      <c r="AH328" s="27">
        <f t="shared" si="25"/>
        <v>4.2540694072183249E-2</v>
      </c>
    </row>
    <row r="329" spans="1:34" hidden="1">
      <c r="A329" s="10" t="s">
        <v>306</v>
      </c>
      <c r="B329" s="1" t="s">
        <v>305</v>
      </c>
      <c r="C329" s="1" t="s">
        <v>307</v>
      </c>
      <c r="D329" s="1" t="s">
        <v>308</v>
      </c>
      <c r="E329" s="1" t="s">
        <v>307</v>
      </c>
      <c r="F329" s="18" t="s">
        <v>324</v>
      </c>
      <c r="G329" s="3">
        <v>42737.589178240742</v>
      </c>
      <c r="H329" s="3">
        <v>42747.575937499998</v>
      </c>
      <c r="I329" s="1">
        <v>92</v>
      </c>
      <c r="J329" s="1">
        <v>3</v>
      </c>
      <c r="K329" s="4">
        <v>0.96842105263157796</v>
      </c>
      <c r="L329" s="4">
        <v>3.1578947368420998E-2</v>
      </c>
      <c r="M329" s="16">
        <v>0.4</v>
      </c>
      <c r="N329" s="4">
        <v>8.6956521739130405E-2</v>
      </c>
      <c r="O329" s="4">
        <v>6.5217391304347699E-2</v>
      </c>
      <c r="P329" s="20">
        <v>206096</v>
      </c>
      <c r="Q329" s="13">
        <v>1.29877143668272E-2</v>
      </c>
      <c r="R329" s="2">
        <v>1</v>
      </c>
      <c r="S329" s="2">
        <v>1</v>
      </c>
      <c r="T329" s="2">
        <v>1</v>
      </c>
      <c r="U329" s="2">
        <v>1</v>
      </c>
      <c r="V329" s="1" t="s">
        <v>325</v>
      </c>
      <c r="W329" s="5">
        <v>1</v>
      </c>
      <c r="X329" s="5">
        <v>0</v>
      </c>
      <c r="Y329" s="5">
        <v>0.95999999999999897</v>
      </c>
      <c r="Z329" s="5">
        <v>0.04</v>
      </c>
      <c r="AA329" s="5">
        <v>1</v>
      </c>
      <c r="AB329" s="5">
        <v>0</v>
      </c>
      <c r="AC329" s="5">
        <v>1</v>
      </c>
      <c r="AD329" s="5">
        <v>0</v>
      </c>
      <c r="AE329" s="23">
        <f t="shared" si="23"/>
        <v>82438.400000000009</v>
      </c>
      <c r="AF329">
        <f>(P329/MAX($P$329:$P$407))*100</f>
        <v>1.445364410369993</v>
      </c>
      <c r="AG329" s="26">
        <f>M329*AF329</f>
        <v>0.57814576414799723</v>
      </c>
      <c r="AH329" s="27">
        <f t="shared" si="25"/>
        <v>5.1950857467308806E-3</v>
      </c>
    </row>
    <row r="330" spans="1:34" hidden="1">
      <c r="A330" s="10" t="s">
        <v>306</v>
      </c>
      <c r="B330" s="1" t="s">
        <v>305</v>
      </c>
      <c r="C330" s="1" t="s">
        <v>307</v>
      </c>
      <c r="D330" s="1" t="s">
        <v>308</v>
      </c>
      <c r="E330" s="1" t="s">
        <v>307</v>
      </c>
      <c r="F330" s="18" t="s">
        <v>324</v>
      </c>
      <c r="G330" s="3">
        <v>42750.871180555558</v>
      </c>
      <c r="H330" s="3">
        <v>42756.585104166668</v>
      </c>
      <c r="I330" s="1">
        <v>47</v>
      </c>
      <c r="J330" s="1">
        <v>0</v>
      </c>
      <c r="K330" s="4">
        <v>1</v>
      </c>
      <c r="L330" s="4">
        <v>0</v>
      </c>
      <c r="M330" s="16">
        <v>0.48936170212766</v>
      </c>
      <c r="N330" s="4">
        <v>0.23404255319148901</v>
      </c>
      <c r="O330" s="4">
        <v>0.10638297872340401</v>
      </c>
      <c r="P330" s="20">
        <v>133979</v>
      </c>
      <c r="Q330" s="13">
        <v>8.4430604337451306E-3</v>
      </c>
      <c r="R330" s="2">
        <v>1</v>
      </c>
      <c r="S330" s="2">
        <v>1</v>
      </c>
      <c r="T330" s="2">
        <v>1</v>
      </c>
      <c r="U330" s="2">
        <v>1</v>
      </c>
      <c r="V330" s="1" t="s">
        <v>380</v>
      </c>
      <c r="W330" s="5">
        <v>1</v>
      </c>
      <c r="X330" s="5">
        <v>0</v>
      </c>
      <c r="Y330" s="5">
        <v>1</v>
      </c>
      <c r="Z330" s="5">
        <v>0</v>
      </c>
      <c r="AA330" s="5">
        <v>1</v>
      </c>
      <c r="AB330" s="5">
        <v>0</v>
      </c>
      <c r="AC330" s="5">
        <v>1</v>
      </c>
      <c r="AD330" s="5">
        <v>0</v>
      </c>
      <c r="AE330" s="23">
        <f t="shared" si="23"/>
        <v>65564.191489361765</v>
      </c>
      <c r="AF330">
        <f t="shared" ref="AF330:AF393" si="26">(P330/MAX($P$329:$P$407))*100</f>
        <v>0.93960328360065859</v>
      </c>
      <c r="AG330" s="26">
        <f t="shared" ref="AG330:AG393" si="27">M330*AF330</f>
        <v>0.45980586218755676</v>
      </c>
      <c r="AH330" s="27">
        <f t="shared" si="25"/>
        <v>4.1317104250242166E-3</v>
      </c>
    </row>
    <row r="331" spans="1:34" hidden="1">
      <c r="A331" s="10" t="s">
        <v>306</v>
      </c>
      <c r="B331" s="1" t="s">
        <v>305</v>
      </c>
      <c r="C331" s="1" t="s">
        <v>307</v>
      </c>
      <c r="D331" s="1" t="s">
        <v>308</v>
      </c>
      <c r="E331" s="1" t="s">
        <v>307</v>
      </c>
      <c r="F331" s="18" t="s">
        <v>309</v>
      </c>
      <c r="G331" s="3">
        <v>42739.003611111111</v>
      </c>
      <c r="H331" s="3">
        <v>42749.00068287037</v>
      </c>
      <c r="I331" s="1">
        <v>104</v>
      </c>
      <c r="J331" s="1">
        <v>4</v>
      </c>
      <c r="K331" s="4">
        <v>0.96296296296296202</v>
      </c>
      <c r="L331" s="4">
        <v>3.7037037037037E-2</v>
      </c>
      <c r="M331" s="16">
        <v>0.41666666666666702</v>
      </c>
      <c r="N331" s="4">
        <v>9.6153846153846201E-2</v>
      </c>
      <c r="O331" s="4">
        <v>7.69230769230769E-2</v>
      </c>
      <c r="P331" s="20">
        <v>234208</v>
      </c>
      <c r="Q331" s="13">
        <v>1.47592704682567E-2</v>
      </c>
      <c r="R331" s="2">
        <v>1</v>
      </c>
      <c r="S331" s="2">
        <v>1</v>
      </c>
      <c r="T331" s="2">
        <v>1</v>
      </c>
      <c r="U331" s="2">
        <v>1</v>
      </c>
      <c r="V331" s="1" t="s">
        <v>344</v>
      </c>
      <c r="W331" s="5">
        <v>1</v>
      </c>
      <c r="X331" s="5">
        <v>0</v>
      </c>
      <c r="Y331" s="5">
        <v>0.95348837209302195</v>
      </c>
      <c r="Z331" s="5">
        <v>4.6511627906976702E-2</v>
      </c>
      <c r="AA331" s="5">
        <v>1</v>
      </c>
      <c r="AB331" s="5">
        <v>0</v>
      </c>
      <c r="AC331" s="5">
        <v>1</v>
      </c>
      <c r="AD331" s="5">
        <v>0</v>
      </c>
      <c r="AE331" s="23">
        <f t="shared" si="23"/>
        <v>97586.666666666744</v>
      </c>
      <c r="AF331">
        <f t="shared" si="26"/>
        <v>1.6425156617495507</v>
      </c>
      <c r="AG331" s="26">
        <f t="shared" si="27"/>
        <v>0.68438152572898003</v>
      </c>
      <c r="AH331" s="27">
        <f t="shared" si="25"/>
        <v>6.1496960284402966E-3</v>
      </c>
    </row>
    <row r="332" spans="1:34" hidden="1">
      <c r="A332" s="10" t="s">
        <v>306</v>
      </c>
      <c r="B332" s="1" t="s">
        <v>305</v>
      </c>
      <c r="C332" s="1" t="s">
        <v>307</v>
      </c>
      <c r="D332" s="1" t="s">
        <v>308</v>
      </c>
      <c r="E332" s="1" t="s">
        <v>307</v>
      </c>
      <c r="F332" s="18" t="s">
        <v>309</v>
      </c>
      <c r="G332" s="3">
        <v>42730.256932870368</v>
      </c>
      <c r="H332" s="3">
        <v>42736.560763888891</v>
      </c>
      <c r="I332" s="1">
        <v>63</v>
      </c>
      <c r="J332" s="1">
        <v>1</v>
      </c>
      <c r="K332" s="4">
        <v>0.984375</v>
      </c>
      <c r="L332" s="4">
        <v>1.5625E-2</v>
      </c>
      <c r="M332" s="16">
        <v>0.5</v>
      </c>
      <c r="N332" s="4">
        <v>0.158730158730159</v>
      </c>
      <c r="O332" s="4">
        <v>4.7619047619047603E-2</v>
      </c>
      <c r="P332" s="20">
        <v>141099</v>
      </c>
      <c r="Q332" s="13">
        <v>8.8917470957463902E-3</v>
      </c>
      <c r="R332" s="2">
        <v>1</v>
      </c>
      <c r="S332" s="2">
        <v>1</v>
      </c>
      <c r="T332" s="2">
        <v>1</v>
      </c>
      <c r="U332" s="2">
        <v>1</v>
      </c>
      <c r="V332" s="1" t="s">
        <v>310</v>
      </c>
      <c r="W332" s="5">
        <v>1</v>
      </c>
      <c r="X332" s="5">
        <v>0</v>
      </c>
      <c r="Y332" s="5">
        <v>0.97777777777777697</v>
      </c>
      <c r="Z332" s="5">
        <v>2.2222222222222102E-2</v>
      </c>
      <c r="AA332" s="5">
        <v>1</v>
      </c>
      <c r="AB332" s="5">
        <v>0</v>
      </c>
      <c r="AC332" s="5">
        <v>1</v>
      </c>
      <c r="AD332" s="5">
        <v>0</v>
      </c>
      <c r="AE332" s="23">
        <f t="shared" si="23"/>
        <v>70549.5</v>
      </c>
      <c r="AF332">
        <f t="shared" si="26"/>
        <v>0.98953629832114964</v>
      </c>
      <c r="AG332" s="26">
        <f t="shared" si="27"/>
        <v>0.49476814916057482</v>
      </c>
      <c r="AH332" s="27">
        <f t="shared" si="25"/>
        <v>4.4458735478731951E-3</v>
      </c>
    </row>
    <row r="333" spans="1:34" hidden="1">
      <c r="A333" s="10" t="s">
        <v>306</v>
      </c>
      <c r="B333" s="1" t="s">
        <v>305</v>
      </c>
      <c r="C333" s="1" t="s">
        <v>307</v>
      </c>
      <c r="D333" s="1" t="s">
        <v>308</v>
      </c>
      <c r="E333" s="1" t="s">
        <v>307</v>
      </c>
      <c r="F333" s="18" t="s">
        <v>309</v>
      </c>
      <c r="G333" s="3">
        <v>42750.966087962966</v>
      </c>
      <c r="H333" s="3">
        <v>42756.178622685184</v>
      </c>
      <c r="I333" s="1">
        <v>37</v>
      </c>
      <c r="J333" s="1">
        <v>0</v>
      </c>
      <c r="K333" s="4">
        <v>1</v>
      </c>
      <c r="L333" s="4">
        <v>0</v>
      </c>
      <c r="M333" s="16">
        <v>0.54054054054054101</v>
      </c>
      <c r="N333" s="4">
        <v>0.21621621621621601</v>
      </c>
      <c r="O333" s="4">
        <v>0.108108108108108</v>
      </c>
      <c r="P333" s="20">
        <v>105473</v>
      </c>
      <c r="Q333" s="13">
        <v>6.6466753232103703E-3</v>
      </c>
      <c r="R333" s="2">
        <v>1</v>
      </c>
      <c r="S333" s="2">
        <v>1</v>
      </c>
      <c r="T333" s="2">
        <v>1</v>
      </c>
      <c r="U333" s="2">
        <v>1</v>
      </c>
      <c r="V333" s="1" t="s">
        <v>381</v>
      </c>
      <c r="W333" s="5">
        <v>1</v>
      </c>
      <c r="X333" s="5">
        <v>0</v>
      </c>
      <c r="Y333" s="5">
        <v>1</v>
      </c>
      <c r="Z333" s="5">
        <v>0</v>
      </c>
      <c r="AA333" s="5">
        <v>1</v>
      </c>
      <c r="AB333" s="5">
        <v>0</v>
      </c>
      <c r="AE333" s="23">
        <f t="shared" si="23"/>
        <v>57012.432432432484</v>
      </c>
      <c r="AF333">
        <f t="shared" si="26"/>
        <v>0.73968888505819752</v>
      </c>
      <c r="AG333" s="26">
        <f t="shared" si="27"/>
        <v>0.3998318297611882</v>
      </c>
      <c r="AH333" s="27">
        <f t="shared" si="25"/>
        <v>3.5927974720056086E-3</v>
      </c>
    </row>
    <row r="334" spans="1:34" hidden="1">
      <c r="A334" s="10" t="s">
        <v>306</v>
      </c>
      <c r="B334" s="1" t="s">
        <v>305</v>
      </c>
      <c r="C334" s="1" t="s">
        <v>307</v>
      </c>
      <c r="D334" s="1" t="s">
        <v>308</v>
      </c>
      <c r="E334" s="1" t="s">
        <v>307</v>
      </c>
      <c r="F334" s="18" t="s">
        <v>309</v>
      </c>
      <c r="G334" s="3">
        <v>42748.23159722222</v>
      </c>
      <c r="H334" s="3">
        <v>42750.29996527778</v>
      </c>
      <c r="I334" s="1">
        <v>11</v>
      </c>
      <c r="J334" s="1">
        <v>1</v>
      </c>
      <c r="K334" s="4">
        <v>0.91666666666666596</v>
      </c>
      <c r="L334" s="4">
        <v>8.3333333333333301E-2</v>
      </c>
      <c r="M334" s="16">
        <v>0.27272727272727199</v>
      </c>
      <c r="N334" s="4">
        <v>0.36363636363636298</v>
      </c>
      <c r="O334" s="4">
        <v>0</v>
      </c>
      <c r="P334" s="20">
        <v>31786</v>
      </c>
      <c r="Q334" s="13">
        <v>2.0030834604454701E-3</v>
      </c>
      <c r="R334" s="2">
        <v>1</v>
      </c>
      <c r="S334" s="2">
        <v>1</v>
      </c>
      <c r="T334" s="2">
        <v>1</v>
      </c>
      <c r="U334" s="2">
        <v>1</v>
      </c>
      <c r="V334" s="1" t="s">
        <v>376</v>
      </c>
      <c r="Y334" s="5">
        <v>0.88888888888888795</v>
      </c>
      <c r="Z334" s="5">
        <v>0.11111111111110999</v>
      </c>
      <c r="AA334" s="5">
        <v>1</v>
      </c>
      <c r="AB334" s="5">
        <v>0</v>
      </c>
      <c r="AC334" s="5">
        <v>1</v>
      </c>
      <c r="AD334" s="5">
        <v>0</v>
      </c>
      <c r="AE334" s="23">
        <f t="shared" si="23"/>
        <v>8668.9090909090664</v>
      </c>
      <c r="AF334">
        <f t="shared" si="26"/>
        <v>0.22291724802044</v>
      </c>
      <c r="AG334" s="26">
        <f t="shared" si="27"/>
        <v>6.0795613096483472E-2</v>
      </c>
      <c r="AH334" s="27">
        <f t="shared" si="25"/>
        <v>5.4629548921239946E-4</v>
      </c>
    </row>
    <row r="335" spans="1:34" hidden="1">
      <c r="A335" s="10" t="s">
        <v>306</v>
      </c>
      <c r="B335" s="1" t="s">
        <v>305</v>
      </c>
      <c r="C335" s="1" t="s">
        <v>307</v>
      </c>
      <c r="D335" s="1" t="s">
        <v>311</v>
      </c>
      <c r="E335" s="1" t="s">
        <v>307</v>
      </c>
      <c r="F335" s="18" t="s">
        <v>312</v>
      </c>
      <c r="G335" s="3">
        <v>42754.748067129629</v>
      </c>
      <c r="H335" s="3">
        <v>42764.735833333332</v>
      </c>
      <c r="I335" s="1">
        <v>69</v>
      </c>
      <c r="J335" s="1">
        <v>4</v>
      </c>
      <c r="K335" s="4">
        <v>0.94520547945205402</v>
      </c>
      <c r="L335" s="4">
        <v>5.4794520547945202E-2</v>
      </c>
      <c r="M335" s="16">
        <v>0.36986301369863001</v>
      </c>
      <c r="N335" s="4">
        <v>0.188405797101449</v>
      </c>
      <c r="O335" s="4">
        <v>2.8985507246376802E-2</v>
      </c>
      <c r="P335" s="20">
        <v>170607</v>
      </c>
      <c r="Q335" s="13">
        <v>9.2999552410320194E-3</v>
      </c>
      <c r="R335" s="2">
        <v>0</v>
      </c>
      <c r="S335" s="2">
        <v>1</v>
      </c>
      <c r="T335" s="2">
        <v>1</v>
      </c>
      <c r="U335" s="2">
        <v>1</v>
      </c>
      <c r="V335" s="1" t="s">
        <v>404</v>
      </c>
      <c r="Y335" s="5">
        <v>0.95833333333333304</v>
      </c>
      <c r="Z335" s="5">
        <v>4.1666666666666602E-2</v>
      </c>
      <c r="AA335" s="5">
        <v>1</v>
      </c>
      <c r="AB335" s="5">
        <v>0</v>
      </c>
      <c r="AC335" s="5">
        <v>0.84615384615384603</v>
      </c>
      <c r="AD335" s="5">
        <v>0.15384615384615299</v>
      </c>
      <c r="AE335" s="23">
        <f t="shared" si="23"/>
        <v>63101.219178082167</v>
      </c>
      <c r="AF335">
        <f t="shared" si="26"/>
        <v>1.1964777868565786</v>
      </c>
      <c r="AG335" s="26">
        <f t="shared" si="27"/>
        <v>0.44253288007024122</v>
      </c>
      <c r="AH335" s="27">
        <f t="shared" si="25"/>
        <v>3.4397094727104719E-3</v>
      </c>
    </row>
    <row r="336" spans="1:34" hidden="1">
      <c r="A336" s="10" t="s">
        <v>306</v>
      </c>
      <c r="B336" s="1" t="s">
        <v>305</v>
      </c>
      <c r="C336" s="1" t="s">
        <v>307</v>
      </c>
      <c r="D336" s="1" t="s">
        <v>311</v>
      </c>
      <c r="E336" s="1" t="s">
        <v>307</v>
      </c>
      <c r="F336" s="18" t="s">
        <v>312</v>
      </c>
      <c r="G336" s="3">
        <v>42730.695914351854</v>
      </c>
      <c r="H336" s="3">
        <v>42736.797337962962</v>
      </c>
      <c r="I336" s="1">
        <v>47</v>
      </c>
      <c r="J336" s="1">
        <v>1</v>
      </c>
      <c r="K336" s="4">
        <v>0.97916666666666596</v>
      </c>
      <c r="L336" s="4">
        <v>2.0833333333333301E-2</v>
      </c>
      <c r="M336" s="16">
        <v>0.41666666666666702</v>
      </c>
      <c r="N336" s="4">
        <v>0.40425531914893498</v>
      </c>
      <c r="O336" s="4">
        <v>2.1276595744680799E-2</v>
      </c>
      <c r="P336" s="20">
        <v>105824</v>
      </c>
      <c r="Q336" s="13">
        <v>6.6687945673623902E-3</v>
      </c>
      <c r="R336" s="2">
        <v>0</v>
      </c>
      <c r="S336" s="2">
        <v>1</v>
      </c>
      <c r="T336" s="2">
        <v>1</v>
      </c>
      <c r="U336" s="2">
        <v>1</v>
      </c>
      <c r="V336" s="1" t="s">
        <v>313</v>
      </c>
      <c r="Y336" s="5">
        <v>0.97560975609755995</v>
      </c>
      <c r="Z336" s="5">
        <v>2.4390243902439001E-2</v>
      </c>
      <c r="AA336" s="5">
        <v>1</v>
      </c>
      <c r="AB336" s="5">
        <v>0</v>
      </c>
      <c r="AC336" s="5">
        <v>1</v>
      </c>
      <c r="AD336" s="5">
        <v>0</v>
      </c>
      <c r="AE336" s="23">
        <f t="shared" si="23"/>
        <v>44093.333333333372</v>
      </c>
      <c r="AF336">
        <f t="shared" si="26"/>
        <v>0.74215047047489591</v>
      </c>
      <c r="AG336" s="26">
        <f t="shared" si="27"/>
        <v>0.30922936269787354</v>
      </c>
      <c r="AH336" s="27">
        <f t="shared" si="25"/>
        <v>2.7786644030676649E-3</v>
      </c>
    </row>
    <row r="337" spans="1:34" hidden="1">
      <c r="A337" s="10" t="s">
        <v>306</v>
      </c>
      <c r="B337" s="1" t="s">
        <v>305</v>
      </c>
      <c r="C337" s="1" t="s">
        <v>307</v>
      </c>
      <c r="D337" s="1" t="s">
        <v>311</v>
      </c>
      <c r="E337" s="1" t="s">
        <v>307</v>
      </c>
      <c r="F337" s="18" t="s">
        <v>312</v>
      </c>
      <c r="G337" s="3">
        <v>42747.901041666664</v>
      </c>
      <c r="H337" s="3">
        <v>42751.112129629626</v>
      </c>
      <c r="I337" s="1">
        <v>28</v>
      </c>
      <c r="J337" s="1">
        <v>2</v>
      </c>
      <c r="K337" s="4">
        <v>0.93333333333333302</v>
      </c>
      <c r="L337" s="4">
        <v>6.6666666666666596E-2</v>
      </c>
      <c r="M337" s="16">
        <v>0.53333333333333199</v>
      </c>
      <c r="N337" s="4">
        <v>0.53571428571428603</v>
      </c>
      <c r="O337" s="4">
        <v>0.14285714285714199</v>
      </c>
      <c r="P337" s="20">
        <v>79297</v>
      </c>
      <c r="Q337" s="13">
        <v>4.9971216624597001E-3</v>
      </c>
      <c r="R337" s="2">
        <v>0</v>
      </c>
      <c r="S337" s="2">
        <v>1</v>
      </c>
      <c r="T337" s="2">
        <v>1</v>
      </c>
      <c r="U337" s="2">
        <v>1</v>
      </c>
      <c r="V337" s="1" t="s">
        <v>375</v>
      </c>
      <c r="W337" s="5">
        <v>1</v>
      </c>
      <c r="X337" s="5">
        <v>0</v>
      </c>
      <c r="Y337" s="5">
        <v>0.95833333333333304</v>
      </c>
      <c r="Z337" s="5">
        <v>4.1666666666666602E-2</v>
      </c>
      <c r="AA337" s="5">
        <v>1</v>
      </c>
      <c r="AB337" s="5">
        <v>0</v>
      </c>
      <c r="AC337" s="5">
        <v>0.5</v>
      </c>
      <c r="AD337" s="5">
        <v>0.5</v>
      </c>
      <c r="AE337" s="23">
        <f t="shared" si="23"/>
        <v>42291.733333333228</v>
      </c>
      <c r="AF337">
        <f t="shared" si="26"/>
        <v>0.55611492532174012</v>
      </c>
      <c r="AG337" s="26">
        <f t="shared" si="27"/>
        <v>0.29659462683826066</v>
      </c>
      <c r="AH337" s="27">
        <f t="shared" si="25"/>
        <v>2.6651315533118333E-3</v>
      </c>
    </row>
    <row r="338" spans="1:34" hidden="1">
      <c r="A338" s="10" t="s">
        <v>306</v>
      </c>
      <c r="B338" s="1" t="s">
        <v>305</v>
      </c>
      <c r="C338" s="1" t="s">
        <v>307</v>
      </c>
      <c r="D338" s="1" t="s">
        <v>311</v>
      </c>
      <c r="E338" s="1" t="s">
        <v>307</v>
      </c>
      <c r="F338" s="18" t="s">
        <v>312</v>
      </c>
      <c r="G338" s="3">
        <v>42741.813981481479</v>
      </c>
      <c r="H338" s="3">
        <v>42747.011840277781</v>
      </c>
      <c r="I338" s="1">
        <v>31</v>
      </c>
      <c r="J338" s="1">
        <v>2</v>
      </c>
      <c r="K338" s="4">
        <v>0.939393939393939</v>
      </c>
      <c r="L338" s="4">
        <v>6.0606060606060601E-2</v>
      </c>
      <c r="M338" s="16">
        <v>0.54545454545454397</v>
      </c>
      <c r="N338" s="4">
        <v>0.225806451612903</v>
      </c>
      <c r="O338" s="4">
        <v>0.16129032258064399</v>
      </c>
      <c r="P338" s="20">
        <v>71591</v>
      </c>
      <c r="Q338" s="13">
        <v>4.5115065757488004E-3</v>
      </c>
      <c r="R338" s="2">
        <v>0</v>
      </c>
      <c r="S338" s="2">
        <v>1</v>
      </c>
      <c r="T338" s="2">
        <v>0</v>
      </c>
      <c r="U338" s="2">
        <v>1</v>
      </c>
      <c r="W338" s="5">
        <v>1</v>
      </c>
      <c r="X338" s="5">
        <v>0</v>
      </c>
      <c r="Y338" s="5">
        <v>0.92592592592592604</v>
      </c>
      <c r="Z338" s="5">
        <v>7.4074074074074001E-2</v>
      </c>
      <c r="AA338" s="5">
        <v>1</v>
      </c>
      <c r="AB338" s="5">
        <v>0</v>
      </c>
      <c r="AC338" s="5">
        <v>1</v>
      </c>
      <c r="AD338" s="5">
        <v>0</v>
      </c>
      <c r="AE338" s="23">
        <f t="shared" si="23"/>
        <v>39049.636363636258</v>
      </c>
      <c r="AF338">
        <f t="shared" si="26"/>
        <v>0.50207225517621967</v>
      </c>
      <c r="AG338" s="26">
        <f t="shared" si="27"/>
        <v>0.2738575937324827</v>
      </c>
      <c r="AH338" s="27">
        <f t="shared" si="25"/>
        <v>2.4608217685902481E-3</v>
      </c>
    </row>
    <row r="339" spans="1:34" hidden="1">
      <c r="A339" s="10" t="s">
        <v>306</v>
      </c>
      <c r="B339" s="1" t="s">
        <v>305</v>
      </c>
      <c r="C339" s="1" t="s">
        <v>307</v>
      </c>
      <c r="D339" s="1" t="s">
        <v>311</v>
      </c>
      <c r="E339" s="1" t="s">
        <v>307</v>
      </c>
      <c r="F339" s="18" t="s">
        <v>312</v>
      </c>
      <c r="G339" s="3">
        <v>42737.877662037034</v>
      </c>
      <c r="H339" s="3">
        <v>42740.956469907411</v>
      </c>
      <c r="I339" s="1">
        <v>16</v>
      </c>
      <c r="J339" s="1">
        <v>3</v>
      </c>
      <c r="K339" s="4">
        <v>0.84210526315789402</v>
      </c>
      <c r="L339" s="4">
        <v>0.157894736842105</v>
      </c>
      <c r="M339" s="16">
        <v>0.36842105263157798</v>
      </c>
      <c r="N339" s="4">
        <v>0.1875</v>
      </c>
      <c r="O339" s="4">
        <v>0.1875</v>
      </c>
      <c r="P339" s="20">
        <v>41448</v>
      </c>
      <c r="Q339" s="13">
        <v>2.6119613436275E-3</v>
      </c>
      <c r="R339" s="2">
        <v>0</v>
      </c>
      <c r="S339" s="2">
        <v>1</v>
      </c>
      <c r="T339" s="2">
        <v>0</v>
      </c>
      <c r="U339" s="2">
        <v>1</v>
      </c>
      <c r="Y339" s="5">
        <v>0.8</v>
      </c>
      <c r="Z339" s="5">
        <v>0.2</v>
      </c>
      <c r="AA339" s="5">
        <v>1</v>
      </c>
      <c r="AB339" s="5">
        <v>0</v>
      </c>
      <c r="AC339" s="5">
        <v>1</v>
      </c>
      <c r="AD339" s="5">
        <v>0</v>
      </c>
      <c r="AE339" s="23">
        <f t="shared" si="23"/>
        <v>15270.315789473645</v>
      </c>
      <c r="AF339">
        <f t="shared" si="26"/>
        <v>0.29067747108636494</v>
      </c>
      <c r="AG339" s="26">
        <f t="shared" si="27"/>
        <v>0.10709169987392364</v>
      </c>
      <c r="AH339" s="27">
        <f t="shared" si="25"/>
        <v>9.6230154765223437E-4</v>
      </c>
    </row>
    <row r="340" spans="1:34" hidden="1">
      <c r="A340" s="10" t="s">
        <v>306</v>
      </c>
      <c r="B340" s="1" t="s">
        <v>305</v>
      </c>
      <c r="C340" s="1" t="s">
        <v>307</v>
      </c>
      <c r="D340" s="1" t="s">
        <v>308</v>
      </c>
      <c r="E340" s="1" t="s">
        <v>307</v>
      </c>
      <c r="F340" s="18" t="s">
        <v>372</v>
      </c>
      <c r="G340" s="3">
        <v>42741.880787037036</v>
      </c>
      <c r="H340" s="3">
        <v>42744.712777777779</v>
      </c>
      <c r="I340" s="1">
        <v>10</v>
      </c>
      <c r="J340" s="1">
        <v>0</v>
      </c>
      <c r="K340" s="4">
        <v>1</v>
      </c>
      <c r="L340" s="4">
        <v>0</v>
      </c>
      <c r="M340" s="16">
        <v>0.29999999999999899</v>
      </c>
      <c r="N340" s="4">
        <v>0.2</v>
      </c>
      <c r="O340" s="4">
        <v>0.1</v>
      </c>
      <c r="P340" s="20">
        <v>21842</v>
      </c>
      <c r="Q340" s="13">
        <v>1.37643456059427E-3</v>
      </c>
      <c r="R340" s="2">
        <v>0</v>
      </c>
      <c r="S340" s="2">
        <v>0</v>
      </c>
      <c r="T340" s="2">
        <v>0</v>
      </c>
      <c r="U340" s="2">
        <v>1</v>
      </c>
      <c r="Y340" s="5">
        <v>1</v>
      </c>
      <c r="Z340" s="5">
        <v>0</v>
      </c>
      <c r="AE340" s="23">
        <f t="shared" si="23"/>
        <v>6552.5999999999776</v>
      </c>
      <c r="AF340">
        <f t="shared" si="26"/>
        <v>0.15317934094451804</v>
      </c>
      <c r="AG340" s="26">
        <f t="shared" si="27"/>
        <v>4.5953802283355258E-2</v>
      </c>
      <c r="AH340" s="27">
        <f t="shared" si="25"/>
        <v>4.1293036817827958E-4</v>
      </c>
    </row>
    <row r="341" spans="1:34" hidden="1">
      <c r="A341" s="10" t="s">
        <v>306</v>
      </c>
      <c r="B341" s="1" t="s">
        <v>305</v>
      </c>
      <c r="C341" s="1" t="s">
        <v>307</v>
      </c>
      <c r="D341" s="1" t="s">
        <v>311</v>
      </c>
      <c r="E341" s="1" t="s">
        <v>307</v>
      </c>
      <c r="F341" s="18" t="s">
        <v>413</v>
      </c>
      <c r="G341" s="3">
        <v>42755.709745370368</v>
      </c>
      <c r="H341" s="3">
        <v>42755.710439814815</v>
      </c>
      <c r="I341" s="1">
        <v>21</v>
      </c>
      <c r="J341" s="1">
        <v>0</v>
      </c>
      <c r="K341" s="4">
        <v>1</v>
      </c>
      <c r="L341" s="4">
        <v>0</v>
      </c>
      <c r="M341" s="16">
        <v>0.476190476190476</v>
      </c>
      <c r="N341" s="4">
        <v>0.52380952380952295</v>
      </c>
      <c r="O341" s="4">
        <v>9.5238095238095205E-2</v>
      </c>
      <c r="P341" s="20">
        <v>59813</v>
      </c>
      <c r="Q341" s="13">
        <v>3.7692830497585302E-3</v>
      </c>
      <c r="R341" s="2">
        <v>0</v>
      </c>
      <c r="S341" s="2">
        <v>1</v>
      </c>
      <c r="T341" s="2">
        <v>1</v>
      </c>
      <c r="U341" s="2">
        <v>1</v>
      </c>
      <c r="V341" s="1" t="s">
        <v>414</v>
      </c>
      <c r="Y341" s="5">
        <v>1</v>
      </c>
      <c r="Z341" s="5">
        <v>0</v>
      </c>
      <c r="AA341" s="5">
        <v>1</v>
      </c>
      <c r="AB341" s="5">
        <v>0</v>
      </c>
      <c r="AE341" s="23">
        <f t="shared" si="23"/>
        <v>28482.38095238094</v>
      </c>
      <c r="AF341">
        <f t="shared" si="26"/>
        <v>0.41947238897145217</v>
      </c>
      <c r="AG341" s="26">
        <f t="shared" si="27"/>
        <v>0.19974875665307237</v>
      </c>
      <c r="AH341" s="27">
        <f t="shared" si="25"/>
        <v>1.7948966903612042E-3</v>
      </c>
    </row>
    <row r="342" spans="1:34" hidden="1">
      <c r="A342" s="10" t="s">
        <v>306</v>
      </c>
      <c r="B342" s="1" t="s">
        <v>305</v>
      </c>
      <c r="C342" s="1" t="s">
        <v>307</v>
      </c>
      <c r="D342" s="1" t="s">
        <v>308</v>
      </c>
      <c r="E342" s="1" t="s">
        <v>307</v>
      </c>
      <c r="F342" s="18" t="s">
        <v>329</v>
      </c>
      <c r="G342" s="3">
        <v>42741.243622685186</v>
      </c>
      <c r="H342" s="3">
        <v>42744.400879629633</v>
      </c>
      <c r="I342" s="1">
        <v>14</v>
      </c>
      <c r="J342" s="1">
        <v>0</v>
      </c>
      <c r="K342" s="4">
        <v>1</v>
      </c>
      <c r="L342" s="4">
        <v>0</v>
      </c>
      <c r="M342" s="16">
        <v>0.85714285714285599</v>
      </c>
      <c r="N342" s="4">
        <v>0.14285714285714199</v>
      </c>
      <c r="O342" s="4">
        <v>0.35714285714285599</v>
      </c>
      <c r="P342" s="20">
        <v>30579</v>
      </c>
      <c r="Q342" s="13">
        <v>1.92702098838992E-3</v>
      </c>
      <c r="R342" s="2">
        <v>0</v>
      </c>
      <c r="S342" s="2">
        <v>0</v>
      </c>
      <c r="T342" s="2">
        <v>0</v>
      </c>
      <c r="U342" s="2">
        <v>1</v>
      </c>
      <c r="W342" s="5">
        <v>1</v>
      </c>
      <c r="X342" s="5">
        <v>0</v>
      </c>
      <c r="Y342" s="5">
        <v>1</v>
      </c>
      <c r="Z342" s="5">
        <v>0</v>
      </c>
      <c r="AE342" s="23">
        <f t="shared" si="23"/>
        <v>26210.571428571395</v>
      </c>
      <c r="AF342">
        <f t="shared" si="26"/>
        <v>0.21445247993509831</v>
      </c>
      <c r="AG342" s="26">
        <f t="shared" si="27"/>
        <v>0.18381641137294116</v>
      </c>
      <c r="AH342" s="27">
        <f t="shared" si="25"/>
        <v>1.6517322757627865E-3</v>
      </c>
    </row>
    <row r="343" spans="1:34" hidden="1">
      <c r="A343" s="10" t="s">
        <v>306</v>
      </c>
      <c r="B343" s="1" t="s">
        <v>305</v>
      </c>
      <c r="C343" s="1" t="s">
        <v>307</v>
      </c>
      <c r="D343" s="1" t="s">
        <v>308</v>
      </c>
      <c r="E343" s="1" t="s">
        <v>307</v>
      </c>
      <c r="F343" s="18" t="s">
        <v>329</v>
      </c>
      <c r="G343" s="3">
        <v>42737.811365740738</v>
      </c>
      <c r="H343" s="3">
        <v>42739.95857638889</v>
      </c>
      <c r="I343" s="1">
        <v>10</v>
      </c>
      <c r="J343" s="1">
        <v>0</v>
      </c>
      <c r="K343" s="4">
        <v>1</v>
      </c>
      <c r="L343" s="4">
        <v>0</v>
      </c>
      <c r="M343" s="16">
        <v>0.9</v>
      </c>
      <c r="N343" s="4">
        <v>0</v>
      </c>
      <c r="O343" s="4">
        <v>0.29999999999999899</v>
      </c>
      <c r="P343" s="20">
        <v>21863</v>
      </c>
      <c r="Q343" s="13">
        <v>1.37775793417603E-3</v>
      </c>
      <c r="R343" s="2">
        <v>0</v>
      </c>
      <c r="S343" s="2">
        <v>0</v>
      </c>
      <c r="T343" s="2">
        <v>0</v>
      </c>
      <c r="U343" s="2">
        <v>1</v>
      </c>
      <c r="Y343" s="5">
        <v>1</v>
      </c>
      <c r="Z343" s="5">
        <v>0</v>
      </c>
      <c r="AA343" s="5">
        <v>1</v>
      </c>
      <c r="AB343" s="5">
        <v>0</v>
      </c>
      <c r="AE343" s="23">
        <f t="shared" si="23"/>
        <v>19676.7</v>
      </c>
      <c r="AF343">
        <f t="shared" si="26"/>
        <v>0.15332661528568803</v>
      </c>
      <c r="AG343" s="26">
        <f t="shared" si="27"/>
        <v>0.13799395375711923</v>
      </c>
      <c r="AH343" s="27">
        <f t="shared" si="25"/>
        <v>1.239982140758427E-3</v>
      </c>
    </row>
    <row r="344" spans="1:34" hidden="1">
      <c r="A344" s="10" t="s">
        <v>306</v>
      </c>
      <c r="B344" s="1" t="s">
        <v>305</v>
      </c>
      <c r="C344" s="1" t="s">
        <v>307</v>
      </c>
      <c r="D344" s="1" t="s">
        <v>311</v>
      </c>
      <c r="E344" s="1" t="s">
        <v>307</v>
      </c>
      <c r="F344" s="18" t="s">
        <v>316</v>
      </c>
      <c r="G344" s="3">
        <v>42736.674780092595</v>
      </c>
      <c r="H344" s="3">
        <v>42736.685324074075</v>
      </c>
      <c r="I344" s="1">
        <v>10</v>
      </c>
      <c r="J344" s="1">
        <v>0</v>
      </c>
      <c r="K344" s="4">
        <v>1</v>
      </c>
      <c r="L344" s="4">
        <v>0</v>
      </c>
      <c r="M344" s="16">
        <v>0.29999999999999899</v>
      </c>
      <c r="N344" s="4">
        <v>0.4</v>
      </c>
      <c r="O344" s="4">
        <v>0</v>
      </c>
      <c r="P344" s="20">
        <v>22046</v>
      </c>
      <c r="Q344" s="13">
        <v>1.3892901896740901E-3</v>
      </c>
      <c r="R344" s="2">
        <v>1</v>
      </c>
      <c r="S344" s="2">
        <v>1</v>
      </c>
      <c r="T344" s="2">
        <v>1</v>
      </c>
      <c r="U344" s="2">
        <v>1</v>
      </c>
      <c r="V344" s="1" t="s">
        <v>317</v>
      </c>
      <c r="Y344" s="5">
        <v>1</v>
      </c>
      <c r="Z344" s="5">
        <v>0</v>
      </c>
      <c r="AA344" s="5">
        <v>1</v>
      </c>
      <c r="AB344" s="5">
        <v>0</v>
      </c>
      <c r="AE344" s="23">
        <f t="shared" si="23"/>
        <v>6613.7999999999774</v>
      </c>
      <c r="AF344">
        <f t="shared" si="26"/>
        <v>0.15461000597302649</v>
      </c>
      <c r="AG344" s="26">
        <f t="shared" si="27"/>
        <v>4.6383001791907789E-2</v>
      </c>
      <c r="AH344" s="27">
        <f t="shared" si="25"/>
        <v>4.1678705690222561E-4</v>
      </c>
    </row>
    <row r="345" spans="1:34" hidden="1">
      <c r="A345" s="10" t="s">
        <v>306</v>
      </c>
      <c r="B345" s="1" t="s">
        <v>305</v>
      </c>
      <c r="C345" s="1" t="s">
        <v>307</v>
      </c>
      <c r="D345" s="1" t="s">
        <v>311</v>
      </c>
      <c r="E345" s="1" t="s">
        <v>307</v>
      </c>
      <c r="F345" s="18" t="s">
        <v>318</v>
      </c>
      <c r="G345" s="3">
        <v>42736.675462962965</v>
      </c>
      <c r="H345" s="3">
        <v>42736.684791666667</v>
      </c>
      <c r="I345" s="1">
        <v>12</v>
      </c>
      <c r="J345" s="1">
        <v>0</v>
      </c>
      <c r="K345" s="4">
        <v>1</v>
      </c>
      <c r="L345" s="4">
        <v>0</v>
      </c>
      <c r="M345" s="16">
        <v>0.41666666666666702</v>
      </c>
      <c r="N345" s="4">
        <v>8.3333333333333301E-2</v>
      </c>
      <c r="O345" s="4">
        <v>0.25</v>
      </c>
      <c r="P345" s="20">
        <v>26456</v>
      </c>
      <c r="Q345" s="13">
        <v>1.66719864184059E-3</v>
      </c>
      <c r="R345" s="2">
        <v>1</v>
      </c>
      <c r="S345" s="2">
        <v>1</v>
      </c>
      <c r="T345" s="2">
        <v>1</v>
      </c>
      <c r="U345" s="2">
        <v>1</v>
      </c>
      <c r="V345" s="1" t="s">
        <v>319</v>
      </c>
      <c r="W345" s="5">
        <v>1</v>
      </c>
      <c r="X345" s="5">
        <v>0</v>
      </c>
      <c r="Y345" s="5">
        <v>1</v>
      </c>
      <c r="Z345" s="5">
        <v>0</v>
      </c>
      <c r="AA345" s="5">
        <v>1</v>
      </c>
      <c r="AB345" s="5">
        <v>0</v>
      </c>
      <c r="AC345" s="5">
        <v>1</v>
      </c>
      <c r="AD345" s="5">
        <v>0</v>
      </c>
      <c r="AE345" s="23">
        <f t="shared" si="23"/>
        <v>11023.333333333343</v>
      </c>
      <c r="AF345">
        <f t="shared" si="26"/>
        <v>0.18553761761872398</v>
      </c>
      <c r="AG345" s="26">
        <f t="shared" si="27"/>
        <v>7.7307340674468386E-2</v>
      </c>
      <c r="AH345" s="27">
        <f t="shared" si="25"/>
        <v>6.9466610076691308E-4</v>
      </c>
    </row>
    <row r="346" spans="1:34" hidden="1">
      <c r="A346" s="10" t="s">
        <v>306</v>
      </c>
      <c r="B346" s="1" t="s">
        <v>305</v>
      </c>
      <c r="C346" s="1" t="s">
        <v>307</v>
      </c>
      <c r="D346" s="1" t="s">
        <v>311</v>
      </c>
      <c r="E346" s="1" t="s">
        <v>307</v>
      </c>
      <c r="F346" s="18" t="s">
        <v>373</v>
      </c>
      <c r="G346" s="3">
        <v>42741.917187500003</v>
      </c>
      <c r="H346" s="3">
        <v>42741.918356481481</v>
      </c>
      <c r="I346" s="1">
        <v>18</v>
      </c>
      <c r="J346" s="1">
        <v>1</v>
      </c>
      <c r="K346" s="4">
        <v>0.94736842105263097</v>
      </c>
      <c r="L346" s="4">
        <v>5.2631578947368397E-2</v>
      </c>
      <c r="M346" s="16">
        <v>0.22222222222222099</v>
      </c>
      <c r="N346" s="4">
        <v>0.38888888888888901</v>
      </c>
      <c r="O346" s="4">
        <v>5.5555555555555601E-2</v>
      </c>
      <c r="P346" s="20">
        <v>41384</v>
      </c>
      <c r="Q346" s="13">
        <v>2.6079282050926601E-3</v>
      </c>
      <c r="R346" s="2">
        <v>1</v>
      </c>
      <c r="S346" s="2">
        <v>1</v>
      </c>
      <c r="T346" s="2">
        <v>1</v>
      </c>
      <c r="U346" s="2">
        <v>1</v>
      </c>
      <c r="V346" s="1" t="s">
        <v>374</v>
      </c>
      <c r="W346" s="5">
        <v>1</v>
      </c>
      <c r="X346" s="5">
        <v>0</v>
      </c>
      <c r="Y346" s="5">
        <v>0.93333333333333302</v>
      </c>
      <c r="Z346" s="5">
        <v>6.6666666666666596E-2</v>
      </c>
      <c r="AA346" s="5">
        <v>1</v>
      </c>
      <c r="AB346" s="5">
        <v>0</v>
      </c>
      <c r="AC346" s="5">
        <v>1</v>
      </c>
      <c r="AD346" s="5">
        <v>0</v>
      </c>
      <c r="AE346" s="23">
        <f t="shared" si="23"/>
        <v>9196.4444444443925</v>
      </c>
      <c r="AF346">
        <f t="shared" si="26"/>
        <v>0.29022863499898977</v>
      </c>
      <c r="AG346" s="26">
        <f t="shared" si="27"/>
        <v>6.4495252221997368E-2</v>
      </c>
      <c r="AH346" s="27">
        <f t="shared" si="25"/>
        <v>5.7953960113169901E-4</v>
      </c>
    </row>
    <row r="347" spans="1:34" hidden="1">
      <c r="A347" s="10" t="s">
        <v>306</v>
      </c>
      <c r="B347" s="1" t="s">
        <v>305</v>
      </c>
      <c r="C347" s="1" t="s">
        <v>307</v>
      </c>
      <c r="D347" s="1" t="s">
        <v>311</v>
      </c>
      <c r="E347" s="1" t="s">
        <v>307</v>
      </c>
      <c r="F347" s="18" t="s">
        <v>327</v>
      </c>
      <c r="G347" s="3">
        <v>42737.709039351852</v>
      </c>
      <c r="H347" s="3">
        <v>42737.731516203705</v>
      </c>
      <c r="I347" s="1">
        <v>895</v>
      </c>
      <c r="J347" s="1">
        <v>53</v>
      </c>
      <c r="K347" s="4">
        <v>0.94409282700421904</v>
      </c>
      <c r="L347" s="4">
        <v>5.5907172995780498E-2</v>
      </c>
      <c r="M347" s="16">
        <v>0.169832402234637</v>
      </c>
      <c r="N347" s="4">
        <v>0.42458100558659201</v>
      </c>
      <c r="O347" s="4">
        <v>7.0391061452514003E-2</v>
      </c>
      <c r="P347" s="20">
        <v>2088162</v>
      </c>
      <c r="Q347" s="13">
        <v>0.131591353581159</v>
      </c>
      <c r="R347" s="2">
        <v>0</v>
      </c>
      <c r="S347" s="2">
        <v>1</v>
      </c>
      <c r="T347" s="2">
        <v>1</v>
      </c>
      <c r="U347" s="2">
        <v>1</v>
      </c>
      <c r="V347" s="1" t="s">
        <v>328</v>
      </c>
      <c r="W347" s="5">
        <v>0.98666666666666702</v>
      </c>
      <c r="X347" s="5">
        <v>1.3333333333333201E-2</v>
      </c>
      <c r="Y347" s="5">
        <v>0.94917787742899795</v>
      </c>
      <c r="Z347" s="5">
        <v>5.08221225710015E-2</v>
      </c>
      <c r="AA347" s="5">
        <v>0.98591549295774605</v>
      </c>
      <c r="AB347" s="5">
        <v>1.4084507042253501E-2</v>
      </c>
      <c r="AC347" s="5">
        <v>0.74193548387096697</v>
      </c>
      <c r="AD347" s="5">
        <v>0.25806451612903097</v>
      </c>
      <c r="AE347" s="23">
        <f t="shared" si="23"/>
        <v>354637.56871508405</v>
      </c>
      <c r="AF347">
        <f t="shared" si="26"/>
        <v>14.644413466962122</v>
      </c>
      <c r="AG347" s="26">
        <f t="shared" si="27"/>
        <v>2.4870959184114461</v>
      </c>
      <c r="AH347" s="27">
        <f t="shared" si="25"/>
        <v>2.2348475691995735E-2</v>
      </c>
    </row>
    <row r="348" spans="1:34" hidden="1">
      <c r="A348" s="10" t="s">
        <v>306</v>
      </c>
      <c r="B348" s="1" t="s">
        <v>305</v>
      </c>
      <c r="C348" s="1" t="s">
        <v>307</v>
      </c>
      <c r="D348" s="1" t="s">
        <v>311</v>
      </c>
      <c r="E348" s="1" t="s">
        <v>307</v>
      </c>
      <c r="F348" s="18" t="s">
        <v>357</v>
      </c>
      <c r="G348" s="3">
        <v>42740.586805555555</v>
      </c>
      <c r="H348" s="3">
        <v>42740.744780092595</v>
      </c>
      <c r="I348" s="1">
        <v>3258</v>
      </c>
      <c r="J348" s="1">
        <v>346</v>
      </c>
      <c r="K348" s="4">
        <v>0.90399556048834595</v>
      </c>
      <c r="L348" s="4">
        <v>9.6004439511653702E-2</v>
      </c>
      <c r="M348" s="16">
        <v>0.20165745856353601</v>
      </c>
      <c r="N348" s="4">
        <v>0.425107427869859</v>
      </c>
      <c r="O348" s="4">
        <v>7.6120319214241797E-2</v>
      </c>
      <c r="P348" s="20">
        <v>7862145</v>
      </c>
      <c r="Q348" s="13">
        <v>0.49545499946907501</v>
      </c>
      <c r="R348" s="2">
        <v>0</v>
      </c>
      <c r="S348" s="2">
        <v>1</v>
      </c>
      <c r="T348" s="2">
        <v>1</v>
      </c>
      <c r="U348" s="2">
        <v>1</v>
      </c>
      <c r="V348" s="1" t="s">
        <v>358</v>
      </c>
      <c r="W348" s="5">
        <v>0.98492462311557805</v>
      </c>
      <c r="X348" s="5">
        <v>1.5075376884422001E-2</v>
      </c>
      <c r="Y348" s="5">
        <v>0.89471766848816003</v>
      </c>
      <c r="Z348" s="5">
        <v>0.10528233151183899</v>
      </c>
      <c r="AA348" s="5">
        <v>0.95890410958904104</v>
      </c>
      <c r="AB348" s="5">
        <v>4.1095890410958902E-2</v>
      </c>
      <c r="AC348" s="5">
        <v>0.83783783783783805</v>
      </c>
      <c r="AD348" s="5">
        <v>0.162162162162162</v>
      </c>
      <c r="AE348" s="23">
        <f t="shared" si="23"/>
        <v>1585460.1795580117</v>
      </c>
      <c r="AF348">
        <f t="shared" si="26"/>
        <v>55.13772500275789</v>
      </c>
      <c r="AG348" s="26">
        <f t="shared" si="27"/>
        <v>11.118933495031293</v>
      </c>
      <c r="AH348" s="27">
        <f t="shared" si="25"/>
        <v>9.9912196025531752E-2</v>
      </c>
    </row>
    <row r="349" spans="1:34" hidden="1">
      <c r="A349" s="10" t="s">
        <v>306</v>
      </c>
      <c r="B349" s="1" t="s">
        <v>305</v>
      </c>
      <c r="C349" s="1" t="s">
        <v>307</v>
      </c>
      <c r="D349" s="1" t="s">
        <v>311</v>
      </c>
      <c r="E349" s="1" t="s">
        <v>307</v>
      </c>
      <c r="F349" s="18" t="s">
        <v>350</v>
      </c>
      <c r="G349" s="3">
        <v>42739.709733796299</v>
      </c>
      <c r="H349" s="3">
        <v>42739.772499999999</v>
      </c>
      <c r="I349" s="1">
        <v>4469</v>
      </c>
      <c r="J349" s="1">
        <v>347</v>
      </c>
      <c r="K349" s="4">
        <v>0.92794850498338799</v>
      </c>
      <c r="L349" s="4">
        <v>7.2051495016611206E-2</v>
      </c>
      <c r="M349" s="16">
        <v>0.20631013649586</v>
      </c>
      <c r="N349" s="4">
        <v>0.42447974938465</v>
      </c>
      <c r="O349" s="4">
        <v>7.6974714701275398E-2</v>
      </c>
      <c r="P349" s="20">
        <v>10529398</v>
      </c>
      <c r="Q349" s="13">
        <v>0.66353938785149402</v>
      </c>
      <c r="R349" s="2">
        <v>0</v>
      </c>
      <c r="S349" s="2">
        <v>1</v>
      </c>
      <c r="T349" s="2">
        <v>1</v>
      </c>
      <c r="U349" s="2">
        <v>1</v>
      </c>
      <c r="V349" s="1" t="s">
        <v>351</v>
      </c>
      <c r="W349" s="5">
        <v>0.989247311827957</v>
      </c>
      <c r="X349" s="5">
        <v>1.0752688172042901E-2</v>
      </c>
      <c r="Y349" s="5">
        <v>0.92564242755604098</v>
      </c>
      <c r="Z349" s="5">
        <v>7.4357572443958506E-2</v>
      </c>
      <c r="AA349" s="5">
        <v>0.95986038394415296</v>
      </c>
      <c r="AB349" s="5">
        <v>4.01396160558464E-2</v>
      </c>
      <c r="AC349" s="5">
        <v>0.83986928104575098</v>
      </c>
      <c r="AD349" s="5">
        <v>0.16013071895424699</v>
      </c>
      <c r="AE349" s="23">
        <f t="shared" si="23"/>
        <v>2172321.5385992355</v>
      </c>
      <c r="AF349">
        <f t="shared" si="26"/>
        <v>73.84334063650428</v>
      </c>
      <c r="AG349" s="26">
        <f t="shared" si="27"/>
        <v>15.234629686027484</v>
      </c>
      <c r="AH349" s="27">
        <f t="shared" si="25"/>
        <v>0.13689490167802112</v>
      </c>
    </row>
    <row r="350" spans="1:34" hidden="1">
      <c r="A350" s="10" t="s">
        <v>306</v>
      </c>
      <c r="B350" s="1" t="s">
        <v>305</v>
      </c>
      <c r="C350" s="1" t="s">
        <v>307</v>
      </c>
      <c r="D350" s="1" t="s">
        <v>311</v>
      </c>
      <c r="E350" s="1" t="s">
        <v>307</v>
      </c>
      <c r="F350" s="18" t="s">
        <v>356</v>
      </c>
      <c r="G350" s="3">
        <v>42740.586122685185</v>
      </c>
      <c r="H350" s="3">
        <v>42740.717361111114</v>
      </c>
      <c r="I350" s="1">
        <v>172</v>
      </c>
      <c r="J350" s="1">
        <v>22</v>
      </c>
      <c r="K350" s="4">
        <v>0.88659793814432897</v>
      </c>
      <c r="L350" s="4">
        <v>0.11340206185567001</v>
      </c>
      <c r="M350" s="16">
        <v>0.32558139534883701</v>
      </c>
      <c r="N350" s="4">
        <v>0.40116279069767402</v>
      </c>
      <c r="O350" s="4">
        <v>0.127906976744186</v>
      </c>
      <c r="P350" s="20">
        <v>423212</v>
      </c>
      <c r="Q350" s="13">
        <v>2.6669884775122499E-2</v>
      </c>
      <c r="R350" s="2">
        <v>0</v>
      </c>
      <c r="S350" s="2">
        <v>1</v>
      </c>
      <c r="T350" s="2">
        <v>0</v>
      </c>
      <c r="U350" s="2">
        <v>1</v>
      </c>
      <c r="W350" s="5">
        <v>0.92307692307692302</v>
      </c>
      <c r="X350" s="5">
        <v>7.69230769230769E-2</v>
      </c>
      <c r="Y350" s="5">
        <v>0.881987577639752</v>
      </c>
      <c r="Z350" s="5">
        <v>0.118012422360248</v>
      </c>
      <c r="AA350" s="5">
        <v>0.92857142857142905</v>
      </c>
      <c r="AB350" s="5">
        <v>7.14285714285713E-2</v>
      </c>
      <c r="AC350" s="5">
        <v>0.83333333333333304</v>
      </c>
      <c r="AD350" s="5">
        <v>0.16666666666666599</v>
      </c>
      <c r="AE350" s="23">
        <f t="shared" si="23"/>
        <v>137789.953488372</v>
      </c>
      <c r="AF350">
        <f t="shared" si="26"/>
        <v>2.9680127845349036</v>
      </c>
      <c r="AG350" s="26">
        <f t="shared" si="27"/>
        <v>0.96632974380206105</v>
      </c>
      <c r="AH350" s="27">
        <f t="shared" si="25"/>
        <v>8.6832182988770875E-3</v>
      </c>
    </row>
    <row r="351" spans="1:34" hidden="1">
      <c r="A351" s="10" t="s">
        <v>306</v>
      </c>
      <c r="B351" s="1" t="s">
        <v>305</v>
      </c>
      <c r="C351" s="1" t="s">
        <v>307</v>
      </c>
      <c r="D351" s="1" t="s">
        <v>311</v>
      </c>
      <c r="E351" s="1" t="s">
        <v>307</v>
      </c>
      <c r="F351" s="18" t="s">
        <v>314</v>
      </c>
      <c r="G351" s="3">
        <v>42734.008298611108</v>
      </c>
      <c r="H351" s="3">
        <v>42743.949340277781</v>
      </c>
      <c r="I351" s="1">
        <v>70</v>
      </c>
      <c r="J351" s="1">
        <v>2</v>
      </c>
      <c r="K351" s="4">
        <v>0.97222222222222199</v>
      </c>
      <c r="L351" s="4">
        <v>2.77777777777777E-2</v>
      </c>
      <c r="M351" s="16">
        <v>0.375</v>
      </c>
      <c r="N351" s="4">
        <v>0.2</v>
      </c>
      <c r="O351" s="4">
        <v>4.2857142857142802E-2</v>
      </c>
      <c r="P351" s="20">
        <v>157338</v>
      </c>
      <c r="Q351" s="13">
        <v>9.9150929811731205E-3</v>
      </c>
      <c r="R351" s="2">
        <v>0</v>
      </c>
      <c r="S351" s="2">
        <v>1</v>
      </c>
      <c r="T351" s="2">
        <v>1</v>
      </c>
      <c r="U351" s="2">
        <v>1</v>
      </c>
      <c r="V351" s="1" t="s">
        <v>315</v>
      </c>
      <c r="W351" s="5">
        <v>1</v>
      </c>
      <c r="X351" s="5">
        <v>0</v>
      </c>
      <c r="Y351" s="5">
        <v>1</v>
      </c>
      <c r="Z351" s="5">
        <v>0</v>
      </c>
      <c r="AA351" s="5">
        <v>1</v>
      </c>
      <c r="AB351" s="5">
        <v>0</v>
      </c>
      <c r="AC351" s="5">
        <v>0.33333333333333198</v>
      </c>
      <c r="AD351" s="5">
        <v>0.66666666666666596</v>
      </c>
      <c r="AE351" s="23">
        <f t="shared" si="23"/>
        <v>59001.75</v>
      </c>
      <c r="AF351">
        <f t="shared" si="26"/>
        <v>1.1034214424287418</v>
      </c>
      <c r="AG351" s="26">
        <f t="shared" si="27"/>
        <v>0.41378304091077822</v>
      </c>
      <c r="AH351" s="27">
        <f t="shared" si="25"/>
        <v>3.71815986793992E-3</v>
      </c>
    </row>
    <row r="352" spans="1:34" hidden="1">
      <c r="A352" s="10" t="s">
        <v>306</v>
      </c>
      <c r="B352" s="1" t="s">
        <v>305</v>
      </c>
      <c r="C352" s="1" t="s">
        <v>307</v>
      </c>
      <c r="D352" s="1" t="s">
        <v>311</v>
      </c>
      <c r="E352" s="1" t="s">
        <v>307</v>
      </c>
      <c r="F352" s="18" t="s">
        <v>314</v>
      </c>
      <c r="G352" s="3">
        <v>42748.873136574075</v>
      </c>
      <c r="H352" s="3">
        <v>42757.113032407404</v>
      </c>
      <c r="I352" s="1">
        <v>50</v>
      </c>
      <c r="J352" s="1">
        <v>1</v>
      </c>
      <c r="K352" s="4">
        <v>0.98039215686274495</v>
      </c>
      <c r="L352" s="4">
        <v>1.9607843137254902E-2</v>
      </c>
      <c r="M352" s="16">
        <v>0.22</v>
      </c>
      <c r="N352" s="4">
        <v>0.22</v>
      </c>
      <c r="O352" s="4">
        <v>0.1</v>
      </c>
      <c r="P352" s="20">
        <v>145648</v>
      </c>
      <c r="Q352" s="13">
        <v>9.1784150206682506E-3</v>
      </c>
      <c r="R352" s="2">
        <v>0</v>
      </c>
      <c r="S352" s="2">
        <v>1</v>
      </c>
      <c r="T352" s="2">
        <v>1</v>
      </c>
      <c r="U352" s="2">
        <v>1</v>
      </c>
      <c r="V352" s="1" t="s">
        <v>377</v>
      </c>
      <c r="W352" s="5">
        <v>1</v>
      </c>
      <c r="X352" s="5">
        <v>0</v>
      </c>
      <c r="Y352" s="5">
        <v>1</v>
      </c>
      <c r="Z352" s="5">
        <v>0</v>
      </c>
      <c r="AA352" s="5">
        <v>1</v>
      </c>
      <c r="AB352" s="5">
        <v>0</v>
      </c>
      <c r="AC352" s="5">
        <v>0.75</v>
      </c>
      <c r="AD352" s="5">
        <v>0.25</v>
      </c>
      <c r="AE352" s="23">
        <f t="shared" si="23"/>
        <v>32042.560000000001</v>
      </c>
      <c r="AF352">
        <f t="shared" si="26"/>
        <v>1.0214387258441153</v>
      </c>
      <c r="AG352" s="26">
        <f t="shared" si="27"/>
        <v>0.22471651968570538</v>
      </c>
      <c r="AH352" s="27">
        <f t="shared" si="25"/>
        <v>2.0192513045470153E-3</v>
      </c>
    </row>
    <row r="353" spans="1:34" hidden="1">
      <c r="A353" s="10" t="s">
        <v>306</v>
      </c>
      <c r="B353" s="1" t="s">
        <v>305</v>
      </c>
      <c r="C353" s="1" t="s">
        <v>307</v>
      </c>
      <c r="D353" s="1" t="s">
        <v>311</v>
      </c>
      <c r="E353" s="1" t="s">
        <v>307</v>
      </c>
      <c r="F353" s="18" t="s">
        <v>402</v>
      </c>
      <c r="G353" s="3">
        <v>42754.711817129632</v>
      </c>
      <c r="H353" s="3">
        <v>42754.720509259256</v>
      </c>
      <c r="I353" s="1">
        <v>743</v>
      </c>
      <c r="J353" s="1">
        <v>78</v>
      </c>
      <c r="K353" s="4">
        <v>0.90499390986601702</v>
      </c>
      <c r="L353" s="4">
        <v>9.5006090133982896E-2</v>
      </c>
      <c r="M353" s="16">
        <v>0.193808882907133</v>
      </c>
      <c r="N353" s="4">
        <v>0.43606998654105</v>
      </c>
      <c r="O353" s="4">
        <v>7.2678331090175005E-2</v>
      </c>
      <c r="P353" s="20">
        <v>2148083</v>
      </c>
      <c r="Q353" s="13">
        <v>0.13536744255219399</v>
      </c>
      <c r="R353" s="2">
        <v>0</v>
      </c>
      <c r="S353" s="2">
        <v>1</v>
      </c>
      <c r="T353" s="2">
        <v>1</v>
      </c>
      <c r="U353" s="2">
        <v>1</v>
      </c>
      <c r="V353" s="1" t="s">
        <v>403</v>
      </c>
      <c r="W353" s="5">
        <v>1</v>
      </c>
      <c r="X353" s="5">
        <v>0</v>
      </c>
      <c r="Y353" s="5">
        <v>0.90236220472440798</v>
      </c>
      <c r="Z353" s="5">
        <v>9.7637795275590397E-2</v>
      </c>
      <c r="AA353" s="5">
        <v>0.95192307692307598</v>
      </c>
      <c r="AB353" s="5">
        <v>4.80769230769231E-2</v>
      </c>
      <c r="AC353" s="5">
        <v>0.70270270270270196</v>
      </c>
      <c r="AD353" s="5">
        <v>0.29729729729729598</v>
      </c>
      <c r="AE353" s="23">
        <f t="shared" si="23"/>
        <v>416317.56662180298</v>
      </c>
      <c r="AF353">
        <f t="shared" si="26"/>
        <v>15.064643266831022</v>
      </c>
      <c r="AG353" s="26">
        <f t="shared" si="27"/>
        <v>2.9196616829389828</v>
      </c>
      <c r="AH353" s="27">
        <f t="shared" si="25"/>
        <v>2.6235412823036219E-2</v>
      </c>
    </row>
    <row r="354" spans="1:34" hidden="1">
      <c r="A354" s="10" t="s">
        <v>306</v>
      </c>
      <c r="B354" s="1" t="s">
        <v>305</v>
      </c>
      <c r="C354" s="1" t="s">
        <v>307</v>
      </c>
      <c r="D354" s="1" t="s">
        <v>311</v>
      </c>
      <c r="E354" s="1" t="s">
        <v>307</v>
      </c>
      <c r="F354" s="18" t="s">
        <v>330</v>
      </c>
      <c r="G354" s="3">
        <v>42738.584652777776</v>
      </c>
      <c r="H354" s="3">
        <v>42738.593564814815</v>
      </c>
      <c r="I354" s="1">
        <v>63</v>
      </c>
      <c r="J354" s="1">
        <v>5</v>
      </c>
      <c r="K354" s="4">
        <v>0.92647058823529405</v>
      </c>
      <c r="L354" s="4">
        <v>7.3529411764705802E-2</v>
      </c>
      <c r="M354" s="16">
        <v>0.158730158730159</v>
      </c>
      <c r="N354" s="4">
        <v>0.476190476190476</v>
      </c>
      <c r="O354" s="4">
        <v>9.5238095238095205E-2</v>
      </c>
      <c r="P354" s="20">
        <v>149328</v>
      </c>
      <c r="Q354" s="13">
        <v>9.4103204864217204E-3</v>
      </c>
      <c r="R354" s="2">
        <v>0</v>
      </c>
      <c r="S354" s="2">
        <v>1</v>
      </c>
      <c r="T354" s="2">
        <v>1</v>
      </c>
      <c r="U354" s="2">
        <v>1</v>
      </c>
      <c r="V354" s="1" t="s">
        <v>331</v>
      </c>
      <c r="W354" s="5">
        <v>1</v>
      </c>
      <c r="X354" s="5">
        <v>0</v>
      </c>
      <c r="Y354" s="5">
        <v>0.93999999999999895</v>
      </c>
      <c r="Z354" s="5">
        <v>5.9999999999999901E-2</v>
      </c>
      <c r="AA354" s="5">
        <v>1</v>
      </c>
      <c r="AB354" s="5">
        <v>0</v>
      </c>
      <c r="AC354" s="5">
        <v>0.5</v>
      </c>
      <c r="AD354" s="5">
        <v>0.5</v>
      </c>
      <c r="AE354" s="23">
        <f t="shared" si="23"/>
        <v>23702.857142857181</v>
      </c>
      <c r="AF354">
        <f t="shared" si="26"/>
        <v>1.0472468008681892</v>
      </c>
      <c r="AG354" s="26">
        <f t="shared" si="27"/>
        <v>0.16622965093145889</v>
      </c>
      <c r="AH354" s="27">
        <f t="shared" si="25"/>
        <v>1.4937016645113867E-3</v>
      </c>
    </row>
    <row r="355" spans="1:34" hidden="1">
      <c r="A355" s="10" t="s">
        <v>306</v>
      </c>
      <c r="B355" s="1" t="s">
        <v>305</v>
      </c>
      <c r="C355" s="1" t="s">
        <v>307</v>
      </c>
      <c r="D355" s="1" t="s">
        <v>311</v>
      </c>
      <c r="E355" s="1" t="s">
        <v>307</v>
      </c>
      <c r="F355" s="18" t="s">
        <v>440</v>
      </c>
      <c r="G355" s="3">
        <v>42766.709814814814</v>
      </c>
      <c r="H355" s="3">
        <v>42766.723703703705</v>
      </c>
      <c r="I355" s="1">
        <v>621</v>
      </c>
      <c r="J355" s="1">
        <v>50</v>
      </c>
      <c r="K355" s="4">
        <v>0.92548435171385901</v>
      </c>
      <c r="L355" s="4">
        <v>7.4515648286140004E-2</v>
      </c>
      <c r="M355" s="16">
        <v>0.325281803542673</v>
      </c>
      <c r="N355" s="4">
        <v>0.42190016103059602</v>
      </c>
      <c r="O355" s="4">
        <v>0.13365539452496</v>
      </c>
      <c r="P355" s="20">
        <v>1557566</v>
      </c>
      <c r="Q355" s="13">
        <v>8.4904453421918699E-2</v>
      </c>
      <c r="R355" s="2">
        <v>0</v>
      </c>
      <c r="S355" s="2">
        <v>1</v>
      </c>
      <c r="T355" s="2">
        <v>1</v>
      </c>
      <c r="U355" s="2">
        <v>1</v>
      </c>
      <c r="V355" s="1" t="s">
        <v>441</v>
      </c>
      <c r="W355" s="5">
        <v>1</v>
      </c>
      <c r="X355" s="5">
        <v>0</v>
      </c>
      <c r="Y355" s="5">
        <v>0.92710280373831699</v>
      </c>
      <c r="Z355" s="5">
        <v>7.2897196261682201E-2</v>
      </c>
      <c r="AA355" s="5">
        <v>0.92307692307692302</v>
      </c>
      <c r="AB355" s="5">
        <v>7.69230769230769E-2</v>
      </c>
      <c r="AC355" s="5">
        <v>0.84999999999999898</v>
      </c>
      <c r="AD355" s="5">
        <v>0.149999999999999</v>
      </c>
      <c r="AE355" s="23">
        <f t="shared" si="23"/>
        <v>506647.87761674699</v>
      </c>
      <c r="AF355">
        <f t="shared" si="26"/>
        <v>10.923309832322552</v>
      </c>
      <c r="AG355" s="26">
        <f t="shared" si="27"/>
        <v>3.5531539229132925</v>
      </c>
      <c r="AH355" s="27">
        <f t="shared" si="25"/>
        <v>2.761787373788659E-2</v>
      </c>
    </row>
    <row r="356" spans="1:34" hidden="1">
      <c r="A356" s="10" t="s">
        <v>306</v>
      </c>
      <c r="B356" s="1" t="s">
        <v>305</v>
      </c>
      <c r="C356" s="1" t="s">
        <v>307</v>
      </c>
      <c r="D356" s="1" t="s">
        <v>311</v>
      </c>
      <c r="E356" s="1" t="s">
        <v>307</v>
      </c>
      <c r="F356" s="18" t="s">
        <v>365</v>
      </c>
      <c r="G356" s="3">
        <v>42741.585636574076</v>
      </c>
      <c r="H356" s="3">
        <v>42741.588460648149</v>
      </c>
      <c r="I356" s="1">
        <v>23</v>
      </c>
      <c r="J356" s="1">
        <v>8</v>
      </c>
      <c r="K356" s="4">
        <v>0.74193548387096697</v>
      </c>
      <c r="L356" s="4">
        <v>0.25806451612903197</v>
      </c>
      <c r="M356" s="16">
        <v>0.173913043478261</v>
      </c>
      <c r="N356" s="4">
        <v>0.30434782608695599</v>
      </c>
      <c r="O356" s="4">
        <v>4.3478260869565202E-2</v>
      </c>
      <c r="P356" s="20">
        <v>67521</v>
      </c>
      <c r="Q356" s="13">
        <v>4.2550241720486501E-3</v>
      </c>
      <c r="R356" s="2">
        <v>0</v>
      </c>
      <c r="S356" s="2">
        <v>1</v>
      </c>
      <c r="T356" s="2">
        <v>1</v>
      </c>
      <c r="U356" s="2">
        <v>1</v>
      </c>
      <c r="V356" s="1" t="s">
        <v>366</v>
      </c>
      <c r="W356" s="5">
        <v>1</v>
      </c>
      <c r="X356" s="5">
        <v>0</v>
      </c>
      <c r="Y356" s="5">
        <v>0.65217391304347805</v>
      </c>
      <c r="Z356" s="5">
        <v>0.34782608695652201</v>
      </c>
      <c r="AA356" s="5">
        <v>1</v>
      </c>
      <c r="AB356" s="5">
        <v>0</v>
      </c>
      <c r="AC356" s="5">
        <v>1</v>
      </c>
      <c r="AD356" s="5">
        <v>0</v>
      </c>
      <c r="AE356" s="23">
        <f t="shared" si="23"/>
        <v>11742.782608695661</v>
      </c>
      <c r="AF356">
        <f t="shared" si="26"/>
        <v>0.473529085244703</v>
      </c>
      <c r="AG356" s="26">
        <f t="shared" si="27"/>
        <v>8.2352884390383199E-2</v>
      </c>
      <c r="AH356" s="27">
        <f t="shared" si="25"/>
        <v>7.4000420383454847E-4</v>
      </c>
    </row>
    <row r="357" spans="1:34" hidden="1">
      <c r="A357" s="10" t="s">
        <v>306</v>
      </c>
      <c r="B357" s="1" t="s">
        <v>305</v>
      </c>
      <c r="C357" s="1" t="s">
        <v>307</v>
      </c>
      <c r="D357" s="1" t="s">
        <v>311</v>
      </c>
      <c r="E357" s="1" t="s">
        <v>307</v>
      </c>
      <c r="F357" s="18" t="s">
        <v>409</v>
      </c>
      <c r="G357" s="3">
        <v>42755.668067129627</v>
      </c>
      <c r="H357" s="3">
        <v>42755.671307870369</v>
      </c>
      <c r="I357" s="1">
        <v>289</v>
      </c>
      <c r="J357" s="1">
        <v>25</v>
      </c>
      <c r="K357" s="4">
        <v>0.920382165605095</v>
      </c>
      <c r="L357" s="4">
        <v>7.9617834394904399E-2</v>
      </c>
      <c r="M357" s="16">
        <v>0.25259515570934199</v>
      </c>
      <c r="N357" s="4">
        <v>0.43598615916955002</v>
      </c>
      <c r="O357" s="4">
        <v>0.110726643598616</v>
      </c>
      <c r="P357" s="20">
        <v>894356</v>
      </c>
      <c r="Q357" s="13">
        <v>5.6360338241683801E-2</v>
      </c>
      <c r="R357" s="2">
        <v>0</v>
      </c>
      <c r="S357" s="2">
        <v>1</v>
      </c>
      <c r="T357" s="2">
        <v>1</v>
      </c>
      <c r="U357" s="2">
        <v>1</v>
      </c>
      <c r="V357" s="1" t="s">
        <v>410</v>
      </c>
      <c r="W357" s="5">
        <v>1</v>
      </c>
      <c r="X357" s="5">
        <v>0</v>
      </c>
      <c r="Y357" s="5">
        <v>0.92957746478873204</v>
      </c>
      <c r="Z357" s="5">
        <v>7.0422535211267498E-2</v>
      </c>
      <c r="AA357" s="5">
        <v>1</v>
      </c>
      <c r="AB357" s="5">
        <v>0</v>
      </c>
      <c r="AC357" s="5">
        <v>0.82142857142856995</v>
      </c>
      <c r="AD357" s="5">
        <v>0.17857142857142799</v>
      </c>
      <c r="AE357" s="23">
        <f t="shared" si="23"/>
        <v>225909.99307958427</v>
      </c>
      <c r="AF357">
        <f t="shared" si="26"/>
        <v>6.2721757462583723</v>
      </c>
      <c r="AG357" s="26">
        <f t="shared" si="27"/>
        <v>1.5843212092624919</v>
      </c>
      <c r="AH357" s="27">
        <f t="shared" si="25"/>
        <v>1.4236348413989302E-2</v>
      </c>
    </row>
    <row r="358" spans="1:34" hidden="1">
      <c r="A358" s="10" t="s">
        <v>306</v>
      </c>
      <c r="B358" s="1" t="s">
        <v>305</v>
      </c>
      <c r="C358" s="1" t="s">
        <v>307</v>
      </c>
      <c r="D358" s="1" t="s">
        <v>311</v>
      </c>
      <c r="E358" s="1" t="s">
        <v>307</v>
      </c>
      <c r="F358" s="18" t="s">
        <v>417</v>
      </c>
      <c r="G358" s="3">
        <v>42755.835416666669</v>
      </c>
      <c r="H358" s="3">
        <v>42755.835509259261</v>
      </c>
      <c r="I358" s="1">
        <v>15</v>
      </c>
      <c r="J358" s="1">
        <v>2</v>
      </c>
      <c r="K358" s="4">
        <v>0.88235294117647001</v>
      </c>
      <c r="L358" s="4">
        <v>0.11764705882352899</v>
      </c>
      <c r="M358" s="16">
        <v>0.35294117647058698</v>
      </c>
      <c r="N358" s="4">
        <v>0.4</v>
      </c>
      <c r="O358" s="4">
        <v>0</v>
      </c>
      <c r="P358" s="20">
        <v>48420</v>
      </c>
      <c r="Q358" s="13">
        <v>3.0513213727669198E-3</v>
      </c>
      <c r="R358" s="2">
        <v>0</v>
      </c>
      <c r="S358" s="2">
        <v>1</v>
      </c>
      <c r="T358" s="2">
        <v>1</v>
      </c>
      <c r="U358" s="2">
        <v>1</v>
      </c>
      <c r="V358" s="1" t="s">
        <v>418</v>
      </c>
      <c r="Y358" s="5">
        <v>0.86666666666666703</v>
      </c>
      <c r="Z358" s="5">
        <v>0.133333333333333</v>
      </c>
      <c r="AC358" s="5">
        <v>1</v>
      </c>
      <c r="AD358" s="5">
        <v>0</v>
      </c>
      <c r="AE358" s="23">
        <f t="shared" si="23"/>
        <v>17089.411764705823</v>
      </c>
      <c r="AF358">
        <f t="shared" si="26"/>
        <v>0.33957255235480099</v>
      </c>
      <c r="AG358" s="26">
        <f t="shared" si="27"/>
        <v>0.11984913612522345</v>
      </c>
      <c r="AH358" s="27">
        <f t="shared" si="25"/>
        <v>1.0769369550942031E-3</v>
      </c>
    </row>
    <row r="359" spans="1:34" hidden="1">
      <c r="A359" s="10" t="s">
        <v>306</v>
      </c>
      <c r="B359" s="1" t="s">
        <v>305</v>
      </c>
      <c r="C359" s="1" t="s">
        <v>307</v>
      </c>
      <c r="D359" s="1" t="s">
        <v>311</v>
      </c>
      <c r="E359" s="1" t="s">
        <v>307</v>
      </c>
      <c r="F359" s="18" t="s">
        <v>354</v>
      </c>
      <c r="G359" s="3">
        <v>42740.586111111108</v>
      </c>
      <c r="H359" s="3">
        <v>42740.722997685189</v>
      </c>
      <c r="I359" s="1">
        <v>452</v>
      </c>
      <c r="J359" s="1">
        <v>49</v>
      </c>
      <c r="K359" s="4">
        <v>0.90219560878243499</v>
      </c>
      <c r="L359" s="4">
        <v>9.7804391217564804E-2</v>
      </c>
      <c r="M359" s="16">
        <v>0.236725663716814</v>
      </c>
      <c r="N359" s="4">
        <v>0.45796460176991</v>
      </c>
      <c r="O359" s="4">
        <v>9.7345132743362803E-2</v>
      </c>
      <c r="P359" s="20">
        <v>1092934</v>
      </c>
      <c r="Q359" s="13">
        <v>6.8874284866246305E-2</v>
      </c>
      <c r="R359" s="2">
        <v>0</v>
      </c>
      <c r="S359" s="2">
        <v>1</v>
      </c>
      <c r="T359" s="2">
        <v>1</v>
      </c>
      <c r="U359" s="2">
        <v>1</v>
      </c>
      <c r="V359" s="1" t="s">
        <v>355</v>
      </c>
      <c r="W359" s="5">
        <v>1</v>
      </c>
      <c r="X359" s="5">
        <v>0</v>
      </c>
      <c r="Y359" s="5">
        <v>0.89445910290237396</v>
      </c>
      <c r="Z359" s="5">
        <v>0.105540897097625</v>
      </c>
      <c r="AA359" s="5">
        <v>0.96153846153846201</v>
      </c>
      <c r="AB359" s="5">
        <v>3.8461538461538401E-2</v>
      </c>
      <c r="AC359" s="5">
        <v>0.844444444444444</v>
      </c>
      <c r="AD359" s="5">
        <v>0.155555555555556</v>
      </c>
      <c r="AE359" s="23">
        <f t="shared" si="23"/>
        <v>258725.52654867238</v>
      </c>
      <c r="AF359">
        <f t="shared" si="26"/>
        <v>7.6648159424895095</v>
      </c>
      <c r="AG359" s="26">
        <f t="shared" si="27"/>
        <v>1.8144586412530463</v>
      </c>
      <c r="AH359" s="27">
        <f t="shared" si="25"/>
        <v>1.6304310797983074E-2</v>
      </c>
    </row>
    <row r="360" spans="1:34" hidden="1">
      <c r="A360" s="10" t="s">
        <v>306</v>
      </c>
      <c r="B360" s="1" t="s">
        <v>305</v>
      </c>
      <c r="C360" s="1" t="s">
        <v>307</v>
      </c>
      <c r="D360" s="1" t="s">
        <v>311</v>
      </c>
      <c r="E360" s="1" t="s">
        <v>307</v>
      </c>
      <c r="F360" s="18" t="s">
        <v>364</v>
      </c>
      <c r="G360" s="3">
        <v>42741.585543981484</v>
      </c>
      <c r="H360" s="3">
        <v>42741.718344907407</v>
      </c>
      <c r="I360" s="1">
        <v>237</v>
      </c>
      <c r="J360" s="1">
        <v>18</v>
      </c>
      <c r="K360" s="4">
        <v>0.92941176470588205</v>
      </c>
      <c r="L360" s="4">
        <v>7.0588235294117604E-2</v>
      </c>
      <c r="M360" s="16">
        <v>0.16877637130801701</v>
      </c>
      <c r="N360" s="4">
        <v>0.32489451476793202</v>
      </c>
      <c r="O360" s="4">
        <v>4.21940928270041E-2</v>
      </c>
      <c r="P360" s="20">
        <v>555420</v>
      </c>
      <c r="Q360" s="13">
        <v>3.5001340703473903E-2</v>
      </c>
      <c r="R360" s="2">
        <v>0</v>
      </c>
      <c r="S360" s="2">
        <v>1</v>
      </c>
      <c r="T360" s="2">
        <v>0</v>
      </c>
      <c r="U360" s="2">
        <v>1</v>
      </c>
      <c r="W360" s="5">
        <v>1</v>
      </c>
      <c r="X360" s="5">
        <v>0</v>
      </c>
      <c r="Y360" s="5">
        <v>0.921875</v>
      </c>
      <c r="Z360" s="5">
        <v>7.8125E-2</v>
      </c>
      <c r="AA360" s="5">
        <v>1</v>
      </c>
      <c r="AB360" s="5">
        <v>0</v>
      </c>
      <c r="AC360" s="5">
        <v>0.8125</v>
      </c>
      <c r="AD360" s="5">
        <v>0.1875</v>
      </c>
      <c r="AE360" s="23">
        <f t="shared" si="23"/>
        <v>93741.772151898811</v>
      </c>
      <c r="AF360">
        <f t="shared" si="26"/>
        <v>3.8951959320302265</v>
      </c>
      <c r="AG360" s="26">
        <f t="shared" si="27"/>
        <v>0.65741703494181092</v>
      </c>
      <c r="AH360" s="27">
        <f t="shared" si="25"/>
        <v>5.9073992748479211E-3</v>
      </c>
    </row>
    <row r="361" spans="1:34" hidden="1">
      <c r="A361" s="10" t="s">
        <v>306</v>
      </c>
      <c r="B361" s="1" t="s">
        <v>305</v>
      </c>
      <c r="C361" s="1" t="s">
        <v>307</v>
      </c>
      <c r="D361" s="1" t="s">
        <v>311</v>
      </c>
      <c r="E361" s="1" t="s">
        <v>307</v>
      </c>
      <c r="F361" s="18" t="s">
        <v>405</v>
      </c>
      <c r="G361" s="3">
        <v>42755.585439814815</v>
      </c>
      <c r="H361" s="3">
        <v>42755.586898148147</v>
      </c>
      <c r="I361" s="1">
        <v>50</v>
      </c>
      <c r="J361" s="1">
        <v>7</v>
      </c>
      <c r="K361" s="4">
        <v>0.87719298245613997</v>
      </c>
      <c r="L361" s="4">
        <v>0.122807017543859</v>
      </c>
      <c r="M361" s="16">
        <v>0.17999999999999899</v>
      </c>
      <c r="N361" s="4">
        <v>0.5</v>
      </c>
      <c r="O361" s="4">
        <v>5.9999999999999901E-2</v>
      </c>
      <c r="P361" s="20">
        <v>162351</v>
      </c>
      <c r="Q361" s="13">
        <v>1.02310011604726E-2</v>
      </c>
      <c r="R361" s="2">
        <v>0</v>
      </c>
      <c r="S361" s="2">
        <v>1</v>
      </c>
      <c r="T361" s="2">
        <v>1</v>
      </c>
      <c r="U361" s="2">
        <v>1</v>
      </c>
      <c r="V361" s="1" t="s">
        <v>406</v>
      </c>
      <c r="W361" s="5">
        <v>1</v>
      </c>
      <c r="X361" s="5">
        <v>0</v>
      </c>
      <c r="Y361" s="5">
        <v>0.89583333333333304</v>
      </c>
      <c r="Z361" s="5">
        <v>0.104166666666667</v>
      </c>
      <c r="AA361" s="5">
        <v>1</v>
      </c>
      <c r="AB361" s="5">
        <v>0</v>
      </c>
      <c r="AC361" s="5">
        <v>0</v>
      </c>
      <c r="AD361" s="5">
        <v>1</v>
      </c>
      <c r="AE361" s="23">
        <f t="shared" si="23"/>
        <v>29223.179999999837</v>
      </c>
      <c r="AF361">
        <f t="shared" si="26"/>
        <v>1.1385779315851776</v>
      </c>
      <c r="AG361" s="26">
        <f t="shared" si="27"/>
        <v>0.20494402768533082</v>
      </c>
      <c r="AH361" s="27">
        <f t="shared" si="25"/>
        <v>1.8415802088850579E-3</v>
      </c>
    </row>
    <row r="362" spans="1:34" hidden="1">
      <c r="A362" s="10" t="s">
        <v>306</v>
      </c>
      <c r="B362" s="1" t="s">
        <v>305</v>
      </c>
      <c r="C362" s="1" t="s">
        <v>307</v>
      </c>
      <c r="D362" s="1" t="s">
        <v>311</v>
      </c>
      <c r="E362" s="1" t="s">
        <v>307</v>
      </c>
      <c r="F362" s="18" t="s">
        <v>391</v>
      </c>
      <c r="G362" s="3">
        <v>42753.585451388892</v>
      </c>
      <c r="H362" s="3">
        <v>42753.724039351851</v>
      </c>
      <c r="I362" s="1">
        <v>1774</v>
      </c>
      <c r="J362" s="1">
        <v>121</v>
      </c>
      <c r="K362" s="4">
        <v>0.93614775725593602</v>
      </c>
      <c r="L362" s="4">
        <v>6.3852242744063301E-2</v>
      </c>
      <c r="M362" s="16">
        <v>0.17812852311161201</v>
      </c>
      <c r="N362" s="4">
        <v>0.42897406989853298</v>
      </c>
      <c r="O362" s="4">
        <v>7.8917700112739603E-2</v>
      </c>
      <c r="P362" s="20">
        <v>4967259</v>
      </c>
      <c r="Q362" s="13">
        <v>0.31302568258506502</v>
      </c>
      <c r="R362" s="2">
        <v>0</v>
      </c>
      <c r="S362" s="2">
        <v>1</v>
      </c>
      <c r="T362" s="2">
        <v>1</v>
      </c>
      <c r="U362" s="2">
        <v>1</v>
      </c>
      <c r="V362" s="1" t="s">
        <v>392</v>
      </c>
      <c r="W362" s="5">
        <v>0.986206896551724</v>
      </c>
      <c r="X362" s="5">
        <v>1.37931034482759E-2</v>
      </c>
      <c r="Y362" s="5">
        <v>0.94680851063829696</v>
      </c>
      <c r="Z362" s="5">
        <v>5.31914893617021E-2</v>
      </c>
      <c r="AA362" s="5">
        <v>0.97993311036789199</v>
      </c>
      <c r="AB362" s="5">
        <v>2.0066889632107E-2</v>
      </c>
      <c r="AC362" s="5">
        <v>0.68148148148148102</v>
      </c>
      <c r="AD362" s="5">
        <v>0.31851851851851798</v>
      </c>
      <c r="AE362" s="23">
        <f t="shared" si="23"/>
        <v>884810.50958286272</v>
      </c>
      <c r="AF362">
        <f t="shared" si="26"/>
        <v>34.835704602175888</v>
      </c>
      <c r="AG362" s="26">
        <f t="shared" si="27"/>
        <v>6.2052326123379764</v>
      </c>
      <c r="AH362" s="27">
        <f t="shared" si="25"/>
        <v>5.5758802534881878E-2</v>
      </c>
    </row>
    <row r="363" spans="1:34" hidden="1">
      <c r="A363" s="10" t="s">
        <v>306</v>
      </c>
      <c r="B363" s="1" t="s">
        <v>305</v>
      </c>
      <c r="C363" s="1" t="s">
        <v>307</v>
      </c>
      <c r="D363" s="1" t="s">
        <v>311</v>
      </c>
      <c r="E363" s="1" t="s">
        <v>307</v>
      </c>
      <c r="F363" s="18" t="s">
        <v>398</v>
      </c>
      <c r="G363" s="3">
        <v>42754.680555555555</v>
      </c>
      <c r="H363" s="3">
        <v>42754.680648148147</v>
      </c>
      <c r="I363" s="1">
        <v>14</v>
      </c>
      <c r="J363" s="1">
        <v>0</v>
      </c>
      <c r="K363" s="4">
        <v>1</v>
      </c>
      <c r="L363" s="4">
        <v>0</v>
      </c>
      <c r="M363" s="16">
        <v>0.214285714285714</v>
      </c>
      <c r="N363" s="4">
        <v>0.42857142857142799</v>
      </c>
      <c r="O363" s="4">
        <v>7.14285714285713E-2</v>
      </c>
      <c r="P363" s="20">
        <v>36629</v>
      </c>
      <c r="Q363" s="13">
        <v>2.30827861551177E-3</v>
      </c>
      <c r="R363" s="2">
        <v>0</v>
      </c>
      <c r="S363" s="2">
        <v>1</v>
      </c>
      <c r="T363" s="2">
        <v>1</v>
      </c>
      <c r="U363" s="2">
        <v>1</v>
      </c>
      <c r="V363" s="1" t="s">
        <v>399</v>
      </c>
      <c r="Y363" s="5">
        <v>1</v>
      </c>
      <c r="Z363" s="5">
        <v>0</v>
      </c>
      <c r="AA363" s="5">
        <v>1</v>
      </c>
      <c r="AB363" s="5">
        <v>0</v>
      </c>
      <c r="AE363" s="23">
        <f t="shared" si="23"/>
        <v>7849.0714285714175</v>
      </c>
      <c r="AF363">
        <f t="shared" si="26"/>
        <v>0.25688151631978529</v>
      </c>
      <c r="AG363" s="26">
        <f t="shared" si="27"/>
        <v>5.5046039211382486E-2</v>
      </c>
      <c r="AH363" s="27">
        <f t="shared" si="25"/>
        <v>4.9463113189537867E-4</v>
      </c>
    </row>
    <row r="364" spans="1:34" hidden="1">
      <c r="A364" s="10" t="s">
        <v>306</v>
      </c>
      <c r="B364" s="1" t="s">
        <v>305</v>
      </c>
      <c r="C364" s="1" t="s">
        <v>307</v>
      </c>
      <c r="D364" s="1" t="s">
        <v>311</v>
      </c>
      <c r="E364" s="1" t="s">
        <v>307</v>
      </c>
      <c r="F364" s="18" t="s">
        <v>400</v>
      </c>
      <c r="G364" s="3">
        <v>42754.711111111108</v>
      </c>
      <c r="H364" s="3">
        <v>42754.860115740739</v>
      </c>
      <c r="I364" s="1">
        <v>4095</v>
      </c>
      <c r="J364" s="1">
        <v>388</v>
      </c>
      <c r="K364" s="4">
        <v>0.91345081418692797</v>
      </c>
      <c r="L364" s="4">
        <v>8.6549185813071597E-2</v>
      </c>
      <c r="M364" s="16">
        <v>0.19072039072038999</v>
      </c>
      <c r="N364" s="4">
        <v>0.44004884004883899</v>
      </c>
      <c r="O364" s="4">
        <v>7.4481074481074397E-2</v>
      </c>
      <c r="P364" s="20">
        <v>11729423</v>
      </c>
      <c r="Q364" s="13">
        <v>0.73916231082453299</v>
      </c>
      <c r="R364" s="2">
        <v>0</v>
      </c>
      <c r="S364" s="2">
        <v>1</v>
      </c>
      <c r="T364" s="2">
        <v>1</v>
      </c>
      <c r="U364" s="2">
        <v>1</v>
      </c>
      <c r="V364" s="1" t="s">
        <v>401</v>
      </c>
      <c r="W364" s="5">
        <v>0.99574468085106405</v>
      </c>
      <c r="X364" s="5">
        <v>4.2553191489361703E-3</v>
      </c>
      <c r="Y364" s="5">
        <v>0.90588931636578796</v>
      </c>
      <c r="Z364" s="5">
        <v>9.4110683634211198E-2</v>
      </c>
      <c r="AA364" s="5">
        <v>0.95053003533568903</v>
      </c>
      <c r="AB364" s="5">
        <v>4.9469964664311E-2</v>
      </c>
      <c r="AC364" s="5">
        <v>0.86468646864686505</v>
      </c>
      <c r="AD364" s="5">
        <v>0.13531353135313501</v>
      </c>
      <c r="AE364" s="23">
        <f t="shared" si="23"/>
        <v>2237040.1374847288</v>
      </c>
      <c r="AF364">
        <f t="shared" si="26"/>
        <v>82.259192601385934</v>
      </c>
      <c r="AG364" s="26">
        <f t="shared" si="27"/>
        <v>15.688505353280139</v>
      </c>
      <c r="AH364" s="27">
        <f t="shared" si="25"/>
        <v>0.14097332472624127</v>
      </c>
    </row>
    <row r="365" spans="1:34" hidden="1">
      <c r="A365" s="10" t="s">
        <v>306</v>
      </c>
      <c r="B365" s="1" t="s">
        <v>305</v>
      </c>
      <c r="C365" s="1" t="s">
        <v>307</v>
      </c>
      <c r="D365" s="1" t="s">
        <v>311</v>
      </c>
      <c r="E365" s="1" t="s">
        <v>307</v>
      </c>
      <c r="F365" s="18" t="s">
        <v>360</v>
      </c>
      <c r="G365" s="3">
        <v>42741.585474537038</v>
      </c>
      <c r="H365" s="3">
        <v>42741.7266087963</v>
      </c>
      <c r="I365" s="1">
        <v>808</v>
      </c>
      <c r="J365" s="1">
        <v>65</v>
      </c>
      <c r="K365" s="4">
        <v>0.92554410080183203</v>
      </c>
      <c r="L365" s="4">
        <v>7.4455899198167197E-2</v>
      </c>
      <c r="M365" s="16">
        <v>0.243811881188119</v>
      </c>
      <c r="N365" s="4">
        <v>0.44306930693069302</v>
      </c>
      <c r="O365" s="4">
        <v>9.6534653465346398E-2</v>
      </c>
      <c r="P365" s="20">
        <v>1901499</v>
      </c>
      <c r="Q365" s="13">
        <v>0.11982826391976301</v>
      </c>
      <c r="R365" s="2">
        <v>0</v>
      </c>
      <c r="S365" s="2">
        <v>1</v>
      </c>
      <c r="T365" s="2">
        <v>1</v>
      </c>
      <c r="U365" s="2">
        <v>1</v>
      </c>
      <c r="V365" s="1" t="s">
        <v>361</v>
      </c>
      <c r="W365" s="5">
        <v>0.97999999999999898</v>
      </c>
      <c r="X365" s="5">
        <v>0.02</v>
      </c>
      <c r="Y365" s="5">
        <v>0.92746913580246904</v>
      </c>
      <c r="Z365" s="5">
        <v>7.2530864197530798E-2</v>
      </c>
      <c r="AA365" s="5">
        <v>0.98039215686274395</v>
      </c>
      <c r="AB365" s="5">
        <v>1.9607843137254902E-2</v>
      </c>
      <c r="AC365" s="5">
        <v>0.79452054794520399</v>
      </c>
      <c r="AD365" s="5">
        <v>0.20547945205479501</v>
      </c>
      <c r="AE365" s="23">
        <f t="shared" si="23"/>
        <v>463608.04826732707</v>
      </c>
      <c r="AF365">
        <f t="shared" si="26"/>
        <v>13.335333926685289</v>
      </c>
      <c r="AG365" s="26">
        <f t="shared" si="27"/>
        <v>3.2513128509368863</v>
      </c>
      <c r="AH365" s="27">
        <f t="shared" si="25"/>
        <v>2.9215554445783824E-2</v>
      </c>
    </row>
    <row r="366" spans="1:34" hidden="1">
      <c r="A366" s="10" t="s">
        <v>306</v>
      </c>
      <c r="B366" s="1" t="s">
        <v>305</v>
      </c>
      <c r="C366" s="1" t="s">
        <v>307</v>
      </c>
      <c r="D366" s="1" t="s">
        <v>311</v>
      </c>
      <c r="E366" s="1" t="s">
        <v>307</v>
      </c>
      <c r="F366" s="18" t="s">
        <v>393</v>
      </c>
      <c r="G366" s="3">
        <v>42753.586400462962</v>
      </c>
      <c r="H366" s="3">
        <v>42753.714803240742</v>
      </c>
      <c r="I366" s="1">
        <v>114</v>
      </c>
      <c r="J366" s="1">
        <v>6</v>
      </c>
      <c r="K366" s="4">
        <v>0.94999999999999896</v>
      </c>
      <c r="L366" s="4">
        <v>0.05</v>
      </c>
      <c r="M366" s="16">
        <v>0.140350877192982</v>
      </c>
      <c r="N366" s="4">
        <v>0.40350877192982398</v>
      </c>
      <c r="O366" s="4">
        <v>6.14035087719298E-2</v>
      </c>
      <c r="P366" s="20">
        <v>314549</v>
      </c>
      <c r="Q366" s="13">
        <v>1.98221827030662E-2</v>
      </c>
      <c r="R366" s="2">
        <v>0</v>
      </c>
      <c r="S366" s="2">
        <v>1</v>
      </c>
      <c r="T366" s="2">
        <v>1</v>
      </c>
      <c r="U366" s="2">
        <v>1</v>
      </c>
      <c r="V366" s="1" t="s">
        <v>394</v>
      </c>
      <c r="W366" s="5">
        <v>1</v>
      </c>
      <c r="X366" s="5">
        <v>0</v>
      </c>
      <c r="Y366" s="5">
        <v>0.93023255813953398</v>
      </c>
      <c r="Z366" s="5">
        <v>6.9767441860465101E-2</v>
      </c>
      <c r="AA366" s="5">
        <v>1</v>
      </c>
      <c r="AB366" s="5">
        <v>0</v>
      </c>
      <c r="AC366" s="5">
        <v>1</v>
      </c>
      <c r="AD366" s="5">
        <v>0</v>
      </c>
      <c r="AE366" s="23">
        <f t="shared" si="23"/>
        <v>44147.228070175297</v>
      </c>
      <c r="AF366">
        <f t="shared" si="26"/>
        <v>2.2059522257465982</v>
      </c>
      <c r="AG366" s="26">
        <f t="shared" si="27"/>
        <v>0.30960732992934614</v>
      </c>
      <c r="AH366" s="27">
        <f t="shared" si="25"/>
        <v>2.7820607302548963E-3</v>
      </c>
    </row>
    <row r="367" spans="1:34" hidden="1">
      <c r="A367" s="10" t="s">
        <v>306</v>
      </c>
      <c r="B367" s="1" t="s">
        <v>305</v>
      </c>
      <c r="C367" s="1" t="s">
        <v>307</v>
      </c>
      <c r="D367" s="1" t="s">
        <v>311</v>
      </c>
      <c r="E367" s="1" t="s">
        <v>307</v>
      </c>
      <c r="F367" s="18" t="s">
        <v>370</v>
      </c>
      <c r="G367" s="3">
        <v>42741.835451388892</v>
      </c>
      <c r="H367" s="3">
        <v>42741.905821759261</v>
      </c>
      <c r="I367" s="1">
        <v>4556</v>
      </c>
      <c r="J367" s="1">
        <v>299</v>
      </c>
      <c r="K367" s="4">
        <v>0.93841400617919601</v>
      </c>
      <c r="L367" s="4">
        <v>6.1585993820803202E-2</v>
      </c>
      <c r="M367" s="16">
        <v>0.20961369622475901</v>
      </c>
      <c r="N367" s="4">
        <v>0.43920105355575101</v>
      </c>
      <c r="O367" s="4">
        <v>8.0553116769095601E-2</v>
      </c>
      <c r="P367" s="20">
        <v>10574777</v>
      </c>
      <c r="Q367" s="13">
        <v>0.66639907212606497</v>
      </c>
      <c r="R367" s="2">
        <v>0</v>
      </c>
      <c r="S367" s="2">
        <v>1</v>
      </c>
      <c r="T367" s="2">
        <v>1</v>
      </c>
      <c r="U367" s="2">
        <v>1</v>
      </c>
      <c r="V367" s="1" t="s">
        <v>371</v>
      </c>
      <c r="W367" s="5">
        <v>0.98161764705882304</v>
      </c>
      <c r="X367" s="5">
        <v>1.8382352941176398E-2</v>
      </c>
      <c r="Y367" s="5">
        <v>0.93982108972621303</v>
      </c>
      <c r="Z367" s="5">
        <v>6.0178910273786801E-2</v>
      </c>
      <c r="AA367" s="5">
        <v>0.96385542168674598</v>
      </c>
      <c r="AB367" s="5">
        <v>3.6144578313252899E-2</v>
      </c>
      <c r="AC367" s="5">
        <v>0.83706070287539902</v>
      </c>
      <c r="AD367" s="5">
        <v>0.16293929712460101</v>
      </c>
      <c r="AE367" s="23">
        <f t="shared" si="23"/>
        <v>2216618.0937225684</v>
      </c>
      <c r="AF367">
        <f t="shared" si="26"/>
        <v>74.161586461644887</v>
      </c>
      <c r="AG367" s="26">
        <f t="shared" si="27"/>
        <v>15.545284256117432</v>
      </c>
      <c r="AH367" s="27">
        <f t="shared" si="25"/>
        <v>0.13968637266909426</v>
      </c>
    </row>
    <row r="368" spans="1:34" hidden="1">
      <c r="A368" s="10" t="s">
        <v>306</v>
      </c>
      <c r="B368" s="1" t="s">
        <v>305</v>
      </c>
      <c r="C368" s="1" t="s">
        <v>307</v>
      </c>
      <c r="D368" s="1" t="s">
        <v>311</v>
      </c>
      <c r="E368" s="1" t="s">
        <v>307</v>
      </c>
      <c r="F368" s="18" t="s">
        <v>368</v>
      </c>
      <c r="G368" s="3">
        <v>42741.834756944445</v>
      </c>
      <c r="H368" s="3">
        <v>42741.844456018516</v>
      </c>
      <c r="I368" s="1">
        <v>188</v>
      </c>
      <c r="J368" s="1">
        <v>13</v>
      </c>
      <c r="K368" s="4">
        <v>0.93532338308457696</v>
      </c>
      <c r="L368" s="4">
        <v>6.4676616915422799E-2</v>
      </c>
      <c r="M368" s="16">
        <v>0.13829787234042601</v>
      </c>
      <c r="N368" s="4">
        <v>0.25</v>
      </c>
      <c r="O368" s="4">
        <v>4.2553191489361701E-2</v>
      </c>
      <c r="P368" s="20">
        <v>437802</v>
      </c>
      <c r="Q368" s="13">
        <v>2.7589314325487502E-2</v>
      </c>
      <c r="R368" s="2">
        <v>0</v>
      </c>
      <c r="S368" s="2">
        <v>1</v>
      </c>
      <c r="T368" s="2">
        <v>1</v>
      </c>
      <c r="U368" s="2">
        <v>1</v>
      </c>
      <c r="V368" s="1" t="s">
        <v>369</v>
      </c>
      <c r="W368" s="5">
        <v>1</v>
      </c>
      <c r="X368" s="5">
        <v>0</v>
      </c>
      <c r="Y368" s="5">
        <v>0.92356687898089096</v>
      </c>
      <c r="Z368" s="5">
        <v>7.6433121019108305E-2</v>
      </c>
      <c r="AA368" s="5">
        <v>1</v>
      </c>
      <c r="AB368" s="5">
        <v>0</v>
      </c>
      <c r="AC368" s="5">
        <v>0.92307692307692302</v>
      </c>
      <c r="AD368" s="5">
        <v>7.69230769230769E-2</v>
      </c>
      <c r="AE368" s="23">
        <f t="shared" si="23"/>
        <v>60547.085106383187</v>
      </c>
      <c r="AF368">
        <f t="shared" si="26"/>
        <v>3.070333386328719</v>
      </c>
      <c r="AG368" s="26">
        <f t="shared" si="27"/>
        <v>0.42462057470503706</v>
      </c>
      <c r="AH368" s="27">
        <f t="shared" si="25"/>
        <v>3.815543470546157E-3</v>
      </c>
    </row>
    <row r="369" spans="1:34" hidden="1">
      <c r="A369" s="10" t="s">
        <v>306</v>
      </c>
      <c r="B369" s="1" t="s">
        <v>305</v>
      </c>
      <c r="C369" s="1" t="s">
        <v>307</v>
      </c>
      <c r="D369" s="1" t="s">
        <v>311</v>
      </c>
      <c r="E369" s="1" t="s">
        <v>307</v>
      </c>
      <c r="F369" s="18" t="s">
        <v>334</v>
      </c>
      <c r="G369" s="3">
        <v>42738.668113425927</v>
      </c>
      <c r="H369" s="3">
        <v>42738.669131944444</v>
      </c>
      <c r="I369" s="1">
        <v>38</v>
      </c>
      <c r="J369" s="1">
        <v>1</v>
      </c>
      <c r="K369" s="4">
        <v>0.97435897435897401</v>
      </c>
      <c r="L369" s="4">
        <v>2.5641025641025599E-2</v>
      </c>
      <c r="M369" s="16">
        <v>0.53846153846153699</v>
      </c>
      <c r="N369" s="4">
        <v>0.26315789473684098</v>
      </c>
      <c r="O369" s="4">
        <v>0.157894736842105</v>
      </c>
      <c r="P369" s="20">
        <v>85644</v>
      </c>
      <c r="Q369" s="13">
        <v>5.3970955730948001E-3</v>
      </c>
      <c r="R369" s="2">
        <v>0</v>
      </c>
      <c r="S369" s="2">
        <v>1</v>
      </c>
      <c r="T369" s="2">
        <v>1</v>
      </c>
      <c r="U369" s="2">
        <v>1</v>
      </c>
      <c r="V369" s="1" t="s">
        <v>335</v>
      </c>
      <c r="Y369" s="5">
        <v>0.95652173913043503</v>
      </c>
      <c r="Z369" s="5">
        <v>4.3478260869565202E-2</v>
      </c>
      <c r="AA369" s="5">
        <v>1</v>
      </c>
      <c r="AB369" s="5">
        <v>0</v>
      </c>
      <c r="AC369" s="5">
        <v>1</v>
      </c>
      <c r="AD369" s="5">
        <v>0</v>
      </c>
      <c r="AE369" s="23">
        <f t="shared" si="23"/>
        <v>46115.999999999876</v>
      </c>
      <c r="AF369">
        <f t="shared" si="26"/>
        <v>0.60062684167440272</v>
      </c>
      <c r="AG369" s="26">
        <f t="shared" si="27"/>
        <v>0.32341445320929291</v>
      </c>
      <c r="AH369" s="27">
        <f t="shared" si="25"/>
        <v>2.9061283855125767E-3</v>
      </c>
    </row>
    <row r="370" spans="1:34" hidden="1">
      <c r="A370" s="10" t="s">
        <v>306</v>
      </c>
      <c r="B370" s="1" t="s">
        <v>305</v>
      </c>
      <c r="C370" s="1" t="s">
        <v>307</v>
      </c>
      <c r="D370" s="1" t="s">
        <v>311</v>
      </c>
      <c r="E370" s="1" t="s">
        <v>307</v>
      </c>
      <c r="F370" s="18" t="s">
        <v>432</v>
      </c>
      <c r="G370" s="3">
        <v>42766.584756944445</v>
      </c>
      <c r="H370" s="3">
        <v>42766.726087962961</v>
      </c>
      <c r="I370" s="1">
        <v>893</v>
      </c>
      <c r="J370" s="1">
        <v>103</v>
      </c>
      <c r="K370" s="4">
        <v>0.89658634538152604</v>
      </c>
      <c r="L370" s="4">
        <v>0.103413654618473</v>
      </c>
      <c r="M370" s="16">
        <v>0.15901455767077199</v>
      </c>
      <c r="N370" s="4">
        <v>0.413213885778276</v>
      </c>
      <c r="O370" s="4">
        <v>7.2788353863381797E-2</v>
      </c>
      <c r="P370" s="20">
        <v>2311976</v>
      </c>
      <c r="Q370" s="13">
        <v>0.126028083949312</v>
      </c>
      <c r="R370" s="2">
        <v>0</v>
      </c>
      <c r="S370" s="2">
        <v>1</v>
      </c>
      <c r="T370" s="2">
        <v>1</v>
      </c>
      <c r="U370" s="2">
        <v>1</v>
      </c>
      <c r="V370" s="1" t="s">
        <v>433</v>
      </c>
      <c r="W370" s="5">
        <v>0.98648648648648596</v>
      </c>
      <c r="X370" s="5">
        <v>1.35135135135135E-2</v>
      </c>
      <c r="Y370" s="5">
        <v>0.88534107402031903</v>
      </c>
      <c r="Z370" s="5">
        <v>0.114658925979681</v>
      </c>
      <c r="AA370" s="5">
        <v>0.969879518072289</v>
      </c>
      <c r="AB370" s="5">
        <v>3.0120481927710802E-2</v>
      </c>
      <c r="AC370" s="5">
        <v>0.73134328358209</v>
      </c>
      <c r="AD370" s="5">
        <v>0.26865671641791</v>
      </c>
      <c r="AE370" s="23">
        <f t="shared" si="23"/>
        <v>367637.84098544077</v>
      </c>
      <c r="AF370">
        <f t="shared" si="26"/>
        <v>16.214035342896395</v>
      </c>
      <c r="AG370" s="26">
        <f t="shared" si="27"/>
        <v>2.5782676581089343</v>
      </c>
      <c r="AH370" s="27">
        <f t="shared" si="25"/>
        <v>2.0040300023294769E-2</v>
      </c>
    </row>
    <row r="371" spans="1:34" hidden="1">
      <c r="A371" s="10" t="s">
        <v>306</v>
      </c>
      <c r="B371" s="1" t="s">
        <v>305</v>
      </c>
      <c r="C371" s="1" t="s">
        <v>307</v>
      </c>
      <c r="D371" s="1" t="s">
        <v>311</v>
      </c>
      <c r="E371" s="1" t="s">
        <v>307</v>
      </c>
      <c r="F371" s="18" t="s">
        <v>362</v>
      </c>
      <c r="G371" s="3">
        <v>42741.585474537038</v>
      </c>
      <c r="H371" s="3">
        <v>42741.592094907406</v>
      </c>
      <c r="I371" s="1">
        <v>83</v>
      </c>
      <c r="J371" s="1">
        <v>10</v>
      </c>
      <c r="K371" s="4">
        <v>0.89247311827956899</v>
      </c>
      <c r="L371" s="4">
        <v>0.10752688172043</v>
      </c>
      <c r="M371" s="16">
        <v>0.20481927710843401</v>
      </c>
      <c r="N371" s="4">
        <v>0.39759036144578302</v>
      </c>
      <c r="O371" s="4">
        <v>0.108433734939759</v>
      </c>
      <c r="P371" s="20">
        <v>202565</v>
      </c>
      <c r="Q371" s="13">
        <v>1.27651985517252E-2</v>
      </c>
      <c r="R371" s="2">
        <v>0</v>
      </c>
      <c r="S371" s="2">
        <v>1</v>
      </c>
      <c r="T371" s="2">
        <v>1</v>
      </c>
      <c r="U371" s="2">
        <v>1</v>
      </c>
      <c r="V371" s="1" t="s">
        <v>363</v>
      </c>
      <c r="W371" s="5">
        <v>0.83333333333333304</v>
      </c>
      <c r="X371" s="5">
        <v>0.16666666666666599</v>
      </c>
      <c r="Y371" s="5">
        <v>0.90540540540540504</v>
      </c>
      <c r="Z371" s="5">
        <v>9.45945945945946E-2</v>
      </c>
      <c r="AA371" s="5">
        <v>0.81818181818181801</v>
      </c>
      <c r="AB371" s="5">
        <v>0.18181818181818099</v>
      </c>
      <c r="AC371" s="5">
        <v>1</v>
      </c>
      <c r="AD371" s="5">
        <v>0</v>
      </c>
      <c r="AE371" s="23">
        <f t="shared" si="23"/>
        <v>41489.216867469935</v>
      </c>
      <c r="AF371">
        <f t="shared" si="26"/>
        <v>1.4206012818618394</v>
      </c>
      <c r="AG371" s="26">
        <f t="shared" si="27"/>
        <v>0.29096652761025665</v>
      </c>
      <c r="AH371" s="27">
        <f t="shared" si="25"/>
        <v>2.6145587395099844E-3</v>
      </c>
    </row>
    <row r="372" spans="1:34" hidden="1">
      <c r="A372" s="10" t="s">
        <v>306</v>
      </c>
      <c r="B372" s="1" t="s">
        <v>305</v>
      </c>
      <c r="C372" s="1" t="s">
        <v>307</v>
      </c>
      <c r="D372" s="1" t="s">
        <v>311</v>
      </c>
      <c r="E372" s="1" t="s">
        <v>307</v>
      </c>
      <c r="F372" s="18" t="s">
        <v>386</v>
      </c>
      <c r="G372" s="3">
        <v>42752.668078703704</v>
      </c>
      <c r="H372" s="3">
        <v>42752.671770833331</v>
      </c>
      <c r="I372" s="1">
        <v>19</v>
      </c>
      <c r="J372" s="1">
        <v>1</v>
      </c>
      <c r="K372" s="4">
        <v>0.94999999999999896</v>
      </c>
      <c r="L372" s="4">
        <v>0.05</v>
      </c>
      <c r="M372" s="16">
        <v>0.21052631578947401</v>
      </c>
      <c r="N372" s="4">
        <v>0.47368421052631499</v>
      </c>
      <c r="O372" s="4">
        <v>0.157894736842105</v>
      </c>
      <c r="P372" s="20">
        <v>52678</v>
      </c>
      <c r="Q372" s="13">
        <v>3.31965112091317E-3</v>
      </c>
      <c r="R372" s="2">
        <v>0</v>
      </c>
      <c r="S372" s="2">
        <v>1</v>
      </c>
      <c r="T372" s="2">
        <v>0</v>
      </c>
      <c r="U372" s="2">
        <v>1</v>
      </c>
      <c r="Y372" s="5">
        <v>0.92857142857142905</v>
      </c>
      <c r="Z372" s="5">
        <v>7.14285714285713E-2</v>
      </c>
      <c r="AC372" s="5">
        <v>1</v>
      </c>
      <c r="AD372" s="5">
        <v>0</v>
      </c>
      <c r="AE372" s="23">
        <f t="shared" si="23"/>
        <v>11090.105263157911</v>
      </c>
      <c r="AF372">
        <f t="shared" si="26"/>
        <v>0.36943417829298236</v>
      </c>
      <c r="AG372" s="26">
        <f t="shared" si="27"/>
        <v>7.7775616482733248E-2</v>
      </c>
      <c r="AH372" s="27">
        <f t="shared" si="25"/>
        <v>6.9887392019224741E-4</v>
      </c>
    </row>
    <row r="373" spans="1:34" hidden="1">
      <c r="A373" s="10" t="s">
        <v>306</v>
      </c>
      <c r="B373" s="1" t="s">
        <v>305</v>
      </c>
      <c r="C373" s="1" t="s">
        <v>307</v>
      </c>
      <c r="D373" s="1" t="s">
        <v>311</v>
      </c>
      <c r="E373" s="1" t="s">
        <v>307</v>
      </c>
      <c r="F373" s="18" t="s">
        <v>345</v>
      </c>
      <c r="G373" s="3">
        <v>42739.668055555558</v>
      </c>
      <c r="H373" s="3">
        <v>42739.674571759257</v>
      </c>
      <c r="I373" s="1">
        <v>291</v>
      </c>
      <c r="J373" s="1">
        <v>23</v>
      </c>
      <c r="K373" s="4">
        <v>0.92675159235668703</v>
      </c>
      <c r="L373" s="4">
        <v>7.32484076433121E-2</v>
      </c>
      <c r="M373" s="16">
        <v>0.27147766323023997</v>
      </c>
      <c r="N373" s="4">
        <v>0.45017182130584099</v>
      </c>
      <c r="O373" s="4">
        <v>8.5910652920962102E-2</v>
      </c>
      <c r="P373" s="20">
        <v>686509</v>
      </c>
      <c r="Q373" s="13">
        <v>4.3262279725255003E-2</v>
      </c>
      <c r="R373" s="2">
        <v>0</v>
      </c>
      <c r="S373" s="2">
        <v>1</v>
      </c>
      <c r="T373" s="2">
        <v>0</v>
      </c>
      <c r="U373" s="2">
        <v>1</v>
      </c>
      <c r="W373" s="5">
        <v>1</v>
      </c>
      <c r="X373" s="5">
        <v>0</v>
      </c>
      <c r="Y373" s="5">
        <v>0.91743119266054995</v>
      </c>
      <c r="Z373" s="5">
        <v>8.2568807339449504E-2</v>
      </c>
      <c r="AA373" s="5">
        <v>1</v>
      </c>
      <c r="AB373" s="5">
        <v>0</v>
      </c>
      <c r="AC373" s="5">
        <v>0.90196078431372495</v>
      </c>
      <c r="AD373" s="5">
        <v>9.8039215686274397E-2</v>
      </c>
      <c r="AE373" s="23">
        <f t="shared" si="23"/>
        <v>186371.85910652881</v>
      </c>
      <c r="AF373">
        <f t="shared" si="26"/>
        <v>4.8145314610603487</v>
      </c>
      <c r="AG373" s="26">
        <f t="shared" si="27"/>
        <v>1.3070377505971364</v>
      </c>
      <c r="AH373" s="27">
        <f t="shared" si="25"/>
        <v>1.1744742605825217E-2</v>
      </c>
    </row>
    <row r="374" spans="1:34" hidden="1">
      <c r="A374" s="10" t="s">
        <v>306</v>
      </c>
      <c r="B374" s="1" t="s">
        <v>305</v>
      </c>
      <c r="C374" s="1" t="s">
        <v>307</v>
      </c>
      <c r="D374" s="1" t="s">
        <v>311</v>
      </c>
      <c r="E374" s="1" t="s">
        <v>307</v>
      </c>
      <c r="F374" s="18" t="s">
        <v>438</v>
      </c>
      <c r="G374" s="3">
        <v>42766.709768518522</v>
      </c>
      <c r="H374" s="3">
        <v>42766.722314814811</v>
      </c>
      <c r="I374" s="1">
        <v>545</v>
      </c>
      <c r="J374" s="1">
        <v>58</v>
      </c>
      <c r="K374" s="4">
        <v>0.90381426202321702</v>
      </c>
      <c r="L374" s="4">
        <v>9.6185737976782704E-2</v>
      </c>
      <c r="M374" s="16">
        <v>0.23486238532110101</v>
      </c>
      <c r="N374" s="4">
        <v>0.42935779816513803</v>
      </c>
      <c r="O374" s="4">
        <v>9.90825688073394E-2</v>
      </c>
      <c r="P374" s="20">
        <v>1399720</v>
      </c>
      <c r="Q374" s="13">
        <v>7.6300112832283301E-2</v>
      </c>
      <c r="R374" s="2">
        <v>0</v>
      </c>
      <c r="S374" s="2">
        <v>1</v>
      </c>
      <c r="T374" s="2">
        <v>1</v>
      </c>
      <c r="U374" s="2">
        <v>1</v>
      </c>
      <c r="V374" s="1" t="s">
        <v>439</v>
      </c>
      <c r="W374" s="5">
        <v>1</v>
      </c>
      <c r="X374" s="5">
        <v>0</v>
      </c>
      <c r="Y374" s="5">
        <v>0.90069284064665101</v>
      </c>
      <c r="Z374" s="5">
        <v>9.9307159353348703E-2</v>
      </c>
      <c r="AA374" s="5">
        <v>0.95294117647058696</v>
      </c>
      <c r="AB374" s="5">
        <v>4.7058823529411702E-2</v>
      </c>
      <c r="AC374" s="5">
        <v>0.78</v>
      </c>
      <c r="AD374" s="5">
        <v>0.22</v>
      </c>
      <c r="AE374" s="23">
        <f t="shared" si="23"/>
        <v>328741.57798165153</v>
      </c>
      <c r="AF374">
        <f t="shared" si="26"/>
        <v>9.8163257534502701</v>
      </c>
      <c r="AG374" s="26">
        <f t="shared" si="27"/>
        <v>2.3054856815442846</v>
      </c>
      <c r="AH374" s="27">
        <f t="shared" si="25"/>
        <v>1.7920026500059204E-2</v>
      </c>
    </row>
    <row r="375" spans="1:34" hidden="1">
      <c r="A375" s="10" t="s">
        <v>306</v>
      </c>
      <c r="B375" s="1" t="s">
        <v>305</v>
      </c>
      <c r="C375" s="1" t="s">
        <v>307</v>
      </c>
      <c r="D375" s="1" t="s">
        <v>311</v>
      </c>
      <c r="E375" s="1" t="s">
        <v>307</v>
      </c>
      <c r="F375" s="18" t="s">
        <v>436</v>
      </c>
      <c r="G375" s="3">
        <v>42766.709733796299</v>
      </c>
      <c r="H375" s="3">
        <v>42766.720949074072</v>
      </c>
      <c r="I375" s="1">
        <v>446</v>
      </c>
      <c r="J375" s="1">
        <v>49</v>
      </c>
      <c r="K375" s="4">
        <v>0.90101010101010104</v>
      </c>
      <c r="L375" s="4">
        <v>9.8989898989898906E-2</v>
      </c>
      <c r="M375" s="16">
        <v>0.19730941704035901</v>
      </c>
      <c r="N375" s="4">
        <v>0.43946188340807202</v>
      </c>
      <c r="O375" s="4">
        <v>6.9506726457398998E-2</v>
      </c>
      <c r="P375" s="20">
        <v>1149024</v>
      </c>
      <c r="Q375" s="13">
        <v>6.2634427490499106E-2</v>
      </c>
      <c r="R375" s="2">
        <v>0</v>
      </c>
      <c r="S375" s="2">
        <v>1</v>
      </c>
      <c r="T375" s="2">
        <v>1</v>
      </c>
      <c r="U375" s="2">
        <v>1</v>
      </c>
      <c r="V375" s="1" t="s">
        <v>437</v>
      </c>
      <c r="W375" s="5">
        <v>0.96666666666666701</v>
      </c>
      <c r="X375" s="5">
        <v>3.3333333333333201E-2</v>
      </c>
      <c r="Y375" s="5">
        <v>0.88409703504043102</v>
      </c>
      <c r="Z375" s="5">
        <v>0.115902964959569</v>
      </c>
      <c r="AA375" s="5">
        <v>0.966101694915253</v>
      </c>
      <c r="AB375" s="5">
        <v>3.38983050847457E-2</v>
      </c>
      <c r="AC375" s="5">
        <v>0.91428571428571404</v>
      </c>
      <c r="AD375" s="5">
        <v>8.5714285714285701E-2</v>
      </c>
      <c r="AE375" s="23">
        <f t="shared" si="23"/>
        <v>226713.25560538148</v>
      </c>
      <c r="AF375">
        <f t="shared" si="26"/>
        <v>8.0581786946906835</v>
      </c>
      <c r="AG375" s="26">
        <f t="shared" si="27"/>
        <v>1.5899545406564599</v>
      </c>
      <c r="AH375" s="27">
        <f t="shared" si="25"/>
        <v>1.2358362374807015E-2</v>
      </c>
    </row>
    <row r="376" spans="1:34" hidden="1">
      <c r="A376" s="10" t="s">
        <v>306</v>
      </c>
      <c r="B376" s="1" t="s">
        <v>305</v>
      </c>
      <c r="C376" s="1" t="s">
        <v>307</v>
      </c>
      <c r="D376" s="1" t="s">
        <v>341</v>
      </c>
      <c r="E376" s="1" t="s">
        <v>307</v>
      </c>
      <c r="F376" s="18" t="s">
        <v>342</v>
      </c>
      <c r="G376" s="3">
        <v>42738.884722222225</v>
      </c>
      <c r="H376" s="3">
        <v>42738.884965277779</v>
      </c>
      <c r="I376" s="1">
        <v>21</v>
      </c>
      <c r="J376" s="1">
        <v>1</v>
      </c>
      <c r="K376" s="4">
        <v>0.95454545454545403</v>
      </c>
      <c r="L376" s="4">
        <v>4.54545454545454E-2</v>
      </c>
      <c r="M376" s="16">
        <v>0.81818181818181801</v>
      </c>
      <c r="N376" s="4">
        <v>0.28571428571428498</v>
      </c>
      <c r="O376" s="4">
        <v>0.238095238095238</v>
      </c>
      <c r="P376" s="20">
        <v>48312</v>
      </c>
      <c r="Q376" s="13">
        <v>3.04451545148938E-3</v>
      </c>
      <c r="R376" s="2">
        <v>0</v>
      </c>
      <c r="S376" s="2">
        <v>0</v>
      </c>
      <c r="T376" s="2">
        <v>1</v>
      </c>
      <c r="U376" s="2">
        <v>1</v>
      </c>
      <c r="V376" s="1" t="s">
        <v>343</v>
      </c>
      <c r="W376" s="5">
        <v>1</v>
      </c>
      <c r="X376" s="5">
        <v>0</v>
      </c>
      <c r="Y376" s="5">
        <v>1</v>
      </c>
      <c r="Z376" s="5">
        <v>0</v>
      </c>
      <c r="AA376" s="5">
        <v>1</v>
      </c>
      <c r="AB376" s="5">
        <v>0</v>
      </c>
      <c r="AC376" s="5">
        <v>0.5</v>
      </c>
      <c r="AD376" s="5">
        <v>0.5</v>
      </c>
      <c r="AE376" s="23">
        <f t="shared" si="23"/>
        <v>39527.999999999993</v>
      </c>
      <c r="AF376">
        <f t="shared" si="26"/>
        <v>0.33881514145735531</v>
      </c>
      <c r="AG376" s="26">
        <f t="shared" si="27"/>
        <v>0.27721238846510882</v>
      </c>
      <c r="AH376" s="27">
        <f t="shared" si="25"/>
        <v>2.4909671875822195E-3</v>
      </c>
    </row>
    <row r="377" spans="1:34" hidden="1">
      <c r="A377" s="10" t="s">
        <v>306</v>
      </c>
      <c r="B377" s="1" t="s">
        <v>305</v>
      </c>
      <c r="C377" s="1" t="s">
        <v>307</v>
      </c>
      <c r="D377" s="1" t="s">
        <v>311</v>
      </c>
      <c r="E377" s="1" t="s">
        <v>307</v>
      </c>
      <c r="F377" s="18" t="s">
        <v>346</v>
      </c>
      <c r="G377" s="3">
        <v>42739.66846064815</v>
      </c>
      <c r="H377" s="3">
        <v>42739.674467592595</v>
      </c>
      <c r="I377" s="1">
        <v>17</v>
      </c>
      <c r="J377" s="1">
        <v>1</v>
      </c>
      <c r="K377" s="4">
        <v>0.94444444444444398</v>
      </c>
      <c r="L377" s="4">
        <v>5.5555555555555497E-2</v>
      </c>
      <c r="M377" s="16">
        <v>0.11764705882352799</v>
      </c>
      <c r="N377" s="4">
        <v>0.52941176470588203</v>
      </c>
      <c r="O377" s="4">
        <v>5.8823529411764601E-2</v>
      </c>
      <c r="P377" s="20">
        <v>39354</v>
      </c>
      <c r="Q377" s="13">
        <v>2.48000209219061E-3</v>
      </c>
      <c r="R377" s="2">
        <v>0</v>
      </c>
      <c r="S377" s="2">
        <v>1</v>
      </c>
      <c r="T377" s="2">
        <v>1</v>
      </c>
      <c r="U377" s="2">
        <v>1</v>
      </c>
      <c r="V377" s="1" t="s">
        <v>347</v>
      </c>
      <c r="Y377" s="5">
        <v>0.92857142857142905</v>
      </c>
      <c r="Z377" s="5">
        <v>7.14285714285713E-2</v>
      </c>
      <c r="AC377" s="5">
        <v>1</v>
      </c>
      <c r="AD377" s="5">
        <v>0</v>
      </c>
      <c r="AE377" s="23">
        <f t="shared" si="23"/>
        <v>4629.8823529411211</v>
      </c>
      <c r="AF377">
        <f t="shared" si="26"/>
        <v>0.27599211535255758</v>
      </c>
      <c r="AG377" s="26">
        <f t="shared" si="27"/>
        <v>3.2469660629712266E-2</v>
      </c>
      <c r="AH377" s="27">
        <f t="shared" si="25"/>
        <v>2.917649520224212E-4</v>
      </c>
    </row>
    <row r="378" spans="1:34" hidden="1">
      <c r="A378" s="10" t="s">
        <v>306</v>
      </c>
      <c r="B378" s="1" t="s">
        <v>305</v>
      </c>
      <c r="C378" s="1" t="s">
        <v>307</v>
      </c>
      <c r="D378" s="1" t="s">
        <v>341</v>
      </c>
      <c r="E378" s="1" t="s">
        <v>307</v>
      </c>
      <c r="F378" s="18" t="s">
        <v>419</v>
      </c>
      <c r="G378" s="3">
        <v>42755.876400462963</v>
      </c>
      <c r="H378" s="3">
        <v>42755.876562500001</v>
      </c>
      <c r="I378" s="1">
        <v>25</v>
      </c>
      <c r="J378" s="1">
        <v>5</v>
      </c>
      <c r="K378" s="4">
        <v>0.83333333333333304</v>
      </c>
      <c r="L378" s="4">
        <v>0.16666666666666599</v>
      </c>
      <c r="M378" s="16">
        <v>0.46666666666666701</v>
      </c>
      <c r="N378" s="4">
        <v>0.47999999999999898</v>
      </c>
      <c r="O378" s="4">
        <v>0.28000000000000003</v>
      </c>
      <c r="P378" s="20">
        <v>85448</v>
      </c>
      <c r="Q378" s="13">
        <v>5.38474408633185E-3</v>
      </c>
      <c r="R378" s="2">
        <v>0</v>
      </c>
      <c r="S378" s="2">
        <v>0</v>
      </c>
      <c r="T378" s="2">
        <v>1</v>
      </c>
      <c r="U378" s="2">
        <v>1</v>
      </c>
      <c r="V378" s="1" t="s">
        <v>420</v>
      </c>
      <c r="W378" s="5">
        <v>1</v>
      </c>
      <c r="X378" s="5">
        <v>0</v>
      </c>
      <c r="Y378" s="5">
        <v>0.84615384615384603</v>
      </c>
      <c r="Z378" s="5">
        <v>0.15384615384615299</v>
      </c>
      <c r="AA378" s="5">
        <v>1</v>
      </c>
      <c r="AB378" s="5">
        <v>0</v>
      </c>
      <c r="AC378" s="5">
        <v>0.5</v>
      </c>
      <c r="AD378" s="5">
        <v>0.5</v>
      </c>
      <c r="AE378" s="23">
        <f t="shared" si="23"/>
        <v>39875.733333333359</v>
      </c>
      <c r="AF378">
        <f t="shared" si="26"/>
        <v>0.59925228115681606</v>
      </c>
      <c r="AG378" s="26">
        <f t="shared" si="27"/>
        <v>0.27965106453984767</v>
      </c>
      <c r="AH378" s="27">
        <f t="shared" si="25"/>
        <v>2.5128805736215317E-3</v>
      </c>
    </row>
    <row r="379" spans="1:34" hidden="1">
      <c r="A379" s="10" t="s">
        <v>306</v>
      </c>
      <c r="B379" s="1" t="s">
        <v>305</v>
      </c>
      <c r="C379" s="1" t="s">
        <v>307</v>
      </c>
      <c r="D379" s="1" t="s">
        <v>311</v>
      </c>
      <c r="E379" s="1" t="s">
        <v>307</v>
      </c>
      <c r="F379" s="18" t="s">
        <v>423</v>
      </c>
      <c r="G379" s="3">
        <v>42764.681516203702</v>
      </c>
      <c r="H379" s="3">
        <v>42764.681574074071</v>
      </c>
      <c r="I379" s="1">
        <v>9</v>
      </c>
      <c r="J379" s="1">
        <v>1</v>
      </c>
      <c r="K379" s="4">
        <v>0.9</v>
      </c>
      <c r="L379" s="4">
        <v>0.1</v>
      </c>
      <c r="M379" s="16">
        <v>0.33333333333333198</v>
      </c>
      <c r="N379" s="4">
        <v>0.22222222222222099</v>
      </c>
      <c r="O379" s="4">
        <v>0</v>
      </c>
      <c r="P379" s="20">
        <v>23370</v>
      </c>
      <c r="Q379" s="13">
        <v>1.27392166782675E-3</v>
      </c>
      <c r="R379" s="2">
        <v>0</v>
      </c>
      <c r="S379" s="2">
        <v>1</v>
      </c>
      <c r="T379" s="2">
        <v>0</v>
      </c>
      <c r="U379" s="2">
        <v>1</v>
      </c>
      <c r="Y379" s="5">
        <v>1</v>
      </c>
      <c r="Z379" s="5">
        <v>0</v>
      </c>
      <c r="AA379" s="5">
        <v>1</v>
      </c>
      <c r="AB379" s="5">
        <v>0</v>
      </c>
      <c r="AC379" s="5">
        <v>0.5</v>
      </c>
      <c r="AD379" s="5">
        <v>0.5</v>
      </c>
      <c r="AE379" s="23">
        <f t="shared" si="23"/>
        <v>7789.9999999999682</v>
      </c>
      <c r="AF379">
        <f t="shared" si="26"/>
        <v>0.16389530253060097</v>
      </c>
      <c r="AG379" s="26">
        <f t="shared" si="27"/>
        <v>5.4631767510200102E-2</v>
      </c>
      <c r="AH379" s="27">
        <f t="shared" si="25"/>
        <v>4.2464055594224829E-4</v>
      </c>
    </row>
    <row r="380" spans="1:34" hidden="1">
      <c r="A380" s="10" t="s">
        <v>306</v>
      </c>
      <c r="B380" s="1" t="s">
        <v>305</v>
      </c>
      <c r="C380" s="1" t="s">
        <v>307</v>
      </c>
      <c r="D380" s="1" t="s">
        <v>311</v>
      </c>
      <c r="E380" s="1" t="s">
        <v>307</v>
      </c>
      <c r="F380" s="18" t="s">
        <v>429</v>
      </c>
      <c r="G380" s="3">
        <v>42765.681273148148</v>
      </c>
      <c r="H380" s="3">
        <v>42765.681817129633</v>
      </c>
      <c r="I380" s="1">
        <v>10</v>
      </c>
      <c r="J380" s="1">
        <v>0</v>
      </c>
      <c r="K380" s="4">
        <v>1</v>
      </c>
      <c r="L380" s="4">
        <v>0</v>
      </c>
      <c r="M380" s="16">
        <v>0.4</v>
      </c>
      <c r="N380" s="4">
        <v>0.2</v>
      </c>
      <c r="O380" s="4">
        <v>0.29999999999999899</v>
      </c>
      <c r="P380" s="20">
        <v>23308</v>
      </c>
      <c r="Q380" s="13">
        <v>1.27054198689371E-3</v>
      </c>
      <c r="R380" s="2">
        <v>0</v>
      </c>
      <c r="S380" s="2">
        <v>1</v>
      </c>
      <c r="T380" s="2">
        <v>0</v>
      </c>
      <c r="U380" s="2">
        <v>1</v>
      </c>
      <c r="W380" s="5">
        <v>1</v>
      </c>
      <c r="X380" s="5">
        <v>0</v>
      </c>
      <c r="Y380" s="5">
        <v>1</v>
      </c>
      <c r="Z380" s="5">
        <v>0</v>
      </c>
      <c r="AA380" s="5">
        <v>1</v>
      </c>
      <c r="AB380" s="5">
        <v>0</v>
      </c>
      <c r="AE380" s="23">
        <f t="shared" si="23"/>
        <v>9323.2000000000007</v>
      </c>
      <c r="AF380">
        <f t="shared" si="26"/>
        <v>0.16346049257095627</v>
      </c>
      <c r="AG380" s="26">
        <f t="shared" si="27"/>
        <v>6.538419702838251E-2</v>
      </c>
      <c r="AH380" s="27">
        <f t="shared" si="25"/>
        <v>5.0821679475748403E-4</v>
      </c>
    </row>
    <row r="381" spans="1:34" hidden="1">
      <c r="A381" s="10" t="s">
        <v>306</v>
      </c>
      <c r="B381" s="1" t="s">
        <v>305</v>
      </c>
      <c r="C381" s="1" t="s">
        <v>307</v>
      </c>
      <c r="D381" s="1" t="s">
        <v>311</v>
      </c>
      <c r="E381" s="1" t="s">
        <v>307</v>
      </c>
      <c r="F381" s="18" t="s">
        <v>378</v>
      </c>
      <c r="G381" s="3">
        <v>42750.336828703701</v>
      </c>
      <c r="H381" s="3">
        <v>42750.848009259258</v>
      </c>
      <c r="I381" s="1">
        <v>4969</v>
      </c>
      <c r="J381" s="1">
        <v>414</v>
      </c>
      <c r="K381" s="4">
        <v>0.92309121307820896</v>
      </c>
      <c r="L381" s="4">
        <v>7.6908786921790803E-2</v>
      </c>
      <c r="M381" s="16">
        <v>0.19641779029985901</v>
      </c>
      <c r="N381" s="4">
        <v>0.42704769571342199</v>
      </c>
      <c r="O381" s="4">
        <v>7.8285369289595397E-2</v>
      </c>
      <c r="P381" s="20">
        <v>14259103</v>
      </c>
      <c r="Q381" s="13">
        <v>0.89857715283735895</v>
      </c>
      <c r="R381" s="2">
        <v>0</v>
      </c>
      <c r="S381" s="2">
        <v>1</v>
      </c>
      <c r="T381" s="2">
        <v>1</v>
      </c>
      <c r="U381" s="2">
        <v>1</v>
      </c>
      <c r="V381" s="1" t="s">
        <v>379</v>
      </c>
      <c r="W381" s="5">
        <v>0.98951048951048903</v>
      </c>
      <c r="X381" s="5">
        <v>1.04895104895105E-2</v>
      </c>
      <c r="Y381" s="5">
        <v>0.92171779141104304</v>
      </c>
      <c r="Z381" s="5">
        <v>7.8282208588957E-2</v>
      </c>
      <c r="AA381" s="5">
        <v>0.94650817236255602</v>
      </c>
      <c r="AB381" s="5">
        <v>5.34918276374442E-2</v>
      </c>
      <c r="AC381" s="5">
        <v>0.83954154727793595</v>
      </c>
      <c r="AD381" s="5">
        <v>0.16045845272206199</v>
      </c>
      <c r="AE381" s="23">
        <f t="shared" si="23"/>
        <v>2800741.5029180907</v>
      </c>
      <c r="AF381">
        <f t="shared" si="26"/>
        <v>100</v>
      </c>
      <c r="AG381" s="26">
        <f t="shared" si="27"/>
        <v>19.641779029985901</v>
      </c>
      <c r="AH381" s="27">
        <f t="shared" si="25"/>
        <v>0.17649653877425273</v>
      </c>
    </row>
    <row r="382" spans="1:34" hidden="1">
      <c r="A382" s="10" t="s">
        <v>306</v>
      </c>
      <c r="B382" s="1" t="s">
        <v>305</v>
      </c>
      <c r="C382" s="1" t="s">
        <v>307</v>
      </c>
      <c r="D382" s="1" t="s">
        <v>311</v>
      </c>
      <c r="E382" s="1" t="s">
        <v>307</v>
      </c>
      <c r="F382" s="18" t="s">
        <v>332</v>
      </c>
      <c r="G382" s="3">
        <v>42738.584768518522</v>
      </c>
      <c r="H382" s="3">
        <v>42738.724386574075</v>
      </c>
      <c r="I382" s="1">
        <v>821</v>
      </c>
      <c r="J382" s="1">
        <v>65</v>
      </c>
      <c r="K382" s="4">
        <v>0.926636568848758</v>
      </c>
      <c r="L382" s="4">
        <v>7.3363431151241498E-2</v>
      </c>
      <c r="M382" s="16">
        <v>0.15590742996345799</v>
      </c>
      <c r="N382" s="4">
        <v>0.40925700365408002</v>
      </c>
      <c r="O382" s="4">
        <v>5.9683313032886702E-2</v>
      </c>
      <c r="P382" s="20">
        <v>1945661</v>
      </c>
      <c r="Q382" s="13">
        <v>0.122611255544384</v>
      </c>
      <c r="R382" s="2">
        <v>0</v>
      </c>
      <c r="S382" s="2">
        <v>1</v>
      </c>
      <c r="T382" s="2">
        <v>1</v>
      </c>
      <c r="U382" s="2">
        <v>1</v>
      </c>
      <c r="V382" s="1" t="s">
        <v>333</v>
      </c>
      <c r="W382" s="5">
        <v>0.97222222222222099</v>
      </c>
      <c r="X382" s="5">
        <v>2.7777777777777801E-2</v>
      </c>
      <c r="Y382" s="5">
        <v>0.92616372391653301</v>
      </c>
      <c r="Z382" s="5">
        <v>7.3836276083467101E-2</v>
      </c>
      <c r="AA382" s="5">
        <v>0.984615384615385</v>
      </c>
      <c r="AB382" s="5">
        <v>1.53846153846153E-2</v>
      </c>
      <c r="AC382" s="5">
        <v>0.75409836065573699</v>
      </c>
      <c r="AD382" s="5">
        <v>0.24590163934426201</v>
      </c>
      <c r="AE382" s="23">
        <f t="shared" si="23"/>
        <v>303343.00609013165</v>
      </c>
      <c r="AF382">
        <f t="shared" si="26"/>
        <v>13.64504485310191</v>
      </c>
      <c r="AG382" s="26">
        <f t="shared" si="27"/>
        <v>2.1273638747832289</v>
      </c>
      <c r="AH382" s="27">
        <f t="shared" si="25"/>
        <v>1.9116005736517699E-2</v>
      </c>
    </row>
    <row r="383" spans="1:34" hidden="1">
      <c r="A383" s="10" t="s">
        <v>306</v>
      </c>
      <c r="B383" s="1" t="s">
        <v>305</v>
      </c>
      <c r="C383" s="1" t="s">
        <v>307</v>
      </c>
      <c r="D383" s="1" t="s">
        <v>341</v>
      </c>
      <c r="E383" s="1" t="s">
        <v>307</v>
      </c>
      <c r="F383" s="18" t="s">
        <v>384</v>
      </c>
      <c r="G383" s="3">
        <v>42752.283599537041</v>
      </c>
      <c r="H383" s="3">
        <v>42752.293692129628</v>
      </c>
      <c r="I383" s="1">
        <v>10</v>
      </c>
      <c r="J383" s="1">
        <v>3</v>
      </c>
      <c r="K383" s="4">
        <v>0.76923076923076905</v>
      </c>
      <c r="L383" s="4">
        <v>0.23076923076923</v>
      </c>
      <c r="M383" s="16">
        <v>0.53846153846153699</v>
      </c>
      <c r="N383" s="4">
        <v>0.5</v>
      </c>
      <c r="O383" s="4">
        <v>0.1</v>
      </c>
      <c r="P383" s="20">
        <v>34241</v>
      </c>
      <c r="Q383" s="13">
        <v>2.15779213393045E-3</v>
      </c>
      <c r="R383" s="2">
        <v>0</v>
      </c>
      <c r="S383" s="2">
        <v>0</v>
      </c>
      <c r="T383" s="2">
        <v>1</v>
      </c>
      <c r="U383" s="2">
        <v>1</v>
      </c>
      <c r="V383" s="1" t="s">
        <v>385</v>
      </c>
      <c r="Y383" s="5">
        <v>0.83333333333333304</v>
      </c>
      <c r="Z383" s="5">
        <v>0.16666666666666599</v>
      </c>
      <c r="AC383" s="5">
        <v>0</v>
      </c>
      <c r="AD383" s="5">
        <v>1</v>
      </c>
      <c r="AE383" s="23">
        <f t="shared" si="23"/>
        <v>18437.461538461488</v>
      </c>
      <c r="AF383">
        <f t="shared" si="26"/>
        <v>0.24013431980959812</v>
      </c>
      <c r="AG383" s="26">
        <f t="shared" si="27"/>
        <v>0.12930309528209094</v>
      </c>
      <c r="AH383" s="27">
        <f t="shared" si="25"/>
        <v>1.161888072116393E-3</v>
      </c>
    </row>
    <row r="384" spans="1:34" hidden="1">
      <c r="A384" s="10" t="s">
        <v>306</v>
      </c>
      <c r="B384" s="1" t="s">
        <v>305</v>
      </c>
      <c r="C384" s="1" t="s">
        <v>307</v>
      </c>
      <c r="D384" s="1" t="s">
        <v>311</v>
      </c>
      <c r="E384" s="1" t="s">
        <v>307</v>
      </c>
      <c r="F384" s="18" t="s">
        <v>387</v>
      </c>
      <c r="G384" s="3">
        <v>42752.668090277781</v>
      </c>
      <c r="H384" s="3">
        <v>42752.671863425923</v>
      </c>
      <c r="I384" s="1">
        <v>288</v>
      </c>
      <c r="J384" s="1">
        <v>33</v>
      </c>
      <c r="K384" s="4">
        <v>0.89719626168224198</v>
      </c>
      <c r="L384" s="4">
        <v>0.10280373831775701</v>
      </c>
      <c r="M384" s="16">
        <v>0.28472222222222099</v>
      </c>
      <c r="N384" s="4">
        <v>0.41666666666666702</v>
      </c>
      <c r="O384" s="4">
        <v>9.375E-2</v>
      </c>
      <c r="P384" s="20">
        <v>845490</v>
      </c>
      <c r="Q384" s="13">
        <v>5.32809109347522E-2</v>
      </c>
      <c r="R384" s="2">
        <v>0</v>
      </c>
      <c r="S384" s="2">
        <v>1</v>
      </c>
      <c r="T384" s="2">
        <v>1</v>
      </c>
      <c r="U384" s="2">
        <v>1</v>
      </c>
      <c r="V384" s="1" t="s">
        <v>388</v>
      </c>
      <c r="W384" s="5">
        <v>1</v>
      </c>
      <c r="X384" s="5">
        <v>0</v>
      </c>
      <c r="Y384" s="5">
        <v>0.89351851851851805</v>
      </c>
      <c r="Z384" s="5">
        <v>0.106481481481481</v>
      </c>
      <c r="AA384" s="5">
        <v>0.97777777777777697</v>
      </c>
      <c r="AB384" s="5">
        <v>2.2222222222222102E-2</v>
      </c>
      <c r="AC384" s="5">
        <v>0.84745762711864403</v>
      </c>
      <c r="AD384" s="5">
        <v>0.152542372881356</v>
      </c>
      <c r="AE384" s="23">
        <f t="shared" si="23"/>
        <v>240729.79166666561</v>
      </c>
      <c r="AF384">
        <f t="shared" si="26"/>
        <v>5.9294753674196761</v>
      </c>
      <c r="AG384" s="26">
        <f t="shared" si="27"/>
        <v>1.6882534032236505</v>
      </c>
      <c r="AH384" s="27">
        <f t="shared" si="25"/>
        <v>1.517025936336688E-2</v>
      </c>
    </row>
    <row r="385" spans="1:34" hidden="1">
      <c r="A385" s="10" t="s">
        <v>306</v>
      </c>
      <c r="B385" s="1" t="s">
        <v>305</v>
      </c>
      <c r="C385" s="1" t="s">
        <v>307</v>
      </c>
      <c r="D385" s="1" t="s">
        <v>311</v>
      </c>
      <c r="E385" s="1" t="s">
        <v>307</v>
      </c>
      <c r="F385" s="18" t="s">
        <v>359</v>
      </c>
      <c r="G385" s="3">
        <v>42740.586817129632</v>
      </c>
      <c r="H385" s="3">
        <v>42740.602523148147</v>
      </c>
      <c r="I385" s="1">
        <v>688</v>
      </c>
      <c r="J385" s="1">
        <v>61</v>
      </c>
      <c r="K385" s="4">
        <v>0.91855807743658202</v>
      </c>
      <c r="L385" s="4">
        <v>8.1441922563417798E-2</v>
      </c>
      <c r="M385" s="16">
        <v>0.18168604651162801</v>
      </c>
      <c r="N385" s="4">
        <v>0.42587209302325602</v>
      </c>
      <c r="O385" s="4">
        <v>6.25E-2</v>
      </c>
      <c r="P385" s="20">
        <v>1633947</v>
      </c>
      <c r="Q385" s="13">
        <v>0.102967728274853</v>
      </c>
      <c r="R385" s="2">
        <v>0</v>
      </c>
      <c r="S385" s="2">
        <v>1</v>
      </c>
      <c r="T385" s="2">
        <v>0</v>
      </c>
      <c r="U385" s="2">
        <v>1</v>
      </c>
      <c r="W385" s="5">
        <v>0.97560975609755995</v>
      </c>
      <c r="X385" s="5">
        <v>2.4390243902439001E-2</v>
      </c>
      <c r="Y385" s="5">
        <v>0.90828924162257396</v>
      </c>
      <c r="Z385" s="5">
        <v>9.17107583774249E-2</v>
      </c>
      <c r="AA385" s="5">
        <v>0.97826086956521596</v>
      </c>
      <c r="AB385" s="5">
        <v>2.1739130434782601E-2</v>
      </c>
      <c r="AC385" s="5">
        <v>0.87755102040816302</v>
      </c>
      <c r="AD385" s="5">
        <v>0.122448979591837</v>
      </c>
      <c r="AE385" s="23">
        <f t="shared" si="23"/>
        <v>296865.37063953507</v>
      </c>
      <c r="AF385">
        <f t="shared" si="26"/>
        <v>11.45897466341326</v>
      </c>
      <c r="AG385" s="26">
        <f t="shared" si="27"/>
        <v>2.0819358036724682</v>
      </c>
      <c r="AH385" s="27">
        <f t="shared" si="25"/>
        <v>1.8707799468541616E-2</v>
      </c>
    </row>
    <row r="386" spans="1:34" hidden="1">
      <c r="A386" s="10" t="s">
        <v>306</v>
      </c>
      <c r="B386" s="1" t="s">
        <v>305</v>
      </c>
      <c r="C386" s="1" t="s">
        <v>307</v>
      </c>
      <c r="D386" s="1" t="s">
        <v>311</v>
      </c>
      <c r="E386" s="1" t="s">
        <v>307</v>
      </c>
      <c r="F386" s="18" t="s">
        <v>336</v>
      </c>
      <c r="G386" s="3">
        <v>42738.730567129627</v>
      </c>
      <c r="H386" s="3">
        <v>42738.736990740741</v>
      </c>
      <c r="I386" s="1">
        <v>176</v>
      </c>
      <c r="J386" s="1">
        <v>12</v>
      </c>
      <c r="K386" s="4">
        <v>0.93617021276595702</v>
      </c>
      <c r="L386" s="4">
        <v>6.3829787234042507E-2</v>
      </c>
      <c r="M386" s="16">
        <v>0.36702127659574502</v>
      </c>
      <c r="N386" s="4">
        <v>0.38636363636363602</v>
      </c>
      <c r="O386" s="4">
        <v>0.13068181818181801</v>
      </c>
      <c r="P386" s="20">
        <v>412849</v>
      </c>
      <c r="Q386" s="13">
        <v>2.60168314214261E-2</v>
      </c>
      <c r="R386" s="2">
        <v>0</v>
      </c>
      <c r="S386" s="2">
        <v>1</v>
      </c>
      <c r="T386" s="2">
        <v>1</v>
      </c>
      <c r="U386" s="2">
        <v>1</v>
      </c>
      <c r="V386" s="1" t="s">
        <v>337</v>
      </c>
      <c r="W386" s="5">
        <v>1</v>
      </c>
      <c r="X386" s="5">
        <v>0</v>
      </c>
      <c r="Y386" s="5">
        <v>0.93377483443708498</v>
      </c>
      <c r="Z386" s="5">
        <v>6.6225165562913801E-2</v>
      </c>
      <c r="AA386" s="5">
        <v>1</v>
      </c>
      <c r="AB386" s="5">
        <v>0</v>
      </c>
      <c r="AC386" s="5">
        <v>0.8</v>
      </c>
      <c r="AD386" s="5">
        <v>0.2</v>
      </c>
      <c r="AE386" s="23">
        <f t="shared" ref="AE386:AE449" si="28">M386*P386</f>
        <v>151524.36702127673</v>
      </c>
      <c r="AF386">
        <f t="shared" si="26"/>
        <v>2.8953364036994471</v>
      </c>
      <c r="AG386" s="26">
        <f t="shared" si="27"/>
        <v>1.0626500630599045</v>
      </c>
      <c r="AH386" s="27">
        <f t="shared" si="25"/>
        <v>9.5487306812680993E-3</v>
      </c>
    </row>
    <row r="387" spans="1:34" hidden="1">
      <c r="A387" s="10" t="s">
        <v>306</v>
      </c>
      <c r="B387" s="1" t="s">
        <v>305</v>
      </c>
      <c r="C387" s="1" t="s">
        <v>307</v>
      </c>
      <c r="D387" s="1" t="s">
        <v>311</v>
      </c>
      <c r="E387" s="1" t="s">
        <v>307</v>
      </c>
      <c r="F387" s="18" t="s">
        <v>434</v>
      </c>
      <c r="G387" s="3">
        <v>42766.585439814815</v>
      </c>
      <c r="H387" s="3">
        <v>42766.586840277778</v>
      </c>
      <c r="I387" s="1">
        <v>47</v>
      </c>
      <c r="J387" s="1">
        <v>5</v>
      </c>
      <c r="K387" s="4">
        <v>0.90384615384615297</v>
      </c>
      <c r="L387" s="4">
        <v>9.6153846153846104E-2</v>
      </c>
      <c r="M387" s="16">
        <v>0.19148936170212699</v>
      </c>
      <c r="N387" s="4">
        <v>0.38297872340425398</v>
      </c>
      <c r="O387" s="4">
        <v>0.10638297872340401</v>
      </c>
      <c r="P387" s="20">
        <v>120705</v>
      </c>
      <c r="Q387" s="13">
        <v>6.57974817779324E-3</v>
      </c>
      <c r="R387" s="2">
        <v>0</v>
      </c>
      <c r="S387" s="2">
        <v>1</v>
      </c>
      <c r="T387" s="2">
        <v>1</v>
      </c>
      <c r="U387" s="2">
        <v>1</v>
      </c>
      <c r="V387" s="1" t="s">
        <v>435</v>
      </c>
      <c r="W387" s="5">
        <v>1</v>
      </c>
      <c r="X387" s="5">
        <v>0</v>
      </c>
      <c r="Y387" s="5">
        <v>0.91176470588235303</v>
      </c>
      <c r="Z387" s="5">
        <v>8.8235294117647106E-2</v>
      </c>
      <c r="AA387" s="5">
        <v>1</v>
      </c>
      <c r="AB387" s="5">
        <v>0</v>
      </c>
      <c r="AC387" s="5">
        <v>0.66666666666666596</v>
      </c>
      <c r="AD387" s="5">
        <v>0.33333333333333198</v>
      </c>
      <c r="AE387" s="23">
        <f t="shared" si="28"/>
        <v>23113.723404255237</v>
      </c>
      <c r="AF387">
        <f t="shared" si="26"/>
        <v>0.84651187385349558</v>
      </c>
      <c r="AG387" s="26">
        <f t="shared" si="27"/>
        <v>0.16209801839747731</v>
      </c>
      <c r="AH387" s="27">
        <f t="shared" ref="AH387:AH450" si="29">M387*Q387</f>
        <v>1.2599517787263608E-3</v>
      </c>
    </row>
    <row r="388" spans="1:34" hidden="1">
      <c r="A388" s="10" t="s">
        <v>306</v>
      </c>
      <c r="B388" s="1" t="s">
        <v>305</v>
      </c>
      <c r="C388" s="1" t="s">
        <v>307</v>
      </c>
      <c r="D388" s="1" t="s">
        <v>311</v>
      </c>
      <c r="E388" s="1" t="s">
        <v>307</v>
      </c>
      <c r="F388" s="18" t="s">
        <v>389</v>
      </c>
      <c r="G388" s="3">
        <v>42752.709768518522</v>
      </c>
      <c r="H388" s="3">
        <v>42752.73914351852</v>
      </c>
      <c r="I388" s="1">
        <v>4961</v>
      </c>
      <c r="J388" s="1">
        <v>383</v>
      </c>
      <c r="K388" s="4">
        <v>0.92833083832335295</v>
      </c>
      <c r="L388" s="4">
        <v>7.1669161676646706E-2</v>
      </c>
      <c r="M388" s="16">
        <v>0.20096754686554999</v>
      </c>
      <c r="N388" s="4">
        <v>0.43196936101592298</v>
      </c>
      <c r="O388" s="4">
        <v>8.2443055835517004E-2</v>
      </c>
      <c r="P388" s="20">
        <v>14075712</v>
      </c>
      <c r="Q388" s="13">
        <v>0.88702025738355805</v>
      </c>
      <c r="R388" s="2">
        <v>0</v>
      </c>
      <c r="S388" s="2">
        <v>1</v>
      </c>
      <c r="T388" s="2">
        <v>1</v>
      </c>
      <c r="U388" s="2">
        <v>1</v>
      </c>
      <c r="V388" s="1" t="s">
        <v>390</v>
      </c>
      <c r="W388" s="5">
        <v>0.99290780141844004</v>
      </c>
      <c r="X388" s="5">
        <v>7.09219858156028E-3</v>
      </c>
      <c r="Y388" s="5">
        <v>0.92755051749630402</v>
      </c>
      <c r="Z388" s="5">
        <v>7.24494825036964E-2</v>
      </c>
      <c r="AA388" s="5">
        <v>0.94427710843373502</v>
      </c>
      <c r="AB388" s="5">
        <v>5.5722891566265101E-2</v>
      </c>
      <c r="AC388" s="5">
        <v>0.85294117647058698</v>
      </c>
      <c r="AD388" s="5">
        <v>0.14705882352941099</v>
      </c>
      <c r="AE388" s="23">
        <f t="shared" si="28"/>
        <v>2828761.3110259846</v>
      </c>
      <c r="AF388">
        <f t="shared" si="26"/>
        <v>98.713867204690217</v>
      </c>
      <c r="AG388" s="26">
        <f t="shared" si="27"/>
        <v>19.838283733738258</v>
      </c>
      <c r="AH388" s="27">
        <f t="shared" si="29"/>
        <v>0.17826228514642242</v>
      </c>
    </row>
    <row r="389" spans="1:34" hidden="1">
      <c r="A389" s="10" t="s">
        <v>306</v>
      </c>
      <c r="B389" s="1" t="s">
        <v>305</v>
      </c>
      <c r="C389" s="1" t="s">
        <v>307</v>
      </c>
      <c r="D389" s="1" t="s">
        <v>311</v>
      </c>
      <c r="E389" s="1" t="s">
        <v>307</v>
      </c>
      <c r="F389" s="18" t="s">
        <v>338</v>
      </c>
      <c r="G389" s="3">
        <v>42738.730567129627</v>
      </c>
      <c r="H389" s="3">
        <v>42738.741747685184</v>
      </c>
      <c r="I389" s="1">
        <v>436</v>
      </c>
      <c r="J389" s="1">
        <v>25</v>
      </c>
      <c r="K389" s="4">
        <v>0.94577006507592098</v>
      </c>
      <c r="L389" s="4">
        <v>5.4229934924078002E-2</v>
      </c>
      <c r="M389" s="16">
        <v>0.28440366972476999</v>
      </c>
      <c r="N389" s="4">
        <v>0.40596330275229298</v>
      </c>
      <c r="O389" s="4">
        <v>0.11697247706422</v>
      </c>
      <c r="P389" s="20">
        <v>1012358</v>
      </c>
      <c r="Q389" s="13">
        <v>6.3796563450879404E-2</v>
      </c>
      <c r="R389" s="2">
        <v>0</v>
      </c>
      <c r="S389" s="2">
        <v>1</v>
      </c>
      <c r="T389" s="2">
        <v>0</v>
      </c>
      <c r="U389" s="2">
        <v>1</v>
      </c>
      <c r="W389" s="5">
        <v>1</v>
      </c>
      <c r="X389" s="5">
        <v>0</v>
      </c>
      <c r="Y389" s="5">
        <v>0.94632768361581798</v>
      </c>
      <c r="Z389" s="5">
        <v>5.3672316384180803E-2</v>
      </c>
      <c r="AA389" s="5">
        <v>0.95348837209302195</v>
      </c>
      <c r="AB389" s="5">
        <v>4.6511627906976702E-2</v>
      </c>
      <c r="AC389" s="5">
        <v>0.86666666666666703</v>
      </c>
      <c r="AD389" s="5">
        <v>0.133333333333333</v>
      </c>
      <c r="AE389" s="23">
        <f t="shared" si="28"/>
        <v>287918.33027522871</v>
      </c>
      <c r="AF389">
        <f t="shared" si="26"/>
        <v>7.0997313084841309</v>
      </c>
      <c r="AG389" s="26">
        <f t="shared" si="27"/>
        <v>2.0191896381927297</v>
      </c>
      <c r="AH389" s="27">
        <f t="shared" si="29"/>
        <v>1.8143976761259239E-2</v>
      </c>
    </row>
    <row r="390" spans="1:34" hidden="1">
      <c r="A390" s="10" t="s">
        <v>306</v>
      </c>
      <c r="B390" s="1" t="s">
        <v>305</v>
      </c>
      <c r="C390" s="1" t="s">
        <v>307</v>
      </c>
      <c r="D390" s="1" t="s">
        <v>311</v>
      </c>
      <c r="E390" s="1" t="s">
        <v>307</v>
      </c>
      <c r="F390" s="18" t="s">
        <v>430</v>
      </c>
      <c r="G390" s="3">
        <v>42765.884768518517</v>
      </c>
      <c r="H390" s="3">
        <v>42765.884976851848</v>
      </c>
      <c r="I390" s="1">
        <v>14</v>
      </c>
      <c r="J390" s="1">
        <v>0</v>
      </c>
      <c r="K390" s="4">
        <v>1</v>
      </c>
      <c r="L390" s="4">
        <v>0</v>
      </c>
      <c r="M390" s="16">
        <v>0.57142857142856995</v>
      </c>
      <c r="N390" s="4">
        <v>0.214285714285714</v>
      </c>
      <c r="O390" s="4">
        <v>0.214285714285714</v>
      </c>
      <c r="P390" s="20">
        <v>32631</v>
      </c>
      <c r="Q390" s="13">
        <v>1.77874787945463E-3</v>
      </c>
      <c r="R390" s="2">
        <v>0</v>
      </c>
      <c r="S390" s="2">
        <v>1</v>
      </c>
      <c r="T390" s="2">
        <v>1</v>
      </c>
      <c r="U390" s="2">
        <v>1</v>
      </c>
      <c r="V390" s="1" t="s">
        <v>431</v>
      </c>
      <c r="W390" s="5">
        <v>1</v>
      </c>
      <c r="X390" s="5">
        <v>0</v>
      </c>
      <c r="Y390" s="5">
        <v>1</v>
      </c>
      <c r="Z390" s="5">
        <v>0</v>
      </c>
      <c r="AA390" s="5">
        <v>1</v>
      </c>
      <c r="AB390" s="5">
        <v>0</v>
      </c>
      <c r="AC390" s="5">
        <v>1</v>
      </c>
      <c r="AD390" s="5">
        <v>0</v>
      </c>
      <c r="AE390" s="23">
        <f t="shared" si="28"/>
        <v>18646.285714285666</v>
      </c>
      <c r="AF390">
        <f t="shared" si="26"/>
        <v>0.2288432869865657</v>
      </c>
      <c r="AG390" s="26">
        <f t="shared" si="27"/>
        <v>0.13076759256375148</v>
      </c>
      <c r="AH390" s="27">
        <f t="shared" si="29"/>
        <v>1.0164273596883573E-3</v>
      </c>
    </row>
    <row r="391" spans="1:34" hidden="1">
      <c r="A391" s="10" t="s">
        <v>306</v>
      </c>
      <c r="B391" s="1" t="s">
        <v>305</v>
      </c>
      <c r="C391" s="1" t="s">
        <v>307</v>
      </c>
      <c r="D391" s="1" t="s">
        <v>311</v>
      </c>
      <c r="E391" s="1" t="s">
        <v>307</v>
      </c>
      <c r="F391" s="18" t="s">
        <v>396</v>
      </c>
      <c r="G391" s="3">
        <v>42753.97859953704</v>
      </c>
      <c r="H391" s="3">
        <v>42754.033368055556</v>
      </c>
      <c r="I391" s="1">
        <v>709</v>
      </c>
      <c r="J391" s="1">
        <v>38</v>
      </c>
      <c r="K391" s="4">
        <v>0.94912985274431005</v>
      </c>
      <c r="L391" s="4">
        <v>5.0870147255689398E-2</v>
      </c>
      <c r="M391" s="16">
        <v>0.26657263751763</v>
      </c>
      <c r="N391" s="4">
        <v>0.39210155148095799</v>
      </c>
      <c r="O391" s="4">
        <v>7.4753173483779897E-2</v>
      </c>
      <c r="P391" s="20">
        <v>1954467</v>
      </c>
      <c r="Q391" s="13">
        <v>0.123166190199662</v>
      </c>
      <c r="R391" s="2">
        <v>0</v>
      </c>
      <c r="S391" s="2">
        <v>1</v>
      </c>
      <c r="T391" s="2">
        <v>1</v>
      </c>
      <c r="U391" s="2">
        <v>1</v>
      </c>
      <c r="V391" s="1" t="s">
        <v>397</v>
      </c>
      <c r="W391" s="5">
        <v>0.97727272727272596</v>
      </c>
      <c r="X391" s="5">
        <v>2.27272727272727E-2</v>
      </c>
      <c r="Y391" s="5">
        <v>0.95429616087751401</v>
      </c>
      <c r="Z391" s="5">
        <v>4.5703839122486302E-2</v>
      </c>
      <c r="AA391" s="5">
        <v>0.94117647058823395</v>
      </c>
      <c r="AB391" s="5">
        <v>5.8823529411764601E-2</v>
      </c>
      <c r="AC391" s="5">
        <v>0.88888888888888795</v>
      </c>
      <c r="AD391" s="5">
        <v>0.11111111111110999</v>
      </c>
      <c r="AE391" s="23">
        <f t="shared" si="28"/>
        <v>521007.42313116975</v>
      </c>
      <c r="AF391">
        <f t="shared" si="26"/>
        <v>13.70680189349919</v>
      </c>
      <c r="AG391" s="26">
        <f t="shared" si="27"/>
        <v>3.653858332681724</v>
      </c>
      <c r="AH391" s="27">
        <f t="shared" si="29"/>
        <v>3.2832736174521975E-2</v>
      </c>
    </row>
    <row r="392" spans="1:34" hidden="1">
      <c r="A392" s="10" t="s">
        <v>306</v>
      </c>
      <c r="B392" s="1" t="s">
        <v>305</v>
      </c>
      <c r="C392" s="1" t="s">
        <v>307</v>
      </c>
      <c r="D392" s="1" t="s">
        <v>311</v>
      </c>
      <c r="E392" s="1" t="s">
        <v>307</v>
      </c>
      <c r="F392" s="18" t="s">
        <v>427</v>
      </c>
      <c r="G392" s="3">
        <v>42765.584791666668</v>
      </c>
      <c r="H392" s="3">
        <v>42765.593055555553</v>
      </c>
      <c r="I392" s="1">
        <v>149</v>
      </c>
      <c r="J392" s="1">
        <v>29</v>
      </c>
      <c r="K392" s="4">
        <v>0.83707865168539297</v>
      </c>
      <c r="L392" s="4">
        <v>0.162921348314606</v>
      </c>
      <c r="M392" s="16">
        <v>0.30201342281879201</v>
      </c>
      <c r="N392" s="4">
        <v>0.42953020134228098</v>
      </c>
      <c r="O392" s="4">
        <v>0.134228187919463</v>
      </c>
      <c r="P392" s="20">
        <v>414891</v>
      </c>
      <c r="Q392" s="13">
        <v>2.2616116161160001E-2</v>
      </c>
      <c r="R392" s="2">
        <v>0</v>
      </c>
      <c r="S392" s="2">
        <v>1</v>
      </c>
      <c r="T392" s="2">
        <v>1</v>
      </c>
      <c r="U392" s="2">
        <v>1</v>
      </c>
      <c r="V392" s="1" t="s">
        <v>428</v>
      </c>
      <c r="Y392" s="5">
        <v>0.82539682539682502</v>
      </c>
      <c r="Z392" s="5">
        <v>0.17460317460317501</v>
      </c>
      <c r="AA392" s="5">
        <v>1</v>
      </c>
      <c r="AB392" s="5">
        <v>0</v>
      </c>
      <c r="AC392" s="5">
        <v>0.75862068965517204</v>
      </c>
      <c r="AD392" s="5">
        <v>0.24137931034482801</v>
      </c>
      <c r="AE392" s="23">
        <f t="shared" si="28"/>
        <v>125302.65100671143</v>
      </c>
      <c r="AF392">
        <f t="shared" si="26"/>
        <v>2.9096570801122623</v>
      </c>
      <c r="AG392" s="26">
        <f t="shared" si="27"/>
        <v>0.87875549399363651</v>
      </c>
      <c r="AH392" s="27">
        <f t="shared" si="29"/>
        <v>6.8303706526993309E-3</v>
      </c>
    </row>
    <row r="393" spans="1:34" hidden="1">
      <c r="A393" s="10" t="s">
        <v>306</v>
      </c>
      <c r="B393" s="1" t="s">
        <v>305</v>
      </c>
      <c r="C393" s="1" t="s">
        <v>307</v>
      </c>
      <c r="D393" s="1" t="s">
        <v>311</v>
      </c>
      <c r="E393" s="1" t="s">
        <v>307</v>
      </c>
      <c r="F393" s="18" t="s">
        <v>425</v>
      </c>
      <c r="G393" s="3">
        <v>42765.584733796299</v>
      </c>
      <c r="H393" s="3">
        <v>42765.587013888886</v>
      </c>
      <c r="I393" s="1">
        <v>19</v>
      </c>
      <c r="J393" s="1">
        <v>0</v>
      </c>
      <c r="K393" s="4">
        <v>1</v>
      </c>
      <c r="L393" s="4">
        <v>0</v>
      </c>
      <c r="M393" s="16">
        <v>5.26315789473683E-2</v>
      </c>
      <c r="N393" s="4">
        <v>0.52631578947368296</v>
      </c>
      <c r="O393" s="4">
        <v>0</v>
      </c>
      <c r="P393" s="20">
        <v>44286</v>
      </c>
      <c r="Q393" s="13">
        <v>2.41407338388426E-3</v>
      </c>
      <c r="R393" s="2">
        <v>0</v>
      </c>
      <c r="S393" s="2">
        <v>1</v>
      </c>
      <c r="T393" s="2">
        <v>1</v>
      </c>
      <c r="U393" s="2">
        <v>1</v>
      </c>
      <c r="V393" s="1" t="s">
        <v>426</v>
      </c>
      <c r="Y393" s="5">
        <v>1</v>
      </c>
      <c r="Z393" s="5">
        <v>0</v>
      </c>
      <c r="AA393" s="5">
        <v>1</v>
      </c>
      <c r="AB393" s="5">
        <v>0</v>
      </c>
      <c r="AC393" s="5">
        <v>1</v>
      </c>
      <c r="AD393" s="5">
        <v>0</v>
      </c>
      <c r="AE393" s="23">
        <f t="shared" si="28"/>
        <v>2330.8421052631525</v>
      </c>
      <c r="AF393">
        <f t="shared" si="26"/>
        <v>0.31058054633590909</v>
      </c>
      <c r="AG393" s="26">
        <f t="shared" si="27"/>
        <v>1.6346344543995178E-2</v>
      </c>
      <c r="AH393" s="27">
        <f t="shared" si="29"/>
        <v>1.2705649388864497E-4</v>
      </c>
    </row>
    <row r="394" spans="1:34" hidden="1">
      <c r="A394" s="10" t="s">
        <v>306</v>
      </c>
      <c r="B394" s="1" t="s">
        <v>305</v>
      </c>
      <c r="C394" s="1" t="s">
        <v>307</v>
      </c>
      <c r="D394" s="1" t="s">
        <v>311</v>
      </c>
      <c r="E394" s="1" t="s">
        <v>307</v>
      </c>
      <c r="F394" s="18" t="s">
        <v>339</v>
      </c>
      <c r="G394" s="3">
        <v>42738.85733796296</v>
      </c>
      <c r="H394" s="3">
        <v>42738.864212962966</v>
      </c>
      <c r="I394" s="1">
        <v>9</v>
      </c>
      <c r="J394" s="1">
        <v>2</v>
      </c>
      <c r="K394" s="4">
        <v>0.81818181818181801</v>
      </c>
      <c r="L394" s="4">
        <v>0.18181818181818099</v>
      </c>
      <c r="M394" s="16">
        <v>0.36363636363636298</v>
      </c>
      <c r="N394" s="4">
        <v>0.22222222222222099</v>
      </c>
      <c r="O394" s="4">
        <v>0.22222222222222099</v>
      </c>
      <c r="P394" s="20">
        <v>24156</v>
      </c>
      <c r="Q394" s="13">
        <v>1.52225772574469E-3</v>
      </c>
      <c r="R394" s="2">
        <v>0</v>
      </c>
      <c r="S394" s="2">
        <v>1</v>
      </c>
      <c r="T394" s="2">
        <v>1</v>
      </c>
      <c r="U394" s="2">
        <v>1</v>
      </c>
      <c r="V394" s="1" t="s">
        <v>340</v>
      </c>
      <c r="Y394" s="5">
        <v>0.88888888888888795</v>
      </c>
      <c r="Z394" s="5">
        <v>0.11111111111110999</v>
      </c>
      <c r="AA394" s="5">
        <v>1</v>
      </c>
      <c r="AB394" s="5">
        <v>0</v>
      </c>
      <c r="AC394" s="5">
        <v>0</v>
      </c>
      <c r="AD394" s="5">
        <v>1</v>
      </c>
      <c r="AE394" s="23">
        <f t="shared" si="28"/>
        <v>8783.9999999999836</v>
      </c>
      <c r="AF394">
        <f t="shared" ref="AF394:AF407" si="30">(P394/MAX($P$329:$P$407))*100</f>
        <v>0.16940757072867765</v>
      </c>
      <c r="AG394" s="26">
        <f t="shared" ref="AG394:AG407" si="31">M394*AF394</f>
        <v>6.160275299224631E-2</v>
      </c>
      <c r="AH394" s="27">
        <f t="shared" si="29"/>
        <v>5.5354826390715899E-4</v>
      </c>
    </row>
    <row r="395" spans="1:34" hidden="1">
      <c r="A395" s="10" t="s">
        <v>306</v>
      </c>
      <c r="B395" s="1" t="s">
        <v>305</v>
      </c>
      <c r="C395" s="1" t="s">
        <v>307</v>
      </c>
      <c r="D395" s="1" t="s">
        <v>311</v>
      </c>
      <c r="E395" s="1" t="s">
        <v>307</v>
      </c>
      <c r="F395" s="18" t="s">
        <v>352</v>
      </c>
      <c r="G395" s="3">
        <v>42765.182986111111</v>
      </c>
      <c r="H395" s="3">
        <v>42765.784710648149</v>
      </c>
      <c r="I395" s="1">
        <v>13</v>
      </c>
      <c r="J395" s="1">
        <v>0</v>
      </c>
      <c r="K395" s="4">
        <v>1</v>
      </c>
      <c r="L395" s="4">
        <v>0</v>
      </c>
      <c r="M395" s="16">
        <v>0.38461538461538503</v>
      </c>
      <c r="N395" s="4">
        <v>0.61538461538461398</v>
      </c>
      <c r="O395" s="4">
        <v>0.15384615384615299</v>
      </c>
      <c r="P395" s="20">
        <v>30301</v>
      </c>
      <c r="Q395" s="13">
        <v>1.6517372895514799E-3</v>
      </c>
      <c r="R395" s="2">
        <v>0</v>
      </c>
      <c r="S395" s="2">
        <v>1</v>
      </c>
      <c r="T395" s="2">
        <v>1</v>
      </c>
      <c r="U395" s="2">
        <v>1</v>
      </c>
      <c r="V395" s="1" t="s">
        <v>424</v>
      </c>
      <c r="Y395" s="5">
        <v>1</v>
      </c>
      <c r="Z395" s="5">
        <v>0</v>
      </c>
      <c r="AA395" s="5">
        <v>1</v>
      </c>
      <c r="AB395" s="5">
        <v>0</v>
      </c>
      <c r="AC395" s="5">
        <v>1</v>
      </c>
      <c r="AD395" s="5">
        <v>0</v>
      </c>
      <c r="AE395" s="23">
        <f t="shared" si="28"/>
        <v>11654.230769230782</v>
      </c>
      <c r="AF395">
        <f t="shared" si="30"/>
        <v>0.21250284818056228</v>
      </c>
      <c r="AG395" s="26">
        <f t="shared" si="31"/>
        <v>8.1731864684831734E-2</v>
      </c>
      <c r="AH395" s="27">
        <f t="shared" si="29"/>
        <v>6.3528357290441601E-4</v>
      </c>
    </row>
    <row r="396" spans="1:34" hidden="1">
      <c r="A396" s="10" t="s">
        <v>306</v>
      </c>
      <c r="B396" s="1" t="s">
        <v>305</v>
      </c>
      <c r="C396" s="1" t="s">
        <v>307</v>
      </c>
      <c r="D396" s="1" t="s">
        <v>311</v>
      </c>
      <c r="E396" s="1" t="s">
        <v>307</v>
      </c>
      <c r="F396" s="18" t="s">
        <v>352</v>
      </c>
      <c r="G396" s="3">
        <v>42753.788229166668</v>
      </c>
      <c r="H396" s="3">
        <v>42753.788483796299</v>
      </c>
      <c r="I396" s="1">
        <v>11</v>
      </c>
      <c r="J396" s="1">
        <v>0</v>
      </c>
      <c r="K396" s="4">
        <v>1</v>
      </c>
      <c r="L396" s="4">
        <v>0</v>
      </c>
      <c r="M396" s="16">
        <v>0.27272727272727199</v>
      </c>
      <c r="N396" s="4">
        <v>0.63636363636363602</v>
      </c>
      <c r="O396" s="4">
        <v>9.0909090909090801E-2</v>
      </c>
      <c r="P396" s="20">
        <v>28833</v>
      </c>
      <c r="Q396" s="13">
        <v>1.81699192773624E-3</v>
      </c>
      <c r="R396" s="2">
        <v>0</v>
      </c>
      <c r="S396" s="2">
        <v>1</v>
      </c>
      <c r="T396" s="2">
        <v>1</v>
      </c>
      <c r="U396" s="2">
        <v>1</v>
      </c>
      <c r="V396" s="1" t="s">
        <v>395</v>
      </c>
      <c r="Y396" s="5">
        <v>1</v>
      </c>
      <c r="Z396" s="5">
        <v>0</v>
      </c>
      <c r="AC396" s="5">
        <v>1</v>
      </c>
      <c r="AD396" s="5">
        <v>0</v>
      </c>
      <c r="AE396" s="23">
        <f t="shared" si="28"/>
        <v>7863.5454545454331</v>
      </c>
      <c r="AF396">
        <f t="shared" si="30"/>
        <v>0.20220767042639357</v>
      </c>
      <c r="AG396" s="26">
        <f t="shared" si="31"/>
        <v>5.5147546479925369E-2</v>
      </c>
      <c r="AH396" s="27">
        <f t="shared" si="29"/>
        <v>4.9554325301897316E-4</v>
      </c>
    </row>
    <row r="397" spans="1:34" hidden="1">
      <c r="A397" s="10" t="s">
        <v>306</v>
      </c>
      <c r="B397" s="1" t="s">
        <v>305</v>
      </c>
      <c r="C397" s="1" t="s">
        <v>307</v>
      </c>
      <c r="D397" s="1" t="s">
        <v>311</v>
      </c>
      <c r="E397" s="1" t="s">
        <v>307</v>
      </c>
      <c r="F397" s="18" t="s">
        <v>352</v>
      </c>
      <c r="G397" s="3">
        <v>42739.781875000001</v>
      </c>
      <c r="H397" s="3">
        <v>42739.782523148147</v>
      </c>
      <c r="I397" s="1">
        <v>10</v>
      </c>
      <c r="J397" s="1">
        <v>0</v>
      </c>
      <c r="K397" s="4">
        <v>1</v>
      </c>
      <c r="L397" s="4">
        <v>0</v>
      </c>
      <c r="M397" s="16">
        <v>0.69999999999999896</v>
      </c>
      <c r="N397" s="4">
        <v>0.2</v>
      </c>
      <c r="O397" s="4">
        <v>0.29999999999999899</v>
      </c>
      <c r="P397" s="20">
        <v>21863</v>
      </c>
      <c r="Q397" s="13">
        <v>1.37775793417603E-3</v>
      </c>
      <c r="R397" s="2">
        <v>0</v>
      </c>
      <c r="S397" s="2">
        <v>1</v>
      </c>
      <c r="T397" s="2">
        <v>1</v>
      </c>
      <c r="U397" s="2">
        <v>1</v>
      </c>
      <c r="V397" s="1" t="s">
        <v>353</v>
      </c>
      <c r="W397" s="5">
        <v>1</v>
      </c>
      <c r="X397" s="5">
        <v>0</v>
      </c>
      <c r="Y397" s="5">
        <v>1</v>
      </c>
      <c r="Z397" s="5">
        <v>0</v>
      </c>
      <c r="AA397" s="5">
        <v>1</v>
      </c>
      <c r="AB397" s="5">
        <v>0</v>
      </c>
      <c r="AE397" s="23">
        <f t="shared" si="28"/>
        <v>15304.099999999977</v>
      </c>
      <c r="AF397">
        <f t="shared" si="30"/>
        <v>0.15332661528568803</v>
      </c>
      <c r="AG397" s="26">
        <f t="shared" si="31"/>
        <v>0.10732863069998146</v>
      </c>
      <c r="AH397" s="27">
        <f t="shared" si="29"/>
        <v>9.6443055392321953E-4</v>
      </c>
    </row>
    <row r="398" spans="1:34" hidden="1">
      <c r="A398" s="10" t="s">
        <v>306</v>
      </c>
      <c r="B398" s="1" t="s">
        <v>305</v>
      </c>
      <c r="C398" s="1" t="s">
        <v>307</v>
      </c>
      <c r="D398" s="1" t="s">
        <v>311</v>
      </c>
      <c r="E398" s="1" t="s">
        <v>307</v>
      </c>
      <c r="F398" s="18" t="s">
        <v>352</v>
      </c>
      <c r="G398" s="3">
        <v>42741.780578703707</v>
      </c>
      <c r="H398" s="3">
        <v>42741.782962962963</v>
      </c>
      <c r="I398" s="1">
        <v>9</v>
      </c>
      <c r="J398" s="1">
        <v>1</v>
      </c>
      <c r="K398" s="4">
        <v>0.9</v>
      </c>
      <c r="L398" s="4">
        <v>0.1</v>
      </c>
      <c r="M398" s="16">
        <v>0.4</v>
      </c>
      <c r="N398" s="4">
        <v>0.44444444444444298</v>
      </c>
      <c r="O398" s="4">
        <v>0.22222222222222099</v>
      </c>
      <c r="P398" s="20">
        <v>21781</v>
      </c>
      <c r="Q398" s="13">
        <v>1.37259047542826E-3</v>
      </c>
      <c r="R398" s="2">
        <v>0</v>
      </c>
      <c r="S398" s="2">
        <v>1</v>
      </c>
      <c r="T398" s="2">
        <v>1</v>
      </c>
      <c r="U398" s="2">
        <v>1</v>
      </c>
      <c r="V398" s="1" t="s">
        <v>367</v>
      </c>
      <c r="W398" s="5">
        <v>1</v>
      </c>
      <c r="X398" s="5">
        <v>0</v>
      </c>
      <c r="Y398" s="5">
        <v>1</v>
      </c>
      <c r="Z398" s="5">
        <v>0</v>
      </c>
      <c r="AC398" s="5">
        <v>0</v>
      </c>
      <c r="AD398" s="5">
        <v>1</v>
      </c>
      <c r="AE398" s="23">
        <f t="shared" si="28"/>
        <v>8712.4</v>
      </c>
      <c r="AF398">
        <f t="shared" si="30"/>
        <v>0.15275154404873853</v>
      </c>
      <c r="AG398" s="26">
        <f t="shared" si="31"/>
        <v>6.1100617619495416E-2</v>
      </c>
      <c r="AH398" s="27">
        <f t="shared" si="29"/>
        <v>5.4903619017130408E-4</v>
      </c>
    </row>
    <row r="399" spans="1:34" hidden="1">
      <c r="A399" s="10" t="s">
        <v>306</v>
      </c>
      <c r="B399" s="1" t="s">
        <v>305</v>
      </c>
      <c r="C399" s="1" t="s">
        <v>307</v>
      </c>
      <c r="D399" s="1" t="s">
        <v>311</v>
      </c>
      <c r="E399" s="1" t="s">
        <v>307</v>
      </c>
      <c r="F399" s="18" t="s">
        <v>415</v>
      </c>
      <c r="G399" s="3">
        <v>42755.713900462964</v>
      </c>
      <c r="H399" s="3">
        <v>42755.714155092595</v>
      </c>
      <c r="I399" s="1">
        <v>17</v>
      </c>
      <c r="J399" s="1">
        <v>0</v>
      </c>
      <c r="K399" s="4">
        <v>1</v>
      </c>
      <c r="L399" s="4">
        <v>0</v>
      </c>
      <c r="M399" s="16">
        <v>0.41176470588235198</v>
      </c>
      <c r="N399" s="4">
        <v>0.52941176470588203</v>
      </c>
      <c r="O399" s="4">
        <v>0.23529411764705799</v>
      </c>
      <c r="P399" s="20">
        <v>48420</v>
      </c>
      <c r="Q399" s="13">
        <v>3.0513213727669198E-3</v>
      </c>
      <c r="R399" s="2">
        <v>0</v>
      </c>
      <c r="S399" s="2">
        <v>1</v>
      </c>
      <c r="T399" s="2">
        <v>1</v>
      </c>
      <c r="U399" s="2">
        <v>1</v>
      </c>
      <c r="V399" s="1" t="s">
        <v>416</v>
      </c>
      <c r="W399" s="5">
        <v>1</v>
      </c>
      <c r="X399" s="5">
        <v>0</v>
      </c>
      <c r="Y399" s="5">
        <v>1</v>
      </c>
      <c r="Z399" s="5">
        <v>0</v>
      </c>
      <c r="AA399" s="5">
        <v>1</v>
      </c>
      <c r="AB399" s="5">
        <v>0</v>
      </c>
      <c r="AC399" s="5">
        <v>1</v>
      </c>
      <c r="AD399" s="5">
        <v>0</v>
      </c>
      <c r="AE399" s="23">
        <f t="shared" si="28"/>
        <v>19937.647058823484</v>
      </c>
      <c r="AF399">
        <f t="shared" si="30"/>
        <v>0.33957255235480099</v>
      </c>
      <c r="AG399" s="26">
        <f t="shared" si="31"/>
        <v>0.1398239921460942</v>
      </c>
      <c r="AH399" s="27">
        <f t="shared" si="29"/>
        <v>1.2564264476099052E-3</v>
      </c>
    </row>
    <row r="400" spans="1:34" hidden="1">
      <c r="A400" s="10" t="s">
        <v>306</v>
      </c>
      <c r="B400" s="1" t="s">
        <v>305</v>
      </c>
      <c r="C400" s="1" t="s">
        <v>307</v>
      </c>
      <c r="D400" s="1" t="s">
        <v>311</v>
      </c>
      <c r="E400" s="1" t="s">
        <v>307</v>
      </c>
      <c r="F400" s="18" t="s">
        <v>411</v>
      </c>
      <c r="G400" s="3">
        <v>42755.709722222222</v>
      </c>
      <c r="H400" s="3">
        <v>42755.719444444447</v>
      </c>
      <c r="I400" s="1">
        <v>553</v>
      </c>
      <c r="J400" s="1">
        <v>48</v>
      </c>
      <c r="K400" s="4">
        <v>0.92013311148086496</v>
      </c>
      <c r="L400" s="4">
        <v>7.9866888519134704E-2</v>
      </c>
      <c r="M400" s="16">
        <v>0.34719710669077802</v>
      </c>
      <c r="N400" s="4">
        <v>0.45027124773960098</v>
      </c>
      <c r="O400" s="4">
        <v>0.133815551537071</v>
      </c>
      <c r="P400" s="20">
        <v>1711809</v>
      </c>
      <c r="Q400" s="13">
        <v>0.107874419409227</v>
      </c>
      <c r="R400" s="2">
        <v>1</v>
      </c>
      <c r="S400" s="2">
        <v>1</v>
      </c>
      <c r="T400" s="2">
        <v>1</v>
      </c>
      <c r="U400" s="2">
        <v>1</v>
      </c>
      <c r="V400" s="1" t="s">
        <v>412</v>
      </c>
      <c r="W400" s="5">
        <v>1</v>
      </c>
      <c r="X400" s="5">
        <v>0</v>
      </c>
      <c r="Y400" s="5">
        <v>0.92025862068965503</v>
      </c>
      <c r="Z400" s="5">
        <v>7.9741379310344807E-2</v>
      </c>
      <c r="AA400" s="5">
        <v>0.9</v>
      </c>
      <c r="AB400" s="5">
        <v>0.1</v>
      </c>
      <c r="AC400" s="5">
        <v>0.88372093023255804</v>
      </c>
      <c r="AD400" s="5">
        <v>0.116279069767442</v>
      </c>
      <c r="AE400" s="23">
        <f t="shared" si="28"/>
        <v>594335.13200723403</v>
      </c>
      <c r="AF400">
        <f t="shared" si="30"/>
        <v>12.005025842088383</v>
      </c>
      <c r="AG400" s="26">
        <f t="shared" si="31"/>
        <v>4.1681102381211073</v>
      </c>
      <c r="AH400" s="27">
        <f t="shared" si="29"/>
        <v>3.7453686304831119E-2</v>
      </c>
    </row>
    <row r="401" spans="1:34" hidden="1">
      <c r="A401" s="10" t="s">
        <v>306</v>
      </c>
      <c r="B401" s="1" t="s">
        <v>305</v>
      </c>
      <c r="C401" s="1" t="s">
        <v>307</v>
      </c>
      <c r="D401" s="1" t="s">
        <v>311</v>
      </c>
      <c r="E401" s="1" t="s">
        <v>307</v>
      </c>
      <c r="F401" s="18" t="s">
        <v>407</v>
      </c>
      <c r="G401" s="3">
        <v>42755.585451388892</v>
      </c>
      <c r="H401" s="3">
        <v>42755.721909722219</v>
      </c>
      <c r="I401" s="1">
        <v>810</v>
      </c>
      <c r="J401" s="1">
        <v>54</v>
      </c>
      <c r="K401" s="4">
        <v>0.9375</v>
      </c>
      <c r="L401" s="4">
        <v>6.25E-2</v>
      </c>
      <c r="M401" s="16">
        <v>0.139506172839506</v>
      </c>
      <c r="N401" s="4">
        <v>0.42962962962963003</v>
      </c>
      <c r="O401" s="4">
        <v>6.0493827160493702E-2</v>
      </c>
      <c r="P401" s="20">
        <v>2460904</v>
      </c>
      <c r="Q401" s="13">
        <v>0.15508073051481999</v>
      </c>
      <c r="R401" s="2">
        <v>0</v>
      </c>
      <c r="S401" s="2">
        <v>1</v>
      </c>
      <c r="T401" s="2">
        <v>1</v>
      </c>
      <c r="U401" s="2">
        <v>1</v>
      </c>
      <c r="V401" s="1" t="s">
        <v>408</v>
      </c>
      <c r="W401" s="5">
        <v>0.96969696969696895</v>
      </c>
      <c r="X401" s="5">
        <v>3.03030303030303E-2</v>
      </c>
      <c r="Y401" s="5">
        <v>0.94621848739495695</v>
      </c>
      <c r="Z401" s="5">
        <v>5.3781512605041902E-2</v>
      </c>
      <c r="AA401" s="5">
        <v>0.98550724637681097</v>
      </c>
      <c r="AB401" s="5">
        <v>1.4492753623188401E-2</v>
      </c>
      <c r="AC401" s="5">
        <v>0.72307692307692195</v>
      </c>
      <c r="AD401" s="5">
        <v>0.27692307692307599</v>
      </c>
      <c r="AE401" s="23">
        <f t="shared" si="28"/>
        <v>343311.29876543168</v>
      </c>
      <c r="AF401">
        <f t="shared" si="30"/>
        <v>17.258476918218488</v>
      </c>
      <c r="AG401" s="26">
        <f t="shared" si="31"/>
        <v>2.4076640638996132</v>
      </c>
      <c r="AH401" s="27">
        <f t="shared" si="29"/>
        <v>2.1634719195277329E-2</v>
      </c>
    </row>
    <row r="402" spans="1:34" hidden="1">
      <c r="A402" s="10" t="s">
        <v>306</v>
      </c>
      <c r="B402" s="1" t="s">
        <v>305</v>
      </c>
      <c r="C402" s="1" t="s">
        <v>307</v>
      </c>
      <c r="D402" s="1" t="s">
        <v>311</v>
      </c>
      <c r="E402" s="1" t="s">
        <v>307</v>
      </c>
      <c r="F402" s="18" t="s">
        <v>348</v>
      </c>
      <c r="G402" s="3">
        <v>42739.709722222222</v>
      </c>
      <c r="H402" s="3">
        <v>42739.715439814812</v>
      </c>
      <c r="I402" s="1">
        <v>235</v>
      </c>
      <c r="J402" s="1">
        <v>21</v>
      </c>
      <c r="K402" s="4">
        <v>0.91796875</v>
      </c>
      <c r="L402" s="4">
        <v>8.203125E-2</v>
      </c>
      <c r="M402" s="16">
        <v>0.195744680851064</v>
      </c>
      <c r="N402" s="4">
        <v>0.42978723404255198</v>
      </c>
      <c r="O402" s="4">
        <v>8.5106382978723402E-2</v>
      </c>
      <c r="P402" s="20">
        <v>559702</v>
      </c>
      <c r="Q402" s="13">
        <v>3.52711828785707E-2</v>
      </c>
      <c r="R402" s="2">
        <v>0</v>
      </c>
      <c r="S402" s="2">
        <v>1</v>
      </c>
      <c r="T402" s="2">
        <v>1</v>
      </c>
      <c r="U402" s="2">
        <v>1</v>
      </c>
      <c r="V402" s="1" t="s">
        <v>349</v>
      </c>
      <c r="W402" s="5">
        <v>0.875</v>
      </c>
      <c r="X402" s="5">
        <v>0.125</v>
      </c>
      <c r="Y402" s="5">
        <v>0.92417061611374296</v>
      </c>
      <c r="Z402" s="5">
        <v>7.5829383886255902E-2</v>
      </c>
      <c r="AA402" s="5">
        <v>1</v>
      </c>
      <c r="AB402" s="5">
        <v>0</v>
      </c>
      <c r="AC402" s="5">
        <v>0.69230769230769096</v>
      </c>
      <c r="AD402" s="5">
        <v>0.30769230769230699</v>
      </c>
      <c r="AE402" s="23">
        <f t="shared" si="28"/>
        <v>109558.68936170223</v>
      </c>
      <c r="AF402">
        <f t="shared" si="30"/>
        <v>3.9252258715011736</v>
      </c>
      <c r="AG402" s="26">
        <f t="shared" si="31"/>
        <v>0.76834208548533678</v>
      </c>
      <c r="AH402" s="27">
        <f t="shared" si="29"/>
        <v>6.9041464358053344E-3</v>
      </c>
    </row>
    <row r="403" spans="1:34" hidden="1">
      <c r="A403" s="10" t="s">
        <v>306</v>
      </c>
      <c r="B403" s="1" t="s">
        <v>305</v>
      </c>
      <c r="C403" s="1" t="s">
        <v>307</v>
      </c>
      <c r="D403" s="1" t="s">
        <v>311</v>
      </c>
      <c r="E403" s="1" t="s">
        <v>307</v>
      </c>
      <c r="F403" s="18" t="s">
        <v>326</v>
      </c>
      <c r="G403" s="3">
        <v>42737.668078703704</v>
      </c>
      <c r="H403" s="3">
        <v>42737.673761574071</v>
      </c>
      <c r="I403" s="1">
        <v>290</v>
      </c>
      <c r="J403" s="1">
        <v>20</v>
      </c>
      <c r="K403" s="4">
        <v>0.93548387096774099</v>
      </c>
      <c r="L403" s="4">
        <v>6.4516129032257993E-2</v>
      </c>
      <c r="M403" s="16">
        <v>0.29655172413793102</v>
      </c>
      <c r="N403" s="4">
        <v>0.417241379310345</v>
      </c>
      <c r="O403" s="4">
        <v>0.10689655172413801</v>
      </c>
      <c r="P403" s="20">
        <v>682837</v>
      </c>
      <c r="Q403" s="13">
        <v>4.30308784018184E-2</v>
      </c>
      <c r="R403" s="2">
        <v>0</v>
      </c>
      <c r="S403" s="2">
        <v>1</v>
      </c>
      <c r="T403" s="2">
        <v>0</v>
      </c>
      <c r="U403" s="2">
        <v>1</v>
      </c>
      <c r="W403" s="5">
        <v>0</v>
      </c>
      <c r="X403" s="5">
        <v>1</v>
      </c>
      <c r="Y403" s="5">
        <v>0.94418604651162696</v>
      </c>
      <c r="Z403" s="5">
        <v>5.5813953488372002E-2</v>
      </c>
      <c r="AA403" s="5">
        <v>0.97674418604651203</v>
      </c>
      <c r="AB403" s="5">
        <v>2.32558139534884E-2</v>
      </c>
      <c r="AC403" s="5">
        <v>0.88235294117647101</v>
      </c>
      <c r="AD403" s="5">
        <v>0.11764705882352799</v>
      </c>
      <c r="AE403" s="23">
        <f t="shared" si="28"/>
        <v>202496.48965517239</v>
      </c>
      <c r="AF403">
        <f t="shared" si="30"/>
        <v>4.7887794905471965</v>
      </c>
      <c r="AG403" s="26">
        <f t="shared" si="31"/>
        <v>1.4201208144381341</v>
      </c>
      <c r="AH403" s="27">
        <f t="shared" si="29"/>
        <v>1.2760881181228903E-2</v>
      </c>
    </row>
    <row r="404" spans="1:34" hidden="1">
      <c r="A404" s="10" t="s">
        <v>306</v>
      </c>
      <c r="B404" s="1" t="s">
        <v>305</v>
      </c>
      <c r="C404" s="1" t="s">
        <v>307</v>
      </c>
      <c r="D404" s="1" t="s">
        <v>311</v>
      </c>
      <c r="E404" s="1" t="s">
        <v>307</v>
      </c>
      <c r="F404" s="18" t="s">
        <v>320</v>
      </c>
      <c r="G404" s="3">
        <v>42737.586134259262</v>
      </c>
      <c r="H404" s="3">
        <v>42737.742685185185</v>
      </c>
      <c r="I404" s="1">
        <v>3977</v>
      </c>
      <c r="J404" s="1">
        <v>319</v>
      </c>
      <c r="K404" s="4">
        <v>0.92574487895716895</v>
      </c>
      <c r="L404" s="4">
        <v>7.4255121042830496E-2</v>
      </c>
      <c r="M404" s="16">
        <v>0.210208700025145</v>
      </c>
      <c r="N404" s="4">
        <v>0.42469197887855098</v>
      </c>
      <c r="O404" s="4">
        <v>7.7193864722152297E-2</v>
      </c>
      <c r="P404" s="20">
        <v>9462812</v>
      </c>
      <c r="Q404" s="13">
        <v>0.59632549570580895</v>
      </c>
      <c r="R404" s="2">
        <v>0</v>
      </c>
      <c r="S404" s="2">
        <v>1</v>
      </c>
      <c r="T404" s="2">
        <v>1</v>
      </c>
      <c r="U404" s="2">
        <v>1</v>
      </c>
      <c r="V404" s="1" t="s">
        <v>321</v>
      </c>
      <c r="W404" s="5">
        <v>0.99137931034482696</v>
      </c>
      <c r="X404" s="5">
        <v>8.6206896551724102E-3</v>
      </c>
      <c r="Y404" s="5">
        <v>0.92265529841656502</v>
      </c>
      <c r="Z404" s="5">
        <v>7.7344701583434802E-2</v>
      </c>
      <c r="AA404" s="5">
        <v>0.96837944664031606</v>
      </c>
      <c r="AB404" s="5">
        <v>3.1620553359683702E-2</v>
      </c>
      <c r="AC404" s="5">
        <v>0.82846715328467202</v>
      </c>
      <c r="AD404" s="5">
        <v>0.17153284671532801</v>
      </c>
      <c r="AE404" s="23">
        <f t="shared" si="28"/>
        <v>1989165.4091023423</v>
      </c>
      <c r="AF404">
        <f t="shared" si="30"/>
        <v>66.36330490073604</v>
      </c>
      <c r="AG404" s="26">
        <f t="shared" si="31"/>
        <v>13.950144052556057</v>
      </c>
      <c r="AH404" s="27">
        <f t="shared" si="29"/>
        <v>0.12535280724416828</v>
      </c>
    </row>
    <row r="405" spans="1:34" hidden="1">
      <c r="A405" s="10" t="s">
        <v>306</v>
      </c>
      <c r="B405" s="1" t="s">
        <v>305</v>
      </c>
      <c r="C405" s="1" t="s">
        <v>307</v>
      </c>
      <c r="D405" s="1" t="s">
        <v>311</v>
      </c>
      <c r="E405" s="1" t="s">
        <v>307</v>
      </c>
      <c r="F405" s="18" t="s">
        <v>322</v>
      </c>
      <c r="G405" s="3">
        <v>42737.586134259262</v>
      </c>
      <c r="H405" s="3">
        <v>42737.604768518519</v>
      </c>
      <c r="I405" s="1">
        <v>695</v>
      </c>
      <c r="J405" s="1">
        <v>60</v>
      </c>
      <c r="K405" s="4">
        <v>0.92052980132450302</v>
      </c>
      <c r="L405" s="4">
        <v>7.9470198675496595E-2</v>
      </c>
      <c r="M405" s="16">
        <v>0.171223021582734</v>
      </c>
      <c r="N405" s="4">
        <v>0.41438848920863303</v>
      </c>
      <c r="O405" s="4">
        <v>6.9064748201438805E-2</v>
      </c>
      <c r="P405" s="20">
        <v>1663040</v>
      </c>
      <c r="Q405" s="13">
        <v>0.104801104827887</v>
      </c>
      <c r="R405" s="2">
        <v>0</v>
      </c>
      <c r="S405" s="2">
        <v>1</v>
      </c>
      <c r="T405" s="2">
        <v>1</v>
      </c>
      <c r="U405" s="2">
        <v>1</v>
      </c>
      <c r="V405" s="1" t="s">
        <v>323</v>
      </c>
      <c r="W405" s="5">
        <v>1</v>
      </c>
      <c r="X405" s="5">
        <v>0</v>
      </c>
      <c r="Y405" s="5">
        <v>0.91609589041095796</v>
      </c>
      <c r="Z405" s="5">
        <v>8.3904109589041001E-2</v>
      </c>
      <c r="AA405" s="5">
        <v>0.93506493506493504</v>
      </c>
      <c r="AB405" s="5">
        <v>6.4935064935064901E-2</v>
      </c>
      <c r="AC405" s="5">
        <v>0.88461538461538503</v>
      </c>
      <c r="AD405" s="5">
        <v>0.115384615384615</v>
      </c>
      <c r="AE405" s="23">
        <f t="shared" si="28"/>
        <v>284750.73381294997</v>
      </c>
      <c r="AF405">
        <f t="shared" si="30"/>
        <v>11.663005730444615</v>
      </c>
      <c r="AG405" s="26">
        <f t="shared" si="31"/>
        <v>1.9969750819034686</v>
      </c>
      <c r="AH405" s="27">
        <f t="shared" si="29"/>
        <v>1.7944361833839666E-2</v>
      </c>
    </row>
    <row r="406" spans="1:34" hidden="1">
      <c r="A406" s="10" t="s">
        <v>306</v>
      </c>
      <c r="B406" s="1" t="s">
        <v>305</v>
      </c>
      <c r="C406" s="1" t="s">
        <v>307</v>
      </c>
      <c r="D406" s="1" t="s">
        <v>311</v>
      </c>
      <c r="E406" s="1" t="s">
        <v>307</v>
      </c>
      <c r="F406" s="18" t="s">
        <v>382</v>
      </c>
      <c r="G406" s="3">
        <v>42751.584548611114</v>
      </c>
      <c r="H406" s="3">
        <v>42751.763645833336</v>
      </c>
      <c r="I406" s="1">
        <v>4920</v>
      </c>
      <c r="J406" s="1">
        <v>466</v>
      </c>
      <c r="K406" s="4">
        <v>0.91347939101373898</v>
      </c>
      <c r="L406" s="4">
        <v>8.65206089862606E-2</v>
      </c>
      <c r="M406" s="16">
        <v>0.206910569105691</v>
      </c>
      <c r="N406" s="4">
        <v>0.42642276422764203</v>
      </c>
      <c r="O406" s="4">
        <v>7.8252032520325102E-2</v>
      </c>
      <c r="P406" s="20">
        <v>14236563</v>
      </c>
      <c r="Q406" s="13">
        <v>0.89715673185961897</v>
      </c>
      <c r="R406" s="2">
        <v>1</v>
      </c>
      <c r="S406" s="2">
        <v>1</v>
      </c>
      <c r="T406" s="2">
        <v>1</v>
      </c>
      <c r="U406" s="2">
        <v>1</v>
      </c>
      <c r="V406" s="1" t="s">
        <v>383</v>
      </c>
      <c r="W406" s="5">
        <v>0.98943661971830899</v>
      </c>
      <c r="X406" s="5">
        <v>1.0563380281690101E-2</v>
      </c>
      <c r="Y406" s="5">
        <v>0.91036002939015404</v>
      </c>
      <c r="Z406" s="5">
        <v>8.9639970609845701E-2</v>
      </c>
      <c r="AA406" s="5">
        <v>0.937685459940653</v>
      </c>
      <c r="AB406" s="5">
        <v>6.2314540059347202E-2</v>
      </c>
      <c r="AC406" s="5">
        <v>0.84057971014492705</v>
      </c>
      <c r="AD406" s="5">
        <v>0.15942028985507201</v>
      </c>
      <c r="AE406" s="23">
        <f t="shared" si="28"/>
        <v>2945695.3524390236</v>
      </c>
      <c r="AF406">
        <f t="shared" si="30"/>
        <v>99.841925540477547</v>
      </c>
      <c r="AG406" s="26">
        <f t="shared" si="31"/>
        <v>20.658349634188234</v>
      </c>
      <c r="AH406" s="27">
        <f t="shared" si="29"/>
        <v>0.18563120996607557</v>
      </c>
    </row>
    <row r="407" spans="1:34" hidden="1">
      <c r="A407" s="10" t="s">
        <v>306</v>
      </c>
      <c r="B407" s="1" t="s">
        <v>305</v>
      </c>
      <c r="C407" s="1" t="s">
        <v>307</v>
      </c>
      <c r="D407" s="1" t="s">
        <v>311</v>
      </c>
      <c r="E407" s="1" t="s">
        <v>307</v>
      </c>
      <c r="F407" s="18" t="s">
        <v>421</v>
      </c>
      <c r="G407" s="3">
        <v>42764.585416666669</v>
      </c>
      <c r="H407" s="3">
        <v>42764.732731481483</v>
      </c>
      <c r="I407" s="1">
        <v>5010</v>
      </c>
      <c r="J407" s="1">
        <v>553</v>
      </c>
      <c r="K407" s="4">
        <v>0.90059320510515894</v>
      </c>
      <c r="L407" s="4">
        <v>9.9406794894840902E-2</v>
      </c>
      <c r="M407" s="16">
        <v>0.210578842315369</v>
      </c>
      <c r="N407" s="4">
        <v>0.42315369261476898</v>
      </c>
      <c r="O407" s="4">
        <v>7.7844311377245401E-2</v>
      </c>
      <c r="P407" s="20">
        <v>13001188</v>
      </c>
      <c r="Q407" s="13">
        <v>0.70870753533115705</v>
      </c>
      <c r="R407" s="2">
        <v>1</v>
      </c>
      <c r="S407" s="2">
        <v>1</v>
      </c>
      <c r="T407" s="2">
        <v>1</v>
      </c>
      <c r="U407" s="2">
        <v>1</v>
      </c>
      <c r="V407" s="1" t="s">
        <v>422</v>
      </c>
      <c r="W407" s="5">
        <v>0.99305555555555602</v>
      </c>
      <c r="X407" s="5">
        <v>6.9444444444444302E-3</v>
      </c>
      <c r="Y407" s="5">
        <v>0.89865836128414001</v>
      </c>
      <c r="Z407" s="5">
        <v>0.10134163871585899</v>
      </c>
      <c r="AA407" s="5">
        <v>0.96195652173913004</v>
      </c>
      <c r="AB407" s="5">
        <v>3.8043478260869602E-2</v>
      </c>
      <c r="AC407" s="5">
        <v>0.72602739726027299</v>
      </c>
      <c r="AD407" s="5">
        <v>0.27397260273972601</v>
      </c>
      <c r="AE407" s="23">
        <f t="shared" si="28"/>
        <v>2737775.1177644678</v>
      </c>
      <c r="AF407">
        <f t="shared" si="30"/>
        <v>91.178161767959736</v>
      </c>
      <c r="AG407" s="26">
        <f t="shared" si="31"/>
        <v>19.200191749540398</v>
      </c>
      <c r="AH407" s="27">
        <f t="shared" si="29"/>
        <v>0.14923881233021352</v>
      </c>
    </row>
    <row r="408" spans="1:34" hidden="1">
      <c r="A408" s="10" t="s">
        <v>443</v>
      </c>
      <c r="B408" s="1" t="s">
        <v>442</v>
      </c>
      <c r="C408" s="1" t="s">
        <v>591</v>
      </c>
      <c r="D408" s="1" t="s">
        <v>592</v>
      </c>
      <c r="E408" s="1" t="s">
        <v>591</v>
      </c>
      <c r="F408" s="18" t="s">
        <v>595</v>
      </c>
      <c r="G408" s="3">
        <v>42735.309756944444</v>
      </c>
      <c r="H408" s="3">
        <v>42742.038298611114</v>
      </c>
      <c r="I408" s="1">
        <v>30</v>
      </c>
      <c r="J408" s="1">
        <v>0</v>
      </c>
      <c r="K408" s="4">
        <v>1</v>
      </c>
      <c r="L408" s="4">
        <v>0</v>
      </c>
      <c r="M408" s="16">
        <v>0.46666666666666701</v>
      </c>
      <c r="N408" s="4">
        <v>0.133333333333333</v>
      </c>
      <c r="O408" s="4">
        <v>0.2</v>
      </c>
      <c r="P408" s="20">
        <v>65425</v>
      </c>
      <c r="Q408" s="13">
        <v>8.2184674018588602E-2</v>
      </c>
      <c r="R408" s="2">
        <v>0</v>
      </c>
      <c r="S408" s="2">
        <v>0</v>
      </c>
      <c r="T408" s="2">
        <v>0</v>
      </c>
      <c r="U408" s="2">
        <v>1</v>
      </c>
      <c r="W408" s="5">
        <v>1</v>
      </c>
      <c r="X408" s="5">
        <v>0</v>
      </c>
      <c r="Y408" s="5">
        <v>1</v>
      </c>
      <c r="Z408" s="5">
        <v>0</v>
      </c>
      <c r="AA408" s="5">
        <v>1</v>
      </c>
      <c r="AB408" s="5">
        <v>0</v>
      </c>
      <c r="AC408" s="5">
        <v>1</v>
      </c>
      <c r="AD408" s="5">
        <v>0</v>
      </c>
      <c r="AE408" s="23">
        <f t="shared" si="28"/>
        <v>30531.66666666669</v>
      </c>
      <c r="AF408">
        <f>(P408/MAX($P$408:$P$494))*100</f>
        <v>0.21315616464081161</v>
      </c>
      <c r="AG408" s="26">
        <f>M408*AF408</f>
        <v>9.947287683237882E-2</v>
      </c>
      <c r="AH408" s="27">
        <f t="shared" si="29"/>
        <v>3.8352847875341378E-2</v>
      </c>
    </row>
    <row r="409" spans="1:34" hidden="1">
      <c r="A409" s="10" t="s">
        <v>443</v>
      </c>
      <c r="B409" s="1" t="s">
        <v>442</v>
      </c>
      <c r="C409" s="1" t="s">
        <v>591</v>
      </c>
      <c r="D409" s="1" t="s">
        <v>592</v>
      </c>
      <c r="E409" s="1" t="s">
        <v>591</v>
      </c>
      <c r="F409" s="18" t="s">
        <v>595</v>
      </c>
      <c r="G409" s="3">
        <v>42751.349548611113</v>
      </c>
      <c r="H409" s="3">
        <v>42754.852476851855</v>
      </c>
      <c r="I409" s="1">
        <v>17</v>
      </c>
      <c r="J409" s="1">
        <v>0</v>
      </c>
      <c r="K409" s="4">
        <v>1</v>
      </c>
      <c r="L409" s="4">
        <v>0</v>
      </c>
      <c r="M409" s="16">
        <v>0.17647058823529299</v>
      </c>
      <c r="N409" s="4">
        <v>0.17647058823529299</v>
      </c>
      <c r="O409" s="4">
        <v>5.8823529411764601E-2</v>
      </c>
      <c r="P409" s="20">
        <v>44479</v>
      </c>
      <c r="Q409" s="13">
        <v>5.5873016670581602E-2</v>
      </c>
      <c r="R409" s="2">
        <v>0</v>
      </c>
      <c r="S409" s="2">
        <v>0</v>
      </c>
      <c r="T409" s="2">
        <v>0</v>
      </c>
      <c r="U409" s="2">
        <v>1</v>
      </c>
      <c r="Y409" s="5">
        <v>1</v>
      </c>
      <c r="Z409" s="5">
        <v>0</v>
      </c>
      <c r="AC409" s="5">
        <v>1</v>
      </c>
      <c r="AD409" s="5">
        <v>0</v>
      </c>
      <c r="AE409" s="23">
        <f t="shared" si="28"/>
        <v>7849.2352941175968</v>
      </c>
      <c r="AF409">
        <f t="shared" ref="AF409:AF472" si="32">(P409/MAX($P$408:$P$494))*100</f>
        <v>0.14491361172424391</v>
      </c>
      <c r="AG409" s="26">
        <f t="shared" ref="AG409:AG472" si="33">M409*AF409</f>
        <v>2.5572990304278176E-2</v>
      </c>
      <c r="AH409" s="27">
        <f t="shared" si="29"/>
        <v>9.8599441183378662E-3</v>
      </c>
    </row>
    <row r="410" spans="1:34" hidden="1">
      <c r="A410" s="10" t="s">
        <v>443</v>
      </c>
      <c r="B410" s="1" t="s">
        <v>442</v>
      </c>
      <c r="C410" s="1" t="s">
        <v>591</v>
      </c>
      <c r="D410" s="1" t="s">
        <v>592</v>
      </c>
      <c r="E410" s="1" t="s">
        <v>591</v>
      </c>
      <c r="F410" s="18" t="s">
        <v>595</v>
      </c>
      <c r="G410" s="3">
        <v>42744.715127314812</v>
      </c>
      <c r="H410" s="3">
        <v>42747.949837962966</v>
      </c>
      <c r="I410" s="1">
        <v>18</v>
      </c>
      <c r="J410" s="1">
        <v>1</v>
      </c>
      <c r="K410" s="4">
        <v>0.94736842105263097</v>
      </c>
      <c r="L410" s="4">
        <v>5.2631578947368397E-2</v>
      </c>
      <c r="M410" s="16">
        <v>0.22222222222222099</v>
      </c>
      <c r="N410" s="4">
        <v>0.11111111111110999</v>
      </c>
      <c r="O410" s="4">
        <v>0</v>
      </c>
      <c r="P410" s="20">
        <v>41219</v>
      </c>
      <c r="Q410" s="13">
        <v>5.17779148394681E-2</v>
      </c>
      <c r="R410" s="2">
        <v>0</v>
      </c>
      <c r="S410" s="2">
        <v>0</v>
      </c>
      <c r="T410" s="2">
        <v>0</v>
      </c>
      <c r="U410" s="2">
        <v>1</v>
      </c>
      <c r="W410" s="5">
        <v>1</v>
      </c>
      <c r="X410" s="5">
        <v>0</v>
      </c>
      <c r="Y410" s="5">
        <v>1</v>
      </c>
      <c r="Z410" s="5">
        <v>0</v>
      </c>
      <c r="AA410" s="5">
        <v>0.83333333333333304</v>
      </c>
      <c r="AB410" s="5">
        <v>0.16666666666666599</v>
      </c>
      <c r="AC410" s="5">
        <v>1</v>
      </c>
      <c r="AD410" s="5">
        <v>0</v>
      </c>
      <c r="AE410" s="23">
        <f t="shared" si="28"/>
        <v>9159.7777777777264</v>
      </c>
      <c r="AF410">
        <f t="shared" si="32"/>
        <v>0.13429245625264979</v>
      </c>
      <c r="AG410" s="26">
        <f t="shared" si="33"/>
        <v>2.9842768056144234E-2</v>
      </c>
      <c r="AH410" s="27">
        <f t="shared" si="29"/>
        <v>1.1506203297659515E-2</v>
      </c>
    </row>
    <row r="411" spans="1:34" hidden="1">
      <c r="A411" s="10" t="s">
        <v>443</v>
      </c>
      <c r="B411" s="1" t="s">
        <v>442</v>
      </c>
      <c r="C411" s="1" t="s">
        <v>591</v>
      </c>
      <c r="D411" s="1" t="s">
        <v>592</v>
      </c>
      <c r="E411" s="1" t="s">
        <v>591</v>
      </c>
      <c r="F411" s="18" t="s">
        <v>595</v>
      </c>
      <c r="G411" s="3">
        <v>42762.246064814812</v>
      </c>
      <c r="H411" s="3">
        <v>42764.182974537034</v>
      </c>
      <c r="I411" s="1">
        <v>13</v>
      </c>
      <c r="J411" s="1">
        <v>0</v>
      </c>
      <c r="K411" s="4">
        <v>1</v>
      </c>
      <c r="L411" s="4">
        <v>0</v>
      </c>
      <c r="M411" s="16">
        <v>7.69230769230769E-2</v>
      </c>
      <c r="N411" s="4">
        <v>0.15384615384615299</v>
      </c>
      <c r="O411" s="4">
        <v>0</v>
      </c>
      <c r="P411" s="20">
        <v>30382</v>
      </c>
      <c r="Q411" s="13">
        <v>4.70812477723885E-2</v>
      </c>
      <c r="R411" s="2">
        <v>0</v>
      </c>
      <c r="S411" s="2">
        <v>0</v>
      </c>
      <c r="T411" s="2">
        <v>0</v>
      </c>
      <c r="U411" s="2">
        <v>1</v>
      </c>
      <c r="Y411" s="5">
        <v>1</v>
      </c>
      <c r="Z411" s="5">
        <v>0</v>
      </c>
      <c r="AA411" s="5">
        <v>1</v>
      </c>
      <c r="AB411" s="5">
        <v>0</v>
      </c>
      <c r="AE411" s="23">
        <f t="shared" si="28"/>
        <v>2337.0769230769224</v>
      </c>
      <c r="AF411">
        <f t="shared" si="32"/>
        <v>9.8985259367476305E-2</v>
      </c>
      <c r="AG411" s="26">
        <f t="shared" si="33"/>
        <v>7.6142507205750982E-3</v>
      </c>
      <c r="AH411" s="27">
        <f t="shared" si="29"/>
        <v>3.6216344440298835E-3</v>
      </c>
    </row>
    <row r="412" spans="1:34" hidden="1">
      <c r="A412" s="10" t="s">
        <v>443</v>
      </c>
      <c r="B412" s="1" t="s">
        <v>442</v>
      </c>
      <c r="C412" s="1" t="s">
        <v>444</v>
      </c>
      <c r="D412" s="1" t="s">
        <v>445</v>
      </c>
      <c r="E412" s="1" t="s">
        <v>444</v>
      </c>
      <c r="F412" s="18" t="s">
        <v>587</v>
      </c>
      <c r="G412" s="3">
        <v>42766.836053240739</v>
      </c>
      <c r="H412" s="3">
        <v>42766.913391203707</v>
      </c>
      <c r="I412" s="1">
        <v>6604</v>
      </c>
      <c r="J412" s="1">
        <v>753</v>
      </c>
      <c r="K412" s="4">
        <v>0.89764849802908697</v>
      </c>
      <c r="L412" s="4">
        <v>0.102351501970912</v>
      </c>
      <c r="M412" s="16">
        <v>0.14839491217444001</v>
      </c>
      <c r="N412" s="4">
        <v>0.26408237431859399</v>
      </c>
      <c r="O412" s="4">
        <v>5.9660811629315601E-2</v>
      </c>
      <c r="P412" s="20">
        <v>17077518</v>
      </c>
      <c r="Q412" s="13">
        <v>0.52096017885563595</v>
      </c>
      <c r="R412" s="2">
        <v>0</v>
      </c>
      <c r="S412" s="2">
        <v>1</v>
      </c>
      <c r="T412" s="2">
        <v>1</v>
      </c>
      <c r="U412" s="2">
        <v>1</v>
      </c>
      <c r="V412" s="1" t="s">
        <v>588</v>
      </c>
      <c r="W412" s="5">
        <v>0.97523219814241502</v>
      </c>
      <c r="X412" s="5">
        <v>2.4767801857584999E-2</v>
      </c>
      <c r="Y412" s="5">
        <v>0.87908802093066596</v>
      </c>
      <c r="Z412" s="5">
        <v>0.120911979069333</v>
      </c>
      <c r="AA412" s="5">
        <v>0.97246963562752897</v>
      </c>
      <c r="AB412" s="5">
        <v>2.7530364372469501E-2</v>
      </c>
      <c r="AC412" s="5">
        <v>0.85714285714285599</v>
      </c>
      <c r="AD412" s="5">
        <v>0.14285714285714199</v>
      </c>
      <c r="AE412" s="23">
        <f t="shared" si="28"/>
        <v>2534216.7837674185</v>
      </c>
      <c r="AF412">
        <f t="shared" si="32"/>
        <v>55.638949002131042</v>
      </c>
      <c r="AG412" s="26">
        <f t="shared" si="33"/>
        <v>8.256536950649382</v>
      </c>
      <c r="AH412" s="27">
        <f t="shared" si="29"/>
        <v>7.7307839987662649E-2</v>
      </c>
    </row>
    <row r="413" spans="1:34" hidden="1">
      <c r="A413" s="10" t="s">
        <v>443</v>
      </c>
      <c r="B413" s="1" t="s">
        <v>442</v>
      </c>
      <c r="C413" s="1" t="s">
        <v>444</v>
      </c>
      <c r="D413" s="1" t="s">
        <v>445</v>
      </c>
      <c r="E413" s="1" t="s">
        <v>444</v>
      </c>
      <c r="F413" s="18" t="s">
        <v>549</v>
      </c>
      <c r="G413" s="3">
        <v>42754.548402777778</v>
      </c>
      <c r="H413" s="3">
        <v>42754.580763888887</v>
      </c>
      <c r="I413" s="1">
        <v>1402</v>
      </c>
      <c r="J413" s="1">
        <v>165</v>
      </c>
      <c r="K413" s="4">
        <v>0.89470325462667499</v>
      </c>
      <c r="L413" s="4">
        <v>0.10529674537332399</v>
      </c>
      <c r="M413" s="16">
        <v>0.14407988587731699</v>
      </c>
      <c r="N413" s="4">
        <v>0.24251069900142599</v>
      </c>
      <c r="O413" s="4">
        <v>6.2767475035663198E-2</v>
      </c>
      <c r="P413" s="20">
        <v>4099934</v>
      </c>
      <c r="Q413" s="13">
        <v>0.14639540850903801</v>
      </c>
      <c r="R413" s="2">
        <v>0</v>
      </c>
      <c r="S413" s="2">
        <v>1</v>
      </c>
      <c r="T413" s="2">
        <v>1</v>
      </c>
      <c r="U413" s="2">
        <v>1</v>
      </c>
      <c r="V413" s="1" t="s">
        <v>550</v>
      </c>
      <c r="W413" s="5">
        <v>1</v>
      </c>
      <c r="X413" s="5">
        <v>0</v>
      </c>
      <c r="Y413" s="5">
        <v>0.88418323249783903</v>
      </c>
      <c r="Z413" s="5">
        <v>0.11581676750216</v>
      </c>
      <c r="AA413" s="5">
        <v>0.938271604938272</v>
      </c>
      <c r="AB413" s="5">
        <v>6.1728395061728301E-2</v>
      </c>
      <c r="AC413" s="5">
        <v>0.80246913580246904</v>
      </c>
      <c r="AD413" s="5">
        <v>0.19753086419752999</v>
      </c>
      <c r="AE413" s="23">
        <f t="shared" si="28"/>
        <v>590718.02282453177</v>
      </c>
      <c r="AF413">
        <f t="shared" si="32"/>
        <v>13.3576798887346</v>
      </c>
      <c r="AG413" s="26">
        <f t="shared" si="33"/>
        <v>1.9245729939546135</v>
      </c>
      <c r="AH413" s="27">
        <f t="shared" si="29"/>
        <v>2.1092633750945396E-2</v>
      </c>
    </row>
    <row r="414" spans="1:34" hidden="1">
      <c r="A414" s="10" t="s">
        <v>443</v>
      </c>
      <c r="B414" s="1" t="s">
        <v>442</v>
      </c>
      <c r="C414" s="1" t="s">
        <v>591</v>
      </c>
      <c r="D414" s="1" t="s">
        <v>592</v>
      </c>
      <c r="E414" s="1" t="s">
        <v>591</v>
      </c>
      <c r="F414" s="18" t="s">
        <v>593</v>
      </c>
      <c r="G414" s="3">
        <v>42743.055081018516</v>
      </c>
      <c r="H414" s="3">
        <v>42753.002592592595</v>
      </c>
      <c r="I414" s="1">
        <v>43</v>
      </c>
      <c r="J414" s="1">
        <v>1</v>
      </c>
      <c r="K414" s="4">
        <v>0.97727272727272696</v>
      </c>
      <c r="L414" s="4">
        <v>2.27272727272727E-2</v>
      </c>
      <c r="M414" s="16">
        <v>0.45454545454545398</v>
      </c>
      <c r="N414" s="4">
        <v>2.32558139534884E-2</v>
      </c>
      <c r="O414" s="4">
        <v>0.162790697674419</v>
      </c>
      <c r="P414" s="20">
        <v>115334</v>
      </c>
      <c r="Q414" s="13">
        <v>0.14487867318700701</v>
      </c>
      <c r="R414" s="2">
        <v>0</v>
      </c>
      <c r="S414" s="2">
        <v>0</v>
      </c>
      <c r="T414" s="2">
        <v>0</v>
      </c>
      <c r="U414" s="2">
        <v>1</v>
      </c>
      <c r="W414" s="5">
        <v>1</v>
      </c>
      <c r="X414" s="5">
        <v>0</v>
      </c>
      <c r="Y414" s="5">
        <v>1</v>
      </c>
      <c r="Z414" s="5">
        <v>0</v>
      </c>
      <c r="AA414" s="5">
        <v>0.83333333333333304</v>
      </c>
      <c r="AB414" s="5">
        <v>0.16666666666666599</v>
      </c>
      <c r="AC414" s="5">
        <v>1</v>
      </c>
      <c r="AD414" s="5">
        <v>0</v>
      </c>
      <c r="AE414" s="23">
        <f t="shared" si="28"/>
        <v>52424.54545454539</v>
      </c>
      <c r="AF414">
        <f t="shared" si="32"/>
        <v>0.37576084207387639</v>
      </c>
      <c r="AG414" s="26">
        <f t="shared" si="33"/>
        <v>0.17080038276085269</v>
      </c>
      <c r="AH414" s="27">
        <f t="shared" si="29"/>
        <v>6.5853942357730372E-2</v>
      </c>
    </row>
    <row r="415" spans="1:34" hidden="1">
      <c r="A415" s="10" t="s">
        <v>443</v>
      </c>
      <c r="B415" s="1" t="s">
        <v>442</v>
      </c>
      <c r="C415" s="1" t="s">
        <v>591</v>
      </c>
      <c r="D415" s="1" t="s">
        <v>592</v>
      </c>
      <c r="E415" s="1" t="s">
        <v>591</v>
      </c>
      <c r="F415" s="18" t="s">
        <v>593</v>
      </c>
      <c r="G415" s="3">
        <v>42737.012418981481</v>
      </c>
      <c r="H415" s="3">
        <v>42742.046643518515</v>
      </c>
      <c r="I415" s="1">
        <v>29</v>
      </c>
      <c r="J415" s="1">
        <v>0</v>
      </c>
      <c r="K415" s="4">
        <v>1</v>
      </c>
      <c r="L415" s="4">
        <v>0</v>
      </c>
      <c r="M415" s="16">
        <v>0.41379310344827602</v>
      </c>
      <c r="N415" s="4">
        <v>6.8965517241379198E-2</v>
      </c>
      <c r="O415" s="4">
        <v>0</v>
      </c>
      <c r="P415" s="20">
        <v>63244</v>
      </c>
      <c r="Q415" s="13">
        <v>7.9444975523601399E-2</v>
      </c>
      <c r="R415" s="2">
        <v>0</v>
      </c>
      <c r="S415" s="2">
        <v>0</v>
      </c>
      <c r="T415" s="2">
        <v>0</v>
      </c>
      <c r="U415" s="2">
        <v>1</v>
      </c>
      <c r="Y415" s="5">
        <v>1</v>
      </c>
      <c r="Z415" s="5">
        <v>0</v>
      </c>
      <c r="AA415" s="5">
        <v>1</v>
      </c>
      <c r="AB415" s="5">
        <v>0</v>
      </c>
      <c r="AC415" s="5">
        <v>1</v>
      </c>
      <c r="AD415" s="5">
        <v>0</v>
      </c>
      <c r="AE415" s="23">
        <f t="shared" si="28"/>
        <v>26169.931034482768</v>
      </c>
      <c r="AF415">
        <f t="shared" si="32"/>
        <v>0.20605041614892605</v>
      </c>
      <c r="AG415" s="26">
        <f t="shared" si="33"/>
        <v>8.5262241165072888E-2</v>
      </c>
      <c r="AH415" s="27">
        <f t="shared" si="29"/>
        <v>3.2873782975283351E-2</v>
      </c>
    </row>
    <row r="416" spans="1:34" hidden="1">
      <c r="A416" s="10" t="s">
        <v>443</v>
      </c>
      <c r="B416" s="1" t="s">
        <v>442</v>
      </c>
      <c r="C416" s="1" t="s">
        <v>591</v>
      </c>
      <c r="D416" s="1" t="s">
        <v>592</v>
      </c>
      <c r="E416" s="1" t="s">
        <v>591</v>
      </c>
      <c r="F416" s="18" t="s">
        <v>593</v>
      </c>
      <c r="G416" s="3">
        <v>42733.966307870367</v>
      </c>
      <c r="H416" s="3">
        <v>42736.161504629628</v>
      </c>
      <c r="I416" s="1">
        <v>12</v>
      </c>
      <c r="J416" s="1">
        <v>0</v>
      </c>
      <c r="K416" s="4">
        <v>1</v>
      </c>
      <c r="L416" s="4">
        <v>0</v>
      </c>
      <c r="M416" s="16">
        <v>0.41666666666666702</v>
      </c>
      <c r="N416" s="4">
        <v>0</v>
      </c>
      <c r="O416" s="4">
        <v>8.3333333333333301E-2</v>
      </c>
      <c r="P416" s="20">
        <v>26456</v>
      </c>
      <c r="Q416" s="13">
        <v>3.3233133142312202E-2</v>
      </c>
      <c r="R416" s="2">
        <v>0</v>
      </c>
      <c r="S416" s="2">
        <v>0</v>
      </c>
      <c r="T416" s="2">
        <v>0</v>
      </c>
      <c r="U416" s="2">
        <v>1</v>
      </c>
      <c r="W416" s="5">
        <v>1</v>
      </c>
      <c r="X416" s="5">
        <v>0</v>
      </c>
      <c r="Y416" s="5">
        <v>1</v>
      </c>
      <c r="Z416" s="5">
        <v>0</v>
      </c>
      <c r="AA416" s="5">
        <v>1</v>
      </c>
      <c r="AB416" s="5">
        <v>0</v>
      </c>
      <c r="AE416" s="23">
        <f t="shared" si="28"/>
        <v>11023.333333333343</v>
      </c>
      <c r="AF416">
        <f t="shared" si="32"/>
        <v>8.6194260477452211E-2</v>
      </c>
      <c r="AG416" s="26">
        <f t="shared" si="33"/>
        <v>3.5914275198938451E-2</v>
      </c>
      <c r="AH416" s="27">
        <f t="shared" si="29"/>
        <v>1.3847138809296762E-2</v>
      </c>
    </row>
    <row r="417" spans="1:34" hidden="1">
      <c r="A417" s="10" t="s">
        <v>443</v>
      </c>
      <c r="B417" s="1" t="s">
        <v>442</v>
      </c>
      <c r="C417" s="1" t="s">
        <v>444</v>
      </c>
      <c r="D417" s="1" t="s">
        <v>445</v>
      </c>
      <c r="E417" s="1" t="s">
        <v>444</v>
      </c>
      <c r="F417" s="18" t="s">
        <v>547</v>
      </c>
      <c r="G417" s="3">
        <v>42753.87667824074</v>
      </c>
      <c r="H417" s="3">
        <v>42753.878333333334</v>
      </c>
      <c r="I417" s="1">
        <v>10</v>
      </c>
      <c r="J417" s="1">
        <v>1</v>
      </c>
      <c r="K417" s="4">
        <v>0.90909090909090895</v>
      </c>
      <c r="L417" s="4">
        <v>9.0909090909090898E-2</v>
      </c>
      <c r="M417" s="16">
        <v>0.36363636363636298</v>
      </c>
      <c r="N417" s="4">
        <v>0.2</v>
      </c>
      <c r="O417" s="4">
        <v>0.29999999999999899</v>
      </c>
      <c r="P417" s="20">
        <v>28833</v>
      </c>
      <c r="Q417" s="13">
        <v>1.0295333567665E-3</v>
      </c>
      <c r="R417" s="2">
        <v>0</v>
      </c>
      <c r="S417" s="2">
        <v>1</v>
      </c>
      <c r="T417" s="2">
        <v>1</v>
      </c>
      <c r="U417" s="2">
        <v>1</v>
      </c>
      <c r="V417" s="1" t="s">
        <v>548</v>
      </c>
      <c r="W417" s="5">
        <v>1</v>
      </c>
      <c r="X417" s="5">
        <v>0</v>
      </c>
      <c r="Y417" s="5">
        <v>0.875</v>
      </c>
      <c r="Z417" s="5">
        <v>0.125</v>
      </c>
      <c r="AA417" s="5">
        <v>1</v>
      </c>
      <c r="AB417" s="5">
        <v>0</v>
      </c>
      <c r="AE417" s="23">
        <f t="shared" si="28"/>
        <v>10484.727272727254</v>
      </c>
      <c r="AF417">
        <f t="shared" si="32"/>
        <v>9.3938581506893701E-2</v>
      </c>
      <c r="AG417" s="26">
        <f t="shared" si="33"/>
        <v>3.415948418432492E-2</v>
      </c>
      <c r="AH417" s="27">
        <f t="shared" si="29"/>
        <v>3.7437576609690844E-4</v>
      </c>
    </row>
    <row r="418" spans="1:34" hidden="1">
      <c r="A418" s="10" t="s">
        <v>443</v>
      </c>
      <c r="B418" s="1" t="s">
        <v>442</v>
      </c>
      <c r="C418" s="1" t="s">
        <v>591</v>
      </c>
      <c r="D418" s="1" t="s">
        <v>592</v>
      </c>
      <c r="E418" s="1" t="s">
        <v>591</v>
      </c>
      <c r="F418" s="18" t="s">
        <v>594</v>
      </c>
      <c r="G418" s="3">
        <v>42741.942002314812</v>
      </c>
      <c r="H418" s="3">
        <v>42748.091805555552</v>
      </c>
      <c r="I418" s="1">
        <v>36</v>
      </c>
      <c r="J418" s="1">
        <v>1</v>
      </c>
      <c r="K418" s="4">
        <v>0.97297297297297303</v>
      </c>
      <c r="L418" s="4">
        <v>2.7027027027027001E-2</v>
      </c>
      <c r="M418" s="16">
        <v>0.59459459459459396</v>
      </c>
      <c r="N418" s="4">
        <v>5.5555555555555601E-2</v>
      </c>
      <c r="O418" s="4">
        <v>8.3333333333333301E-2</v>
      </c>
      <c r="P418" s="20">
        <v>80170</v>
      </c>
      <c r="Q418" s="13">
        <v>0.100706844724039</v>
      </c>
      <c r="R418" s="2">
        <v>0</v>
      </c>
      <c r="S418" s="2">
        <v>0</v>
      </c>
      <c r="T418" s="2">
        <v>1</v>
      </c>
      <c r="U418" s="2">
        <v>1</v>
      </c>
      <c r="V418" s="1" t="s">
        <v>596</v>
      </c>
      <c r="W418" s="5">
        <v>1</v>
      </c>
      <c r="X418" s="5">
        <v>0</v>
      </c>
      <c r="Y418" s="5">
        <v>1</v>
      </c>
      <c r="Z418" s="5">
        <v>0</v>
      </c>
      <c r="AA418" s="5">
        <v>0.875</v>
      </c>
      <c r="AB418" s="5">
        <v>0.125</v>
      </c>
      <c r="AC418" s="5">
        <v>1</v>
      </c>
      <c r="AD418" s="5">
        <v>0</v>
      </c>
      <c r="AE418" s="23">
        <f t="shared" si="28"/>
        <v>47668.648648648596</v>
      </c>
      <c r="AF418">
        <f t="shared" si="32"/>
        <v>0.26119571599929486</v>
      </c>
      <c r="AG418" s="26">
        <f t="shared" si="33"/>
        <v>0.15530556086444544</v>
      </c>
      <c r="AH418" s="27">
        <f t="shared" si="29"/>
        <v>5.9879745511590692E-2</v>
      </c>
    </row>
    <row r="419" spans="1:34" hidden="1">
      <c r="A419" s="10" t="s">
        <v>443</v>
      </c>
      <c r="B419" s="1" t="s">
        <v>442</v>
      </c>
      <c r="C419" s="1" t="s">
        <v>591</v>
      </c>
      <c r="D419" s="1" t="s">
        <v>592</v>
      </c>
      <c r="E419" s="1" t="s">
        <v>591</v>
      </c>
      <c r="F419" s="18" t="s">
        <v>594</v>
      </c>
      <c r="G419" s="3">
        <v>42735.307337962964</v>
      </c>
      <c r="H419" s="3">
        <v>42742.037314814814</v>
      </c>
      <c r="I419" s="1">
        <v>34</v>
      </c>
      <c r="J419" s="1">
        <v>0</v>
      </c>
      <c r="K419" s="4">
        <v>1</v>
      </c>
      <c r="L419" s="4">
        <v>0</v>
      </c>
      <c r="M419" s="16">
        <v>0.88235294117647101</v>
      </c>
      <c r="N419" s="4">
        <v>2.9411764705882401E-2</v>
      </c>
      <c r="O419" s="4">
        <v>0.20588235294117499</v>
      </c>
      <c r="P419" s="20">
        <v>74149</v>
      </c>
      <c r="Q419" s="13">
        <v>9.3143467998537802E-2</v>
      </c>
      <c r="R419" s="2">
        <v>0</v>
      </c>
      <c r="S419" s="2">
        <v>0</v>
      </c>
      <c r="T419" s="2">
        <v>0</v>
      </c>
      <c r="U419" s="2">
        <v>1</v>
      </c>
      <c r="W419" s="5">
        <v>1</v>
      </c>
      <c r="X419" s="5">
        <v>0</v>
      </c>
      <c r="Y419" s="5">
        <v>1</v>
      </c>
      <c r="Z419" s="5">
        <v>0</v>
      </c>
      <c r="AA419" s="5">
        <v>1</v>
      </c>
      <c r="AB419" s="5">
        <v>0</v>
      </c>
      <c r="AC419" s="5">
        <v>1</v>
      </c>
      <c r="AD419" s="5">
        <v>0</v>
      </c>
      <c r="AE419" s="23">
        <f t="shared" si="28"/>
        <v>65425.588235294148</v>
      </c>
      <c r="AF419">
        <f t="shared" si="32"/>
        <v>0.24157915860835369</v>
      </c>
      <c r="AG419" s="26">
        <f t="shared" si="33"/>
        <v>0.21315808112501805</v>
      </c>
      <c r="AH419" s="27">
        <f t="shared" si="29"/>
        <v>8.2185412939886335E-2</v>
      </c>
    </row>
    <row r="420" spans="1:34" hidden="1">
      <c r="A420" s="10" t="s">
        <v>443</v>
      </c>
      <c r="B420" s="1" t="s">
        <v>442</v>
      </c>
      <c r="C420" s="1" t="s">
        <v>591</v>
      </c>
      <c r="D420" s="1" t="s">
        <v>592</v>
      </c>
      <c r="E420" s="1" t="s">
        <v>591</v>
      </c>
      <c r="F420" s="18" t="s">
        <v>594</v>
      </c>
      <c r="G420" s="3">
        <v>42751.346597222226</v>
      </c>
      <c r="H420" s="3">
        <v>42754.851006944446</v>
      </c>
      <c r="I420" s="1">
        <v>22</v>
      </c>
      <c r="J420" s="1">
        <v>0</v>
      </c>
      <c r="K420" s="4">
        <v>1</v>
      </c>
      <c r="L420" s="4">
        <v>0</v>
      </c>
      <c r="M420" s="16">
        <v>0.72727272727272596</v>
      </c>
      <c r="N420" s="4">
        <v>4.54545454545454E-2</v>
      </c>
      <c r="O420" s="4">
        <v>9.0909090909090801E-2</v>
      </c>
      <c r="P420" s="20">
        <v>57561</v>
      </c>
      <c r="Q420" s="13">
        <v>7.2306182975681907E-2</v>
      </c>
      <c r="R420" s="2">
        <v>0</v>
      </c>
      <c r="S420" s="2">
        <v>0</v>
      </c>
      <c r="T420" s="2">
        <v>0</v>
      </c>
      <c r="U420" s="2">
        <v>1</v>
      </c>
      <c r="W420" s="5">
        <v>1</v>
      </c>
      <c r="X420" s="5">
        <v>0</v>
      </c>
      <c r="Y420" s="5">
        <v>1</v>
      </c>
      <c r="Z420" s="5">
        <v>0</v>
      </c>
      <c r="AC420" s="5">
        <v>1</v>
      </c>
      <c r="AD420" s="5">
        <v>0</v>
      </c>
      <c r="AE420" s="23">
        <f t="shared" si="28"/>
        <v>41862.545454545376</v>
      </c>
      <c r="AF420">
        <f t="shared" si="32"/>
        <v>0.18753507058295385</v>
      </c>
      <c r="AG420" s="26">
        <f t="shared" si="33"/>
        <v>0.13638914224214801</v>
      </c>
      <c r="AH420" s="27">
        <f t="shared" si="29"/>
        <v>5.2586314891404931E-2</v>
      </c>
    </row>
    <row r="421" spans="1:34" hidden="1">
      <c r="A421" s="10" t="s">
        <v>443</v>
      </c>
      <c r="B421" s="1" t="s">
        <v>442</v>
      </c>
      <c r="C421" s="1" t="s">
        <v>444</v>
      </c>
      <c r="D421" s="1" t="s">
        <v>445</v>
      </c>
      <c r="E421" s="1" t="s">
        <v>444</v>
      </c>
      <c r="F421" s="18" t="s">
        <v>490</v>
      </c>
      <c r="G421" s="3">
        <v>42740.736608796295</v>
      </c>
      <c r="H421" s="3">
        <v>42741.08866898148</v>
      </c>
      <c r="I421" s="1">
        <v>18</v>
      </c>
      <c r="J421" s="1">
        <v>1</v>
      </c>
      <c r="K421" s="4">
        <v>0.94736842105263097</v>
      </c>
      <c r="L421" s="4">
        <v>5.2631578947368397E-2</v>
      </c>
      <c r="M421" s="16">
        <v>0.57894736842105199</v>
      </c>
      <c r="N421" s="4">
        <v>0</v>
      </c>
      <c r="O421" s="4">
        <v>5.5555555555555601E-2</v>
      </c>
      <c r="P421" s="20">
        <v>41384</v>
      </c>
      <c r="Q421" s="13">
        <v>1.4776890520037599E-3</v>
      </c>
      <c r="R421" s="2">
        <v>1</v>
      </c>
      <c r="S421" s="2">
        <v>0</v>
      </c>
      <c r="T421" s="2">
        <v>1</v>
      </c>
      <c r="U421" s="2">
        <v>1</v>
      </c>
      <c r="V421" s="1" t="s">
        <v>491</v>
      </c>
      <c r="Y421" s="5">
        <v>0.92857142857142905</v>
      </c>
      <c r="Z421" s="5">
        <v>7.14285714285713E-2</v>
      </c>
      <c r="AA421" s="5">
        <v>1</v>
      </c>
      <c r="AB421" s="5">
        <v>0</v>
      </c>
      <c r="AC421" s="5">
        <v>1</v>
      </c>
      <c r="AD421" s="5">
        <v>0</v>
      </c>
      <c r="AE421" s="23">
        <f t="shared" si="28"/>
        <v>23959.157894736814</v>
      </c>
      <c r="AF421">
        <f t="shared" si="32"/>
        <v>0.13483003007253108</v>
      </c>
      <c r="AG421" s="26">
        <f t="shared" si="33"/>
        <v>7.8059491094623165E-2</v>
      </c>
      <c r="AH421" s="27">
        <f t="shared" si="29"/>
        <v>8.5550418800217588E-4</v>
      </c>
    </row>
    <row r="422" spans="1:34" hidden="1">
      <c r="A422" s="10" t="s">
        <v>443</v>
      </c>
      <c r="B422" s="1" t="s">
        <v>442</v>
      </c>
      <c r="C422" s="1" t="s">
        <v>444</v>
      </c>
      <c r="D422" s="1" t="s">
        <v>445</v>
      </c>
      <c r="E422" s="1" t="s">
        <v>444</v>
      </c>
      <c r="F422" s="18" t="s">
        <v>446</v>
      </c>
      <c r="G422" s="3">
        <v>42730.723449074074</v>
      </c>
      <c r="H422" s="3">
        <v>42740.660543981481</v>
      </c>
      <c r="I422" s="1">
        <v>336</v>
      </c>
      <c r="J422" s="1">
        <v>8</v>
      </c>
      <c r="K422" s="4">
        <v>0.97674418604651103</v>
      </c>
      <c r="L422" s="4">
        <v>2.3255813953488299E-2</v>
      </c>
      <c r="M422" s="16">
        <v>0.55232558139534904</v>
      </c>
      <c r="N422" s="4">
        <v>3.8690476190476102E-2</v>
      </c>
      <c r="O422" s="4">
        <v>7.73809523809523E-2</v>
      </c>
      <c r="P422" s="20">
        <v>750437</v>
      </c>
      <c r="Q422" s="13">
        <v>2.6795682851308601E-2</v>
      </c>
      <c r="R422" s="2">
        <v>1</v>
      </c>
      <c r="S422" s="2">
        <v>0</v>
      </c>
      <c r="T422" s="2">
        <v>1</v>
      </c>
      <c r="U422" s="2">
        <v>1</v>
      </c>
      <c r="V422" s="1" t="s">
        <v>447</v>
      </c>
      <c r="W422" s="5">
        <v>0.92500000000000004</v>
      </c>
      <c r="X422" s="5">
        <v>7.49999999999999E-2</v>
      </c>
      <c r="Y422" s="5">
        <v>0.97933884297520701</v>
      </c>
      <c r="Z422" s="5">
        <v>2.0661157024793299E-2</v>
      </c>
      <c r="AA422" s="5">
        <v>1</v>
      </c>
      <c r="AB422" s="5">
        <v>0</v>
      </c>
      <c r="AC422" s="5">
        <v>1</v>
      </c>
      <c r="AD422" s="5">
        <v>0</v>
      </c>
      <c r="AE422" s="23">
        <f t="shared" si="28"/>
        <v>414485.55232558155</v>
      </c>
      <c r="AF422">
        <f t="shared" si="32"/>
        <v>2.444941119213706</v>
      </c>
      <c r="AG422" s="26">
        <f t="shared" si="33"/>
        <v>1.3504035251471056</v>
      </c>
      <c r="AH422" s="27">
        <f t="shared" si="29"/>
        <v>1.4799941109734408E-2</v>
      </c>
    </row>
    <row r="423" spans="1:34" hidden="1">
      <c r="A423" s="10" t="s">
        <v>443</v>
      </c>
      <c r="B423" s="1" t="s">
        <v>442</v>
      </c>
      <c r="C423" s="1" t="s">
        <v>444</v>
      </c>
      <c r="D423" s="1" t="s">
        <v>445</v>
      </c>
      <c r="E423" s="1" t="s">
        <v>444</v>
      </c>
      <c r="F423" s="18" t="s">
        <v>446</v>
      </c>
      <c r="G423" s="3">
        <v>42747.861516203702</v>
      </c>
      <c r="H423" s="3">
        <v>42758.999814814815</v>
      </c>
      <c r="I423" s="1">
        <v>223</v>
      </c>
      <c r="J423" s="1">
        <v>17</v>
      </c>
      <c r="K423" s="4">
        <v>0.92916666666666603</v>
      </c>
      <c r="L423" s="4">
        <v>7.0833333333333304E-2</v>
      </c>
      <c r="M423" s="16">
        <v>0.53333333333333199</v>
      </c>
      <c r="N423" s="4">
        <v>2.6905829596412498E-2</v>
      </c>
      <c r="O423" s="4">
        <v>9.4170403587443802E-2</v>
      </c>
      <c r="P423" s="20">
        <v>683320</v>
      </c>
      <c r="Q423" s="13">
        <v>2.4399151435705001E-2</v>
      </c>
      <c r="R423" s="2">
        <v>1</v>
      </c>
      <c r="S423" s="2">
        <v>0</v>
      </c>
      <c r="T423" s="2">
        <v>1</v>
      </c>
      <c r="U423" s="2">
        <v>1</v>
      </c>
      <c r="V423" s="1" t="s">
        <v>506</v>
      </c>
      <c r="W423" s="5">
        <v>1</v>
      </c>
      <c r="X423" s="5">
        <v>0</v>
      </c>
      <c r="Y423" s="5">
        <v>0.92528735632183901</v>
      </c>
      <c r="Z423" s="5">
        <v>7.4712643678160801E-2</v>
      </c>
      <c r="AA423" s="5">
        <v>0.91176470588235303</v>
      </c>
      <c r="AB423" s="5">
        <v>8.8235294117647106E-2</v>
      </c>
      <c r="AC423" s="5">
        <v>0.94444444444444298</v>
      </c>
      <c r="AD423" s="5">
        <v>5.5555555555555601E-2</v>
      </c>
      <c r="AE423" s="23">
        <f t="shared" si="28"/>
        <v>364437.33333333244</v>
      </c>
      <c r="AF423">
        <f t="shared" si="32"/>
        <v>2.226272379401748</v>
      </c>
      <c r="AG423" s="26">
        <f t="shared" si="33"/>
        <v>1.1873452690142627</v>
      </c>
      <c r="AH423" s="27">
        <f t="shared" si="29"/>
        <v>1.3012880765709301E-2</v>
      </c>
    </row>
    <row r="424" spans="1:34" hidden="1">
      <c r="A424" s="10" t="s">
        <v>443</v>
      </c>
      <c r="B424" s="1" t="s">
        <v>442</v>
      </c>
      <c r="C424" s="1" t="s">
        <v>444</v>
      </c>
      <c r="D424" s="1" t="s">
        <v>445</v>
      </c>
      <c r="E424" s="1" t="s">
        <v>444</v>
      </c>
      <c r="F424" s="18" t="s">
        <v>446</v>
      </c>
      <c r="G424" s="3">
        <v>42738.979583333334</v>
      </c>
      <c r="H424" s="3">
        <v>42749.379259259258</v>
      </c>
      <c r="I424" s="1">
        <v>288</v>
      </c>
      <c r="J424" s="1">
        <v>6</v>
      </c>
      <c r="K424" s="4">
        <v>0.97959183673469297</v>
      </c>
      <c r="L424" s="4">
        <v>2.04081632653061E-2</v>
      </c>
      <c r="M424" s="16">
        <v>0.52040816326530603</v>
      </c>
      <c r="N424" s="4">
        <v>4.1666666666666602E-2</v>
      </c>
      <c r="O424" s="4">
        <v>9.7222222222222099E-2</v>
      </c>
      <c r="P424" s="20">
        <v>637566</v>
      </c>
      <c r="Q424" s="13">
        <v>2.2765423790108201E-2</v>
      </c>
      <c r="R424" s="2">
        <v>1</v>
      </c>
      <c r="S424" s="2">
        <v>0</v>
      </c>
      <c r="T424" s="2">
        <v>1</v>
      </c>
      <c r="U424" s="2">
        <v>1</v>
      </c>
      <c r="V424" s="1" t="s">
        <v>472</v>
      </c>
      <c r="W424" s="5">
        <v>1</v>
      </c>
      <c r="X424" s="5">
        <v>0</v>
      </c>
      <c r="Y424" s="5">
        <v>0.97156398104265296</v>
      </c>
      <c r="Z424" s="5">
        <v>2.8436018957346001E-2</v>
      </c>
      <c r="AA424" s="5">
        <v>1</v>
      </c>
      <c r="AB424" s="5">
        <v>0</v>
      </c>
      <c r="AC424" s="5">
        <v>1</v>
      </c>
      <c r="AD424" s="5">
        <v>0</v>
      </c>
      <c r="AE424" s="23">
        <f t="shared" si="28"/>
        <v>331794.55102040811</v>
      </c>
      <c r="AF424">
        <f t="shared" si="32"/>
        <v>2.0772047881602398</v>
      </c>
      <c r="AG424" s="26">
        <f t="shared" si="33"/>
        <v>1.0809943285323695</v>
      </c>
      <c r="AH424" s="27">
        <f t="shared" si="29"/>
        <v>1.1847312380566511E-2</v>
      </c>
    </row>
    <row r="425" spans="1:34" hidden="1">
      <c r="A425" s="10" t="s">
        <v>443</v>
      </c>
      <c r="B425" s="1" t="s">
        <v>442</v>
      </c>
      <c r="C425" s="1" t="s">
        <v>444</v>
      </c>
      <c r="D425" s="1" t="s">
        <v>445</v>
      </c>
      <c r="E425" s="1" t="s">
        <v>444</v>
      </c>
      <c r="F425" s="18" t="s">
        <v>553</v>
      </c>
      <c r="G425" s="3">
        <v>42754.835960648146</v>
      </c>
      <c r="H425" s="3">
        <v>42754.837430555555</v>
      </c>
      <c r="I425" s="1">
        <v>128</v>
      </c>
      <c r="J425" s="1">
        <v>18</v>
      </c>
      <c r="K425" s="4">
        <v>0.87671232876712302</v>
      </c>
      <c r="L425" s="4">
        <v>0.123287671232876</v>
      </c>
      <c r="M425" s="16">
        <v>0.36301369863013599</v>
      </c>
      <c r="N425" s="4">
        <v>0.109375</v>
      </c>
      <c r="O425" s="4">
        <v>0.171875</v>
      </c>
      <c r="P425" s="20">
        <v>381997</v>
      </c>
      <c r="Q425" s="13">
        <v>1.3639879779583501E-2</v>
      </c>
      <c r="R425" s="2">
        <v>0</v>
      </c>
      <c r="S425" s="2">
        <v>1</v>
      </c>
      <c r="T425" s="2">
        <v>1</v>
      </c>
      <c r="U425" s="2">
        <v>1</v>
      </c>
      <c r="V425" s="1" t="s">
        <v>554</v>
      </c>
      <c r="W425" s="5">
        <v>1</v>
      </c>
      <c r="X425" s="5">
        <v>0</v>
      </c>
      <c r="Y425" s="5">
        <v>0.84693877551020402</v>
      </c>
      <c r="Z425" s="5">
        <v>0.15306122448979601</v>
      </c>
      <c r="AA425" s="5">
        <v>1</v>
      </c>
      <c r="AB425" s="5">
        <v>0</v>
      </c>
      <c r="AC425" s="5">
        <v>0.69999999999999896</v>
      </c>
      <c r="AD425" s="5">
        <v>0.29999999999999899</v>
      </c>
      <c r="AE425" s="23">
        <f t="shared" si="28"/>
        <v>138670.14383561607</v>
      </c>
      <c r="AF425">
        <f t="shared" si="32"/>
        <v>1.244555069534522</v>
      </c>
      <c r="AG425" s="26">
        <f t="shared" si="33"/>
        <v>0.45179053894061294</v>
      </c>
      <c r="AH425" s="27">
        <f t="shared" si="29"/>
        <v>4.9514632076570111E-3</v>
      </c>
    </row>
    <row r="426" spans="1:34" hidden="1">
      <c r="A426" s="10" t="s">
        <v>443</v>
      </c>
      <c r="B426" s="1" t="s">
        <v>442</v>
      </c>
      <c r="C426" s="1" t="s">
        <v>444</v>
      </c>
      <c r="D426" s="1" t="s">
        <v>445</v>
      </c>
      <c r="E426" s="1" t="s">
        <v>444</v>
      </c>
      <c r="F426" s="18" t="s">
        <v>458</v>
      </c>
      <c r="G426" s="3">
        <v>42737.543993055559</v>
      </c>
      <c r="H426" s="3">
        <v>42737.635636574072</v>
      </c>
      <c r="I426" s="1">
        <v>7821</v>
      </c>
      <c r="J426" s="1">
        <v>753</v>
      </c>
      <c r="K426" s="4">
        <v>0.91217634709587103</v>
      </c>
      <c r="L426" s="4">
        <v>8.7823652904128705E-2</v>
      </c>
      <c r="M426" s="16">
        <v>0.145633550696842</v>
      </c>
      <c r="N426" s="4">
        <v>0.27656309934790901</v>
      </c>
      <c r="O426" s="4">
        <v>6.25239739163789E-2</v>
      </c>
      <c r="P426" s="20">
        <v>18885976</v>
      </c>
      <c r="Q426" s="13">
        <v>0.67435723882674403</v>
      </c>
      <c r="R426" s="2">
        <v>0</v>
      </c>
      <c r="S426" s="2">
        <v>1</v>
      </c>
      <c r="T426" s="2">
        <v>1</v>
      </c>
      <c r="U426" s="2">
        <v>1</v>
      </c>
      <c r="V426" s="1" t="s">
        <v>459</v>
      </c>
      <c r="W426" s="5">
        <v>0.98181818181818203</v>
      </c>
      <c r="X426" s="5">
        <v>1.8181818181818101E-2</v>
      </c>
      <c r="Y426" s="5">
        <v>0.90214308225654005</v>
      </c>
      <c r="Z426" s="5">
        <v>9.7856917743460406E-2</v>
      </c>
      <c r="AA426" s="5">
        <v>0.96260284218399295</v>
      </c>
      <c r="AB426" s="5">
        <v>3.7397157816005902E-2</v>
      </c>
      <c r="AC426" s="5">
        <v>0.85177865612648096</v>
      </c>
      <c r="AD426" s="5">
        <v>0.14822134387351801</v>
      </c>
      <c r="AE426" s="23">
        <f t="shared" si="28"/>
        <v>2750431.7432553414</v>
      </c>
      <c r="AF426">
        <f t="shared" si="32"/>
        <v>61.530947033372804</v>
      </c>
      <c r="AG426" s="26">
        <f t="shared" si="33"/>
        <v>8.9609702942093978</v>
      </c>
      <c r="AH426" s="27">
        <f t="shared" si="29"/>
        <v>9.8209039128457021E-2</v>
      </c>
    </row>
    <row r="427" spans="1:34" hidden="1">
      <c r="A427" s="10" t="s">
        <v>443</v>
      </c>
      <c r="B427" s="1" t="s">
        <v>442</v>
      </c>
      <c r="C427" s="1" t="s">
        <v>444</v>
      </c>
      <c r="D427" s="1" t="s">
        <v>445</v>
      </c>
      <c r="E427" s="1" t="s">
        <v>444</v>
      </c>
      <c r="F427" s="18" t="s">
        <v>581</v>
      </c>
      <c r="G427" s="3">
        <v>42765.960578703707</v>
      </c>
      <c r="H427" s="3">
        <v>42765.963738425926</v>
      </c>
      <c r="I427" s="1">
        <v>245</v>
      </c>
      <c r="J427" s="1">
        <v>17</v>
      </c>
      <c r="K427" s="4">
        <v>0.93511450381679295</v>
      </c>
      <c r="L427" s="4">
        <v>6.4885496183206104E-2</v>
      </c>
      <c r="M427" s="16">
        <v>0.13469387755102</v>
      </c>
      <c r="N427" s="4">
        <v>0.25306122448979601</v>
      </c>
      <c r="O427" s="4">
        <v>6.5306122448979501E-2</v>
      </c>
      <c r="P427" s="20">
        <v>610683</v>
      </c>
      <c r="Q427" s="13">
        <v>1.8629260112862801E-2</v>
      </c>
      <c r="R427" s="2">
        <v>0</v>
      </c>
      <c r="S427" s="2">
        <v>1</v>
      </c>
      <c r="T427" s="2">
        <v>1</v>
      </c>
      <c r="U427" s="2">
        <v>1</v>
      </c>
      <c r="V427" s="1" t="s">
        <v>582</v>
      </c>
      <c r="W427" s="5">
        <v>0.875</v>
      </c>
      <c r="X427" s="5">
        <v>0.125</v>
      </c>
      <c r="Y427" s="5">
        <v>0.92222222222222205</v>
      </c>
      <c r="Z427" s="5">
        <v>7.7777777777777807E-2</v>
      </c>
      <c r="AA427" s="5">
        <v>1</v>
      </c>
      <c r="AB427" s="5">
        <v>0</v>
      </c>
      <c r="AC427" s="5">
        <v>0.89473684210526305</v>
      </c>
      <c r="AD427" s="5">
        <v>0.105263157894737</v>
      </c>
      <c r="AE427" s="23">
        <f t="shared" si="28"/>
        <v>82255.261224489543</v>
      </c>
      <c r="AF427">
        <f t="shared" si="32"/>
        <v>1.9896193517973977</v>
      </c>
      <c r="AG427" s="26">
        <f t="shared" si="33"/>
        <v>0.26798954534413844</v>
      </c>
      <c r="AH427" s="27">
        <f t="shared" si="29"/>
        <v>2.509247280508043E-3</v>
      </c>
    </row>
    <row r="428" spans="1:34" hidden="1">
      <c r="A428" s="10" t="s">
        <v>443</v>
      </c>
      <c r="B428" s="1" t="s">
        <v>442</v>
      </c>
      <c r="C428" s="1" t="s">
        <v>444</v>
      </c>
      <c r="D428" s="1" t="s">
        <v>445</v>
      </c>
      <c r="E428" s="1" t="s">
        <v>444</v>
      </c>
      <c r="F428" s="18" t="s">
        <v>579</v>
      </c>
      <c r="G428" s="3">
        <v>42765.719490740739</v>
      </c>
      <c r="H428" s="3">
        <v>42765.905752314815</v>
      </c>
      <c r="I428" s="1">
        <v>9141</v>
      </c>
      <c r="J428" s="1">
        <v>2846</v>
      </c>
      <c r="K428" s="4">
        <v>0.76257612413447895</v>
      </c>
      <c r="L428" s="4">
        <v>0.23742387586552</v>
      </c>
      <c r="M428" s="16">
        <v>0.14899901542500801</v>
      </c>
      <c r="N428" s="4">
        <v>0.26080297560442001</v>
      </c>
      <c r="O428" s="4">
        <v>6.3559785581446204E-2</v>
      </c>
      <c r="P428" s="20">
        <v>27939923</v>
      </c>
      <c r="Q428" s="13">
        <v>0.85232451713959501</v>
      </c>
      <c r="R428" s="2">
        <v>0</v>
      </c>
      <c r="S428" s="2">
        <v>1</v>
      </c>
      <c r="T428" s="2">
        <v>1</v>
      </c>
      <c r="U428" s="2">
        <v>1</v>
      </c>
      <c r="V428" s="1" t="s">
        <v>580</v>
      </c>
      <c r="W428" s="5">
        <v>0.97731568998109497</v>
      </c>
      <c r="X428" s="5">
        <v>2.26843100189036E-2</v>
      </c>
      <c r="Y428" s="5">
        <v>0.70574920778632799</v>
      </c>
      <c r="Z428" s="5">
        <v>0.29425079221367101</v>
      </c>
      <c r="AA428" s="5">
        <v>0.96749226006191902</v>
      </c>
      <c r="AB428" s="5">
        <v>3.2507739938080503E-2</v>
      </c>
      <c r="AC428" s="5">
        <v>0.75</v>
      </c>
      <c r="AD428" s="5">
        <v>0.25</v>
      </c>
      <c r="AE428" s="23">
        <f t="shared" si="28"/>
        <v>4163021.018050536</v>
      </c>
      <c r="AF428">
        <f t="shared" si="32"/>
        <v>91.02891596545048</v>
      </c>
      <c r="AG428" s="26">
        <f t="shared" si="33"/>
        <v>13.563218854057915</v>
      </c>
      <c r="AH428" s="27">
        <f t="shared" si="29"/>
        <v>0.12699551387639502</v>
      </c>
    </row>
    <row r="429" spans="1:34" hidden="1">
      <c r="A429" s="10" t="s">
        <v>443</v>
      </c>
      <c r="B429" s="1" t="s">
        <v>442</v>
      </c>
      <c r="C429" s="1" t="s">
        <v>444</v>
      </c>
      <c r="D429" s="1" t="s">
        <v>445</v>
      </c>
      <c r="E429" s="1" t="s">
        <v>444</v>
      </c>
      <c r="F429" s="18" t="s">
        <v>535</v>
      </c>
      <c r="G429" s="3">
        <v>42752.712384259263</v>
      </c>
      <c r="H429" s="3">
        <v>42752.725208333337</v>
      </c>
      <c r="I429" s="1">
        <v>703</v>
      </c>
      <c r="J429" s="1">
        <v>74</v>
      </c>
      <c r="K429" s="4">
        <v>0.90476190476190399</v>
      </c>
      <c r="L429" s="4">
        <v>9.5238095238095205E-2</v>
      </c>
      <c r="M429" s="16">
        <v>0.143669985775249</v>
      </c>
      <c r="N429" s="4">
        <v>0.25177809388335598</v>
      </c>
      <c r="O429" s="4">
        <v>7.2546230440967197E-2</v>
      </c>
      <c r="P429" s="20">
        <v>2046562</v>
      </c>
      <c r="Q429" s="13">
        <v>7.3076122695895501E-2</v>
      </c>
      <c r="R429" s="2">
        <v>0</v>
      </c>
      <c r="S429" s="2">
        <v>1</v>
      </c>
      <c r="T429" s="2">
        <v>1</v>
      </c>
      <c r="U429" s="2">
        <v>1</v>
      </c>
      <c r="V429" s="1" t="s">
        <v>536</v>
      </c>
      <c r="W429" s="5">
        <v>0.94117647058823395</v>
      </c>
      <c r="X429" s="5">
        <v>5.8823529411764601E-2</v>
      </c>
      <c r="Y429" s="5">
        <v>0.890034364261168</v>
      </c>
      <c r="Z429" s="5">
        <v>0.109965635738832</v>
      </c>
      <c r="AA429" s="5">
        <v>0.95999999999999897</v>
      </c>
      <c r="AB429" s="5">
        <v>0.04</v>
      </c>
      <c r="AC429" s="5">
        <v>0.91666666666666596</v>
      </c>
      <c r="AD429" s="5">
        <v>8.3333333333333301E-2</v>
      </c>
      <c r="AE429" s="23">
        <f t="shared" si="28"/>
        <v>294029.53342816513</v>
      </c>
      <c r="AF429">
        <f t="shared" si="32"/>
        <v>6.6677463755388393</v>
      </c>
      <c r="AG429" s="26">
        <f t="shared" si="33"/>
        <v>0.95795502692663315</v>
      </c>
      <c r="AH429" s="27">
        <f t="shared" si="29"/>
        <v>1.0498845508229658E-2</v>
      </c>
    </row>
    <row r="430" spans="1:34" hidden="1">
      <c r="A430" s="10" t="s">
        <v>443</v>
      </c>
      <c r="B430" s="1" t="s">
        <v>442</v>
      </c>
      <c r="C430" s="1" t="s">
        <v>444</v>
      </c>
      <c r="D430" s="1" t="s">
        <v>445</v>
      </c>
      <c r="E430" s="1" t="s">
        <v>444</v>
      </c>
      <c r="F430" s="18" t="s">
        <v>528</v>
      </c>
      <c r="G430" s="3">
        <v>42752.555555555555</v>
      </c>
      <c r="H430" s="3">
        <v>42752.62604166667</v>
      </c>
      <c r="I430" s="1">
        <v>4379</v>
      </c>
      <c r="J430" s="1">
        <v>509</v>
      </c>
      <c r="K430" s="4">
        <v>0.89586743044189798</v>
      </c>
      <c r="L430" s="4">
        <v>0.104132569558101</v>
      </c>
      <c r="M430" s="16">
        <v>0.126741265129025</v>
      </c>
      <c r="N430" s="4">
        <v>0.270838090888331</v>
      </c>
      <c r="O430" s="4">
        <v>5.8917561087006201E-2</v>
      </c>
      <c r="P430" s="20">
        <v>12874641</v>
      </c>
      <c r="Q430" s="13">
        <v>0.459711870630652</v>
      </c>
      <c r="R430" s="2">
        <v>0</v>
      </c>
      <c r="S430" s="2">
        <v>1</v>
      </c>
      <c r="T430" s="2">
        <v>1</v>
      </c>
      <c r="U430" s="2">
        <v>1</v>
      </c>
      <c r="V430" s="1" t="s">
        <v>529</v>
      </c>
      <c r="W430" s="5">
        <v>0.97647058823529298</v>
      </c>
      <c r="X430" s="5">
        <v>2.3529411764705799E-2</v>
      </c>
      <c r="Y430" s="5">
        <v>0.88104723961297704</v>
      </c>
      <c r="Z430" s="5">
        <v>0.118952760387023</v>
      </c>
      <c r="AA430" s="5">
        <v>0.95209580838323304</v>
      </c>
      <c r="AB430" s="5">
        <v>4.7904191616766401E-2</v>
      </c>
      <c r="AC430" s="5">
        <v>0.84154929577464699</v>
      </c>
      <c r="AD430" s="5">
        <v>0.15845070422535201</v>
      </c>
      <c r="AE430" s="23">
        <f t="shared" si="28"/>
        <v>1631748.2884220157</v>
      </c>
      <c r="AF430">
        <f t="shared" si="32"/>
        <v>41.945878436184074</v>
      </c>
      <c r="AG430" s="26">
        <f t="shared" si="33"/>
        <v>5.3162736999502584</v>
      </c>
      <c r="AH430" s="27">
        <f t="shared" si="29"/>
        <v>5.8264464078559508E-2</v>
      </c>
    </row>
    <row r="431" spans="1:34" hidden="1">
      <c r="A431" s="10" t="s">
        <v>443</v>
      </c>
      <c r="B431" s="1" t="s">
        <v>442</v>
      </c>
      <c r="C431" s="1" t="s">
        <v>444</v>
      </c>
      <c r="D431" s="1" t="s">
        <v>445</v>
      </c>
      <c r="E431" s="1" t="s">
        <v>444</v>
      </c>
      <c r="F431" s="18" t="s">
        <v>485</v>
      </c>
      <c r="G431" s="3">
        <v>42740.462673611109</v>
      </c>
      <c r="H431" s="3">
        <v>42740.47420138889</v>
      </c>
      <c r="I431" s="1">
        <v>664</v>
      </c>
      <c r="J431" s="1">
        <v>90</v>
      </c>
      <c r="K431" s="4">
        <v>0.88063660477453498</v>
      </c>
      <c r="L431" s="4">
        <v>0.11936339522546401</v>
      </c>
      <c r="M431" s="16">
        <v>0.15813253012048201</v>
      </c>
      <c r="N431" s="4">
        <v>0.28915662650602297</v>
      </c>
      <c r="O431" s="4">
        <v>6.1746987951807102E-2</v>
      </c>
      <c r="P431" s="20">
        <v>1644855</v>
      </c>
      <c r="Q431" s="13">
        <v>5.8732462440403602E-2</v>
      </c>
      <c r="R431" s="2">
        <v>0</v>
      </c>
      <c r="S431" s="2">
        <v>1</v>
      </c>
      <c r="T431" s="2">
        <v>1</v>
      </c>
      <c r="U431" s="2">
        <v>1</v>
      </c>
      <c r="V431" s="1" t="s">
        <v>486</v>
      </c>
      <c r="W431" s="5">
        <v>0.94736842105263097</v>
      </c>
      <c r="X431" s="5">
        <v>5.26315789473683E-2</v>
      </c>
      <c r="Y431" s="5">
        <v>0.86284722222222099</v>
      </c>
      <c r="Z431" s="5">
        <v>0.13715277777777801</v>
      </c>
      <c r="AA431" s="5">
        <v>0.96907216494845405</v>
      </c>
      <c r="AB431" s="5">
        <v>3.09278350515464E-2</v>
      </c>
      <c r="AC431" s="5">
        <v>0.86046511627906896</v>
      </c>
      <c r="AD431" s="5">
        <v>0.13953488372093001</v>
      </c>
      <c r="AE431" s="23">
        <f t="shared" si="28"/>
        <v>260105.08283132542</v>
      </c>
      <c r="AF431">
        <f t="shared" si="32"/>
        <v>5.3589756697021347</v>
      </c>
      <c r="AG431" s="26">
        <f t="shared" si="33"/>
        <v>0.84742838150410305</v>
      </c>
      <c r="AH431" s="27">
        <f t="shared" si="29"/>
        <v>9.2875128859072013E-3</v>
      </c>
    </row>
    <row r="432" spans="1:34" hidden="1">
      <c r="A432" s="10" t="s">
        <v>443</v>
      </c>
      <c r="B432" s="1" t="s">
        <v>442</v>
      </c>
      <c r="C432" s="1" t="s">
        <v>444</v>
      </c>
      <c r="D432" s="1" t="s">
        <v>445</v>
      </c>
      <c r="E432" s="1" t="s">
        <v>444</v>
      </c>
      <c r="F432" s="18" t="s">
        <v>487</v>
      </c>
      <c r="G432" s="3">
        <v>42740.669178240743</v>
      </c>
      <c r="H432" s="3">
        <v>42740.673692129632</v>
      </c>
      <c r="I432" s="1">
        <v>329</v>
      </c>
      <c r="J432" s="1">
        <v>45</v>
      </c>
      <c r="K432" s="4">
        <v>0.87967914438502604</v>
      </c>
      <c r="L432" s="4">
        <v>0.12032085561497299</v>
      </c>
      <c r="M432" s="16">
        <v>0.19148936170212699</v>
      </c>
      <c r="N432" s="4">
        <v>0.340425531914894</v>
      </c>
      <c r="O432" s="4">
        <v>0.100303951367781</v>
      </c>
      <c r="P432" s="20">
        <v>815883</v>
      </c>
      <c r="Q432" s="13">
        <v>2.91325482509181E-2</v>
      </c>
      <c r="R432" s="2">
        <v>0</v>
      </c>
      <c r="S432" s="2">
        <v>1</v>
      </c>
      <c r="T432" s="2">
        <v>1</v>
      </c>
      <c r="U432" s="2">
        <v>1</v>
      </c>
      <c r="V432" s="1" t="s">
        <v>488</v>
      </c>
      <c r="W432" s="5">
        <v>1</v>
      </c>
      <c r="X432" s="5">
        <v>0</v>
      </c>
      <c r="Y432" s="5">
        <v>0.854406130268199</v>
      </c>
      <c r="Z432" s="5">
        <v>0.145593869731801</v>
      </c>
      <c r="AA432" s="5">
        <v>0.97142857142856998</v>
      </c>
      <c r="AB432" s="5">
        <v>2.8571428571428501E-2</v>
      </c>
      <c r="AC432" s="5">
        <v>0.88095238095238104</v>
      </c>
      <c r="AD432" s="5">
        <v>0.119047619047619</v>
      </c>
      <c r="AE432" s="23">
        <f t="shared" si="28"/>
        <v>156232.91489361649</v>
      </c>
      <c r="AF432">
        <f t="shared" si="32"/>
        <v>2.6581657023406846</v>
      </c>
      <c r="AG432" s="26">
        <f t="shared" si="33"/>
        <v>0.50901045363970376</v>
      </c>
      <c r="AH432" s="27">
        <f t="shared" si="29"/>
        <v>5.5785730693247229E-3</v>
      </c>
    </row>
    <row r="433" spans="1:34" hidden="1">
      <c r="A433" s="10" t="s">
        <v>443</v>
      </c>
      <c r="B433" s="1" t="s">
        <v>442</v>
      </c>
      <c r="C433" s="1" t="s">
        <v>444</v>
      </c>
      <c r="D433" s="1" t="s">
        <v>445</v>
      </c>
      <c r="E433" s="1" t="s">
        <v>444</v>
      </c>
      <c r="F433" s="18" t="s">
        <v>575</v>
      </c>
      <c r="G433" s="3">
        <v>42765.547291666669</v>
      </c>
      <c r="H433" s="3">
        <v>42765.631192129629</v>
      </c>
      <c r="I433" s="1">
        <v>7623</v>
      </c>
      <c r="J433" s="1">
        <v>1205</v>
      </c>
      <c r="K433" s="4">
        <v>0.86350249207068397</v>
      </c>
      <c r="L433" s="4">
        <v>0.136497507929315</v>
      </c>
      <c r="M433" s="16">
        <v>0.12645939918667201</v>
      </c>
      <c r="N433" s="4">
        <v>0.26118326118326102</v>
      </c>
      <c r="O433" s="4">
        <v>5.9818968909877902E-2</v>
      </c>
      <c r="P433" s="20">
        <v>20576761</v>
      </c>
      <c r="Q433" s="13">
        <v>0.627706736472461</v>
      </c>
      <c r="R433" s="2">
        <v>0</v>
      </c>
      <c r="S433" s="2">
        <v>1</v>
      </c>
      <c r="T433" s="2">
        <v>1</v>
      </c>
      <c r="U433" s="2">
        <v>1</v>
      </c>
      <c r="V433" s="1" t="s">
        <v>576</v>
      </c>
      <c r="W433" s="5">
        <v>0.97481108312342601</v>
      </c>
      <c r="X433" s="5">
        <v>2.5188916876574301E-2</v>
      </c>
      <c r="Y433" s="5">
        <v>0.83544108574953702</v>
      </c>
      <c r="Z433" s="5">
        <v>0.16455891425046301</v>
      </c>
      <c r="AA433" s="5">
        <v>0.95879888268156299</v>
      </c>
      <c r="AB433" s="5">
        <v>4.1201117318435801E-2</v>
      </c>
      <c r="AC433" s="5">
        <v>0.86601941747572697</v>
      </c>
      <c r="AD433" s="5">
        <v>0.133980582524272</v>
      </c>
      <c r="AE433" s="23">
        <f t="shared" si="28"/>
        <v>2602124.8332677442</v>
      </c>
      <c r="AF433">
        <f t="shared" si="32"/>
        <v>67.039563706390993</v>
      </c>
      <c r="AG433" s="26">
        <f t="shared" si="33"/>
        <v>8.4777829480468281</v>
      </c>
      <c r="AH433" s="27">
        <f t="shared" si="29"/>
        <v>7.9379416759734076E-2</v>
      </c>
    </row>
    <row r="434" spans="1:34" hidden="1">
      <c r="A434" s="10" t="s">
        <v>443</v>
      </c>
      <c r="B434" s="1" t="s">
        <v>442</v>
      </c>
      <c r="C434" s="1" t="s">
        <v>444</v>
      </c>
      <c r="D434" s="1" t="s">
        <v>445</v>
      </c>
      <c r="E434" s="1" t="s">
        <v>444</v>
      </c>
      <c r="F434" s="18" t="s">
        <v>577</v>
      </c>
      <c r="G434" s="3">
        <v>42765.648842592593</v>
      </c>
      <c r="H434" s="3">
        <v>42765.65216435185</v>
      </c>
      <c r="I434" s="1">
        <v>368</v>
      </c>
      <c r="J434" s="1">
        <v>37</v>
      </c>
      <c r="K434" s="4">
        <v>0.90864197530864099</v>
      </c>
      <c r="L434" s="4">
        <v>9.1358024691357995E-2</v>
      </c>
      <c r="M434" s="16">
        <v>0.16847826086956399</v>
      </c>
      <c r="N434" s="4">
        <v>0.33423913043478198</v>
      </c>
      <c r="O434" s="4">
        <v>8.6956521739130405E-2</v>
      </c>
      <c r="P434" s="20">
        <v>943995</v>
      </c>
      <c r="Q434" s="13">
        <v>2.87971474566051E-2</v>
      </c>
      <c r="R434" s="2">
        <v>0</v>
      </c>
      <c r="S434" s="2">
        <v>1</v>
      </c>
      <c r="T434" s="2">
        <v>1</v>
      </c>
      <c r="U434" s="2">
        <v>1</v>
      </c>
      <c r="V434" s="1" t="s">
        <v>578</v>
      </c>
      <c r="W434" s="5">
        <v>1</v>
      </c>
      <c r="X434" s="5">
        <v>0</v>
      </c>
      <c r="Y434" s="5">
        <v>0.89285714285714302</v>
      </c>
      <c r="Z434" s="5">
        <v>0.107142857142857</v>
      </c>
      <c r="AA434" s="5">
        <v>0.96250000000000002</v>
      </c>
      <c r="AB434" s="5">
        <v>3.7499999999999901E-2</v>
      </c>
      <c r="AC434" s="5">
        <v>0.90909090909090795</v>
      </c>
      <c r="AD434" s="5">
        <v>9.0909090909090801E-2</v>
      </c>
      <c r="AE434" s="23">
        <f t="shared" si="28"/>
        <v>159042.63586956405</v>
      </c>
      <c r="AF434">
        <f t="shared" si="32"/>
        <v>3.0755575642354289</v>
      </c>
      <c r="AG434" s="26">
        <f t="shared" si="33"/>
        <v>0.51816458962661738</v>
      </c>
      <c r="AH434" s="27">
        <f t="shared" si="29"/>
        <v>4.8516933214932155E-3</v>
      </c>
    </row>
    <row r="435" spans="1:34" hidden="1">
      <c r="A435" s="10" t="s">
        <v>443</v>
      </c>
      <c r="B435" s="1" t="s">
        <v>442</v>
      </c>
      <c r="C435" s="1" t="s">
        <v>444</v>
      </c>
      <c r="D435" s="1" t="s">
        <v>445</v>
      </c>
      <c r="E435" s="1" t="s">
        <v>444</v>
      </c>
      <c r="F435" s="18" t="s">
        <v>508</v>
      </c>
      <c r="G435" s="3">
        <v>42750.543263888889</v>
      </c>
      <c r="H435" s="3">
        <v>42750.907534722224</v>
      </c>
      <c r="I435" s="1">
        <v>7306</v>
      </c>
      <c r="J435" s="1">
        <v>820</v>
      </c>
      <c r="K435" s="4">
        <v>0.89908934285011</v>
      </c>
      <c r="L435" s="4">
        <v>0.100910657149889</v>
      </c>
      <c r="M435" s="16">
        <v>0.14467560908842</v>
      </c>
      <c r="N435" s="4">
        <v>0.273063235696688</v>
      </c>
      <c r="O435" s="4">
        <v>6.4878182315904601E-2</v>
      </c>
      <c r="P435" s="20">
        <v>21525074</v>
      </c>
      <c r="Q435" s="13">
        <v>0.76859090937007102</v>
      </c>
      <c r="R435" s="2">
        <v>0</v>
      </c>
      <c r="S435" s="2">
        <v>1</v>
      </c>
      <c r="T435" s="2">
        <v>1</v>
      </c>
      <c r="U435" s="2">
        <v>1</v>
      </c>
      <c r="V435" s="1" t="s">
        <v>509</v>
      </c>
      <c r="W435" s="5">
        <v>0.98387096774193505</v>
      </c>
      <c r="X435" s="5">
        <v>1.6129032258064401E-2</v>
      </c>
      <c r="Y435" s="5">
        <v>0.88580142324635702</v>
      </c>
      <c r="Z435" s="5">
        <v>0.11419857675364301</v>
      </c>
      <c r="AA435" s="5">
        <v>0.95125553914327798</v>
      </c>
      <c r="AB435" s="5">
        <v>4.8744460856720802E-2</v>
      </c>
      <c r="AC435" s="5">
        <v>0.85140562248995899</v>
      </c>
      <c r="AD435" s="5">
        <v>0.14859437751004001</v>
      </c>
      <c r="AE435" s="23">
        <f t="shared" si="28"/>
        <v>3114153.1916233134</v>
      </c>
      <c r="AF435">
        <f t="shared" si="32"/>
        <v>70.129189414591565</v>
      </c>
      <c r="AG435" s="26">
        <f t="shared" si="33"/>
        <v>10.145983193433212</v>
      </c>
      <c r="AH435" s="27">
        <f t="shared" si="29"/>
        <v>0.11119635795293764</v>
      </c>
    </row>
    <row r="436" spans="1:34" hidden="1">
      <c r="A436" s="10" t="s">
        <v>443</v>
      </c>
      <c r="B436" s="1" t="s">
        <v>442</v>
      </c>
      <c r="C436" s="1" t="s">
        <v>444</v>
      </c>
      <c r="D436" s="1" t="s">
        <v>445</v>
      </c>
      <c r="E436" s="1" t="s">
        <v>444</v>
      </c>
      <c r="F436" s="18" t="s">
        <v>448</v>
      </c>
      <c r="G436" s="3">
        <v>42741.178379629629</v>
      </c>
      <c r="H436" s="3">
        <v>42751.148402777777</v>
      </c>
      <c r="I436" s="1">
        <v>217</v>
      </c>
      <c r="J436" s="1">
        <v>12</v>
      </c>
      <c r="K436" s="4">
        <v>0.94759825327510905</v>
      </c>
      <c r="L436" s="4">
        <v>5.2401746724890799E-2</v>
      </c>
      <c r="M436" s="16">
        <v>0.221198156682028</v>
      </c>
      <c r="N436" s="4">
        <v>0.14746543778801699</v>
      </c>
      <c r="O436" s="4">
        <v>9.6774193548386997E-2</v>
      </c>
      <c r="P436" s="20">
        <v>605305</v>
      </c>
      <c r="Q436" s="13">
        <v>2.16134876189625E-2</v>
      </c>
      <c r="R436" s="2">
        <v>0</v>
      </c>
      <c r="S436" s="2">
        <v>0</v>
      </c>
      <c r="T436" s="2">
        <v>1</v>
      </c>
      <c r="U436" s="2">
        <v>1</v>
      </c>
      <c r="V436" s="1" t="s">
        <v>496</v>
      </c>
      <c r="W436" s="5">
        <v>0.95652173913043503</v>
      </c>
      <c r="X436" s="5">
        <v>4.3478260869565202E-2</v>
      </c>
      <c r="Y436" s="5">
        <v>0.95541401273885296</v>
      </c>
      <c r="Z436" s="5">
        <v>4.4585987261146501E-2</v>
      </c>
      <c r="AA436" s="5">
        <v>0.93333333333333302</v>
      </c>
      <c r="AB436" s="5">
        <v>6.6666666666666596E-2</v>
      </c>
      <c r="AC436" s="5">
        <v>0.89473684210526305</v>
      </c>
      <c r="AD436" s="5">
        <v>0.105263157894737</v>
      </c>
      <c r="AE436" s="23">
        <f t="shared" si="28"/>
        <v>133892.35023041494</v>
      </c>
      <c r="AF436">
        <f t="shared" si="32"/>
        <v>1.9720977032924181</v>
      </c>
      <c r="AG436" s="26">
        <f t="shared" si="33"/>
        <v>0.43622437676514386</v>
      </c>
      <c r="AH436" s="27">
        <f t="shared" si="29"/>
        <v>4.7808636207843395E-3</v>
      </c>
    </row>
    <row r="437" spans="1:34" hidden="1">
      <c r="A437" s="10" t="s">
        <v>443</v>
      </c>
      <c r="B437" s="1" t="s">
        <v>442</v>
      </c>
      <c r="C437" s="1" t="s">
        <v>444</v>
      </c>
      <c r="D437" s="1" t="s">
        <v>445</v>
      </c>
      <c r="E437" s="1" t="s">
        <v>444</v>
      </c>
      <c r="F437" s="18" t="s">
        <v>448</v>
      </c>
      <c r="G437" s="3">
        <v>42731.37641203704</v>
      </c>
      <c r="H437" s="3">
        <v>42742.136689814812</v>
      </c>
      <c r="I437" s="1">
        <v>202</v>
      </c>
      <c r="J437" s="1">
        <v>8</v>
      </c>
      <c r="K437" s="4">
        <v>0.96190476190476104</v>
      </c>
      <c r="L437" s="4">
        <v>3.8095238095238002E-2</v>
      </c>
      <c r="M437" s="16">
        <v>0.19306930693069199</v>
      </c>
      <c r="N437" s="4">
        <v>0.158415841584158</v>
      </c>
      <c r="O437" s="4">
        <v>0.10891089108910799</v>
      </c>
      <c r="P437" s="20">
        <v>457979</v>
      </c>
      <c r="Q437" s="13">
        <v>1.6352951728871901E-2</v>
      </c>
      <c r="R437" s="2">
        <v>0</v>
      </c>
      <c r="S437" s="2">
        <v>1</v>
      </c>
      <c r="T437" s="2">
        <v>1</v>
      </c>
      <c r="U437" s="2">
        <v>1</v>
      </c>
      <c r="V437" s="1" t="s">
        <v>449</v>
      </c>
      <c r="W437" s="5">
        <v>1</v>
      </c>
      <c r="X437" s="5">
        <v>0</v>
      </c>
      <c r="Y437" s="5">
        <v>0.971830985915493</v>
      </c>
      <c r="Z437" s="5">
        <v>2.8169014084507001E-2</v>
      </c>
      <c r="AA437" s="5">
        <v>0.97058823529411697</v>
      </c>
      <c r="AB437" s="5">
        <v>2.9411764705882401E-2</v>
      </c>
      <c r="AC437" s="5">
        <v>0.8</v>
      </c>
      <c r="AD437" s="5">
        <v>0.2</v>
      </c>
      <c r="AE437" s="23">
        <f t="shared" si="28"/>
        <v>88421.688118811391</v>
      </c>
      <c r="AF437">
        <f t="shared" si="32"/>
        <v>1.4921061845782841</v>
      </c>
      <c r="AG437" s="26">
        <f t="shared" si="33"/>
        <v>0.28807990692352847</v>
      </c>
      <c r="AH437" s="27">
        <f t="shared" si="29"/>
        <v>3.1572530565643592E-3</v>
      </c>
    </row>
    <row r="438" spans="1:34" hidden="1">
      <c r="A438" s="10" t="s">
        <v>443</v>
      </c>
      <c r="B438" s="1" t="s">
        <v>442</v>
      </c>
      <c r="C438" s="1" t="s">
        <v>444</v>
      </c>
      <c r="D438" s="1" t="s">
        <v>445</v>
      </c>
      <c r="E438" s="1" t="s">
        <v>444</v>
      </c>
      <c r="F438" s="18" t="s">
        <v>448</v>
      </c>
      <c r="G438" s="3">
        <v>42750.407523148147</v>
      </c>
      <c r="H438" s="3">
        <v>42757.658310185187</v>
      </c>
      <c r="I438" s="1">
        <v>114</v>
      </c>
      <c r="J438" s="1">
        <v>5</v>
      </c>
      <c r="K438" s="4">
        <v>0.95798319327730996</v>
      </c>
      <c r="L438" s="4">
        <v>4.2016806722689003E-2</v>
      </c>
      <c r="M438" s="16">
        <v>0.175438596491228</v>
      </c>
      <c r="N438" s="4">
        <v>0.16666666666666599</v>
      </c>
      <c r="O438" s="4">
        <v>6.14035087719298E-2</v>
      </c>
      <c r="P438" s="20">
        <v>339847</v>
      </c>
      <c r="Q438" s="13">
        <v>1.2134839340236001E-2</v>
      </c>
      <c r="R438" s="2">
        <v>0</v>
      </c>
      <c r="S438" s="2">
        <v>0</v>
      </c>
      <c r="T438" s="2">
        <v>1</v>
      </c>
      <c r="U438" s="2">
        <v>1</v>
      </c>
      <c r="V438" s="1" t="s">
        <v>507</v>
      </c>
      <c r="W438" s="5">
        <v>1</v>
      </c>
      <c r="X438" s="5">
        <v>0</v>
      </c>
      <c r="Y438" s="5">
        <v>0.96703296703296704</v>
      </c>
      <c r="Z438" s="5">
        <v>3.2967032967033003E-2</v>
      </c>
      <c r="AA438" s="5">
        <v>0.88235294117647101</v>
      </c>
      <c r="AB438" s="5">
        <v>0.11764705882352799</v>
      </c>
      <c r="AC438" s="5">
        <v>1</v>
      </c>
      <c r="AD438" s="5">
        <v>0</v>
      </c>
      <c r="AE438" s="23">
        <f t="shared" si="28"/>
        <v>59622.280701754367</v>
      </c>
      <c r="AF438">
        <f t="shared" si="32"/>
        <v>1.1072293937284814</v>
      </c>
      <c r="AG438" s="26">
        <f t="shared" si="33"/>
        <v>0.19425077082955808</v>
      </c>
      <c r="AH438" s="27">
        <f t="shared" si="29"/>
        <v>2.1289191824975431E-3</v>
      </c>
    </row>
    <row r="439" spans="1:34" hidden="1">
      <c r="A439" s="10" t="s">
        <v>443</v>
      </c>
      <c r="B439" s="1" t="s">
        <v>442</v>
      </c>
      <c r="C439" s="1" t="s">
        <v>444</v>
      </c>
      <c r="D439" s="1" t="s">
        <v>445</v>
      </c>
      <c r="E439" s="1" t="s">
        <v>444</v>
      </c>
      <c r="F439" s="18" t="s">
        <v>589</v>
      </c>
      <c r="G439" s="3">
        <v>42766.837847222225</v>
      </c>
      <c r="H439" s="3">
        <v>42766.849456018521</v>
      </c>
      <c r="I439" s="1">
        <v>806</v>
      </c>
      <c r="J439" s="1">
        <v>101</v>
      </c>
      <c r="K439" s="4">
        <v>0.88864388092613</v>
      </c>
      <c r="L439" s="4">
        <v>0.111356119073869</v>
      </c>
      <c r="M439" s="16">
        <v>0.18734491315136501</v>
      </c>
      <c r="N439" s="4">
        <v>0.25682382133995002</v>
      </c>
      <c r="O439" s="4">
        <v>9.5533498759305099E-2</v>
      </c>
      <c r="P439" s="20">
        <v>2105383</v>
      </c>
      <c r="Q439" s="13">
        <v>6.4226001942414401E-2</v>
      </c>
      <c r="R439" s="2">
        <v>0</v>
      </c>
      <c r="S439" s="2">
        <v>1</v>
      </c>
      <c r="T439" s="2">
        <v>1</v>
      </c>
      <c r="U439" s="2">
        <v>1</v>
      </c>
      <c r="V439" s="1" t="s">
        <v>590</v>
      </c>
      <c r="W439" s="5">
        <v>1</v>
      </c>
      <c r="X439" s="5">
        <v>0</v>
      </c>
      <c r="Y439" s="5">
        <v>0.873493975903614</v>
      </c>
      <c r="Z439" s="5">
        <v>0.126506024096386</v>
      </c>
      <c r="AA439" s="5">
        <v>0.92086330935251803</v>
      </c>
      <c r="AB439" s="5">
        <v>7.9136690647481897E-2</v>
      </c>
      <c r="AC439" s="5">
        <v>0.86046511627906896</v>
      </c>
      <c r="AD439" s="5">
        <v>0.13953488372093001</v>
      </c>
      <c r="AE439" s="23">
        <f t="shared" si="28"/>
        <v>394432.79528536031</v>
      </c>
      <c r="AF439">
        <f t="shared" si="32"/>
        <v>6.8593865552917963</v>
      </c>
      <c r="AG439" s="26">
        <f t="shared" si="33"/>
        <v>1.2850711784727824</v>
      </c>
      <c r="AH439" s="27">
        <f t="shared" si="29"/>
        <v>1.2032414755961026E-2</v>
      </c>
    </row>
    <row r="440" spans="1:34" hidden="1">
      <c r="A440" s="10" t="s">
        <v>443</v>
      </c>
      <c r="B440" s="1" t="s">
        <v>442</v>
      </c>
      <c r="C440" s="1" t="s">
        <v>444</v>
      </c>
      <c r="D440" s="1" t="s">
        <v>445</v>
      </c>
      <c r="E440" s="1" t="s">
        <v>444</v>
      </c>
      <c r="F440" s="18" t="s">
        <v>567</v>
      </c>
      <c r="G440" s="3">
        <v>42755.712210648147</v>
      </c>
      <c r="H440" s="3">
        <v>42755.923067129632</v>
      </c>
      <c r="I440" s="1">
        <v>4757</v>
      </c>
      <c r="J440" s="1">
        <v>572</v>
      </c>
      <c r="K440" s="4">
        <v>0.89266278851566805</v>
      </c>
      <c r="L440" s="4">
        <v>0.10733721148433099</v>
      </c>
      <c r="M440" s="16">
        <v>0.139163338238386</v>
      </c>
      <c r="N440" s="4">
        <v>0.29472356527222898</v>
      </c>
      <c r="O440" s="4">
        <v>6.4956905612781099E-2</v>
      </c>
      <c r="P440" s="20">
        <v>15178426</v>
      </c>
      <c r="Q440" s="13">
        <v>0.54197259633794204</v>
      </c>
      <c r="R440" s="2">
        <v>0</v>
      </c>
      <c r="S440" s="2">
        <v>1</v>
      </c>
      <c r="T440" s="2">
        <v>1</v>
      </c>
      <c r="U440" s="2">
        <v>1</v>
      </c>
      <c r="V440" s="1" t="s">
        <v>568</v>
      </c>
      <c r="W440" s="5">
        <v>0.95895522388059595</v>
      </c>
      <c r="X440" s="5">
        <v>4.1044776119402902E-2</v>
      </c>
      <c r="Y440" s="5">
        <v>0.879948586118252</v>
      </c>
      <c r="Z440" s="5">
        <v>0.120051413881748</v>
      </c>
      <c r="AA440" s="5">
        <v>0.95677570093457798</v>
      </c>
      <c r="AB440" s="5">
        <v>4.32242990654206E-2</v>
      </c>
      <c r="AC440" s="5">
        <v>0.81904761904761902</v>
      </c>
      <c r="AD440" s="5">
        <v>0.180952380952381</v>
      </c>
      <c r="AE440" s="23">
        <f t="shared" si="28"/>
        <v>2112280.4313643123</v>
      </c>
      <c r="AF440">
        <f t="shared" si="32"/>
        <v>49.45166330064005</v>
      </c>
      <c r="AG440" s="26">
        <f t="shared" si="33"/>
        <v>6.8818585463577513</v>
      </c>
      <c r="AH440" s="27">
        <f t="shared" si="29"/>
        <v>7.5422715740113278E-2</v>
      </c>
    </row>
    <row r="441" spans="1:34" hidden="1">
      <c r="A441" s="10" t="s">
        <v>443</v>
      </c>
      <c r="B441" s="1" t="s">
        <v>442</v>
      </c>
      <c r="C441" s="1" t="s">
        <v>444</v>
      </c>
      <c r="D441" s="1" t="s">
        <v>445</v>
      </c>
      <c r="E441" s="1" t="s">
        <v>444</v>
      </c>
      <c r="F441" s="18" t="s">
        <v>499</v>
      </c>
      <c r="G441" s="3">
        <v>42741.462962962964</v>
      </c>
      <c r="H441" s="3">
        <v>42741.652071759258</v>
      </c>
      <c r="I441" s="1">
        <v>944</v>
      </c>
      <c r="J441" s="1">
        <v>138</v>
      </c>
      <c r="K441" s="4">
        <v>0.87245841035120097</v>
      </c>
      <c r="L441" s="4">
        <v>0.127541589648798</v>
      </c>
      <c r="M441" s="16">
        <v>0.14088983050847501</v>
      </c>
      <c r="N441" s="4">
        <v>0.31461864406779599</v>
      </c>
      <c r="O441" s="4">
        <v>7.0974576271186404E-2</v>
      </c>
      <c r="P441" s="20">
        <v>2356726</v>
      </c>
      <c r="Q441" s="13">
        <v>8.4151077923174097E-2</v>
      </c>
      <c r="R441" s="2">
        <v>0</v>
      </c>
      <c r="S441" s="2">
        <v>1</v>
      </c>
      <c r="T441" s="2">
        <v>1</v>
      </c>
      <c r="U441" s="2">
        <v>1</v>
      </c>
      <c r="V441" s="1" t="s">
        <v>500</v>
      </c>
      <c r="W441" s="5">
        <v>1</v>
      </c>
      <c r="X441" s="5">
        <v>0</v>
      </c>
      <c r="Y441" s="5">
        <v>0.853689567430025</v>
      </c>
      <c r="Z441" s="5">
        <v>0.146310432569975</v>
      </c>
      <c r="AA441" s="5">
        <v>0.95882352941176396</v>
      </c>
      <c r="AB441" s="5">
        <v>4.11764705882353E-2</v>
      </c>
      <c r="AC441" s="5">
        <v>0.83505154639175305</v>
      </c>
      <c r="AD441" s="5">
        <v>0.164948453608247</v>
      </c>
      <c r="AE441" s="23">
        <f t="shared" si="28"/>
        <v>332038.72669491626</v>
      </c>
      <c r="AF441">
        <f t="shared" si="32"/>
        <v>7.6782678680822514</v>
      </c>
      <c r="AG441" s="26">
        <f t="shared" si="33"/>
        <v>1.0817898585327781</v>
      </c>
      <c r="AH441" s="27">
        <f t="shared" si="29"/>
        <v>1.1856031105701471E-2</v>
      </c>
    </row>
    <row r="442" spans="1:34" hidden="1">
      <c r="A442" s="10" t="s">
        <v>443</v>
      </c>
      <c r="B442" s="1" t="s">
        <v>442</v>
      </c>
      <c r="C442" s="1" t="s">
        <v>444</v>
      </c>
      <c r="D442" s="1" t="s">
        <v>445</v>
      </c>
      <c r="E442" s="1" t="s">
        <v>444</v>
      </c>
      <c r="F442" s="18" t="s">
        <v>497</v>
      </c>
      <c r="G442" s="3">
        <v>42741.462893518517</v>
      </c>
      <c r="H442" s="3">
        <v>42741.725081018521</v>
      </c>
      <c r="I442" s="1">
        <v>5865</v>
      </c>
      <c r="J442" s="1">
        <v>789</v>
      </c>
      <c r="K442" s="4">
        <v>0.88142470694319197</v>
      </c>
      <c r="L442" s="4">
        <v>0.118575293056807</v>
      </c>
      <c r="M442" s="16">
        <v>0.139471440750213</v>
      </c>
      <c r="N442" s="4">
        <v>0.28218243819266697</v>
      </c>
      <c r="O442" s="4">
        <v>6.08695652173913E-2</v>
      </c>
      <c r="P442" s="20">
        <v>14493216</v>
      </c>
      <c r="Q442" s="13">
        <v>0.51750595910317598</v>
      </c>
      <c r="R442" s="2">
        <v>0</v>
      </c>
      <c r="S442" s="2">
        <v>1</v>
      </c>
      <c r="T442" s="2">
        <v>1</v>
      </c>
      <c r="U442" s="2">
        <v>1</v>
      </c>
      <c r="V442" s="1" t="s">
        <v>498</v>
      </c>
      <c r="W442" s="5">
        <v>0.97910447761193897</v>
      </c>
      <c r="X442" s="5">
        <v>2.0895522388059602E-2</v>
      </c>
      <c r="Y442" s="5">
        <v>0.86072824521703295</v>
      </c>
      <c r="Z442" s="5">
        <v>0.139271754782966</v>
      </c>
      <c r="AA442" s="5">
        <v>0.95652173913043503</v>
      </c>
      <c r="AB442" s="5">
        <v>4.3478260869565202E-2</v>
      </c>
      <c r="AC442" s="5">
        <v>0.84615384615384603</v>
      </c>
      <c r="AD442" s="5">
        <v>0.15384615384615299</v>
      </c>
      <c r="AE442" s="23">
        <f t="shared" si="28"/>
        <v>2021389.7166240392</v>
      </c>
      <c r="AF442">
        <f t="shared" si="32"/>
        <v>47.219233257483296</v>
      </c>
      <c r="AG442" s="26">
        <f t="shared" si="33"/>
        <v>6.5857344935415689</v>
      </c>
      <c r="AH442" s="27">
        <f t="shared" si="29"/>
        <v>7.2177301712940761E-2</v>
      </c>
    </row>
    <row r="443" spans="1:34" hidden="1">
      <c r="A443" s="10" t="s">
        <v>443</v>
      </c>
      <c r="B443" s="1" t="s">
        <v>442</v>
      </c>
      <c r="C443" s="1" t="s">
        <v>444</v>
      </c>
      <c r="D443" s="1" t="s">
        <v>445</v>
      </c>
      <c r="E443" s="1" t="s">
        <v>444</v>
      </c>
      <c r="F443" s="18" t="s">
        <v>520</v>
      </c>
      <c r="G443" s="3">
        <v>42751.853009259263</v>
      </c>
      <c r="H443" s="3">
        <v>42751.860497685186</v>
      </c>
      <c r="I443" s="1">
        <v>726</v>
      </c>
      <c r="J443" s="1">
        <v>74</v>
      </c>
      <c r="K443" s="4">
        <v>0.90749999999999897</v>
      </c>
      <c r="L443" s="4">
        <v>9.2499999999999902E-2</v>
      </c>
      <c r="M443" s="16">
        <v>0.191460055096419</v>
      </c>
      <c r="N443" s="4">
        <v>0.21763085399449</v>
      </c>
      <c r="O443" s="4">
        <v>6.1983471074380202E-2</v>
      </c>
      <c r="P443" s="20">
        <v>2114602</v>
      </c>
      <c r="Q443" s="13">
        <v>7.5505611462045097E-2</v>
      </c>
      <c r="R443" s="2">
        <v>0</v>
      </c>
      <c r="S443" s="2">
        <v>1</v>
      </c>
      <c r="T443" s="2">
        <v>1</v>
      </c>
      <c r="U443" s="2">
        <v>1</v>
      </c>
      <c r="V443" s="1" t="s">
        <v>521</v>
      </c>
      <c r="W443" s="5">
        <v>1</v>
      </c>
      <c r="X443" s="5">
        <v>0</v>
      </c>
      <c r="Y443" s="5">
        <v>0.89210950080515306</v>
      </c>
      <c r="Z443" s="5">
        <v>0.107890499194847</v>
      </c>
      <c r="AA443" s="5">
        <v>0.96551724137931005</v>
      </c>
      <c r="AB443" s="5">
        <v>3.4482758620689703E-2</v>
      </c>
      <c r="AC443" s="5">
        <v>0.90909090909090795</v>
      </c>
      <c r="AD443" s="5">
        <v>9.0909090909090801E-2</v>
      </c>
      <c r="AE443" s="23">
        <f t="shared" si="28"/>
        <v>404861.81542699784</v>
      </c>
      <c r="AF443">
        <f t="shared" si="32"/>
        <v>6.8894222707189829</v>
      </c>
      <c r="AG443" s="26">
        <f t="shared" si="33"/>
        <v>1.3190491675343525</v>
      </c>
      <c r="AH443" s="27">
        <f t="shared" si="29"/>
        <v>1.445630853061196E-2</v>
      </c>
    </row>
    <row r="444" spans="1:34" hidden="1">
      <c r="A444" s="10" t="s">
        <v>443</v>
      </c>
      <c r="B444" s="1" t="s">
        <v>442</v>
      </c>
      <c r="C444" s="1" t="s">
        <v>444</v>
      </c>
      <c r="D444" s="1" t="s">
        <v>445</v>
      </c>
      <c r="E444" s="1" t="s">
        <v>444</v>
      </c>
      <c r="F444" s="18" t="s">
        <v>466</v>
      </c>
      <c r="G444" s="3">
        <v>42738.463090277779</v>
      </c>
      <c r="H444" s="3">
        <v>42738.476909722223</v>
      </c>
      <c r="I444" s="1">
        <v>657</v>
      </c>
      <c r="J444" s="1">
        <v>80</v>
      </c>
      <c r="K444" s="4">
        <v>0.89145183175033904</v>
      </c>
      <c r="L444" s="4">
        <v>0.10854816824966</v>
      </c>
      <c r="M444" s="16">
        <v>0.12937595129376001</v>
      </c>
      <c r="N444" s="4">
        <v>0.293759512937595</v>
      </c>
      <c r="O444" s="4">
        <v>5.9360730593607303E-2</v>
      </c>
      <c r="P444" s="20">
        <v>1618456</v>
      </c>
      <c r="Q444" s="13">
        <v>5.77898393666589E-2</v>
      </c>
      <c r="R444" s="2">
        <v>0</v>
      </c>
      <c r="S444" s="2">
        <v>1</v>
      </c>
      <c r="T444" s="2">
        <v>1</v>
      </c>
      <c r="U444" s="2">
        <v>1</v>
      </c>
      <c r="V444" s="1" t="s">
        <v>467</v>
      </c>
      <c r="W444" s="5">
        <v>0.97368421052631604</v>
      </c>
      <c r="X444" s="5">
        <v>2.6315789473684102E-2</v>
      </c>
      <c r="Y444" s="5">
        <v>0.87096774193548299</v>
      </c>
      <c r="Z444" s="5">
        <v>0.12903225806451499</v>
      </c>
      <c r="AA444" s="5">
        <v>0.99056603773584795</v>
      </c>
      <c r="AB444" s="5">
        <v>9.4339622641509292E-3</v>
      </c>
      <c r="AC444" s="5">
        <v>0.82857142857142796</v>
      </c>
      <c r="AD444" s="5">
        <v>0.17142857142857101</v>
      </c>
      <c r="AE444" s="23">
        <f t="shared" si="28"/>
        <v>209389.28462709364</v>
      </c>
      <c r="AF444">
        <f t="shared" si="32"/>
        <v>5.2729671165442777</v>
      </c>
      <c r="AG444" s="26">
        <f t="shared" si="33"/>
        <v>0.68219513684363065</v>
      </c>
      <c r="AH444" s="27">
        <f t="shared" si="29"/>
        <v>7.4766154431750763E-3</v>
      </c>
    </row>
    <row r="445" spans="1:34" hidden="1">
      <c r="A445" s="10" t="s">
        <v>443</v>
      </c>
      <c r="B445" s="1" t="s">
        <v>442</v>
      </c>
      <c r="C445" s="1" t="s">
        <v>444</v>
      </c>
      <c r="D445" s="1" t="s">
        <v>445</v>
      </c>
      <c r="E445" s="1" t="s">
        <v>444</v>
      </c>
      <c r="F445" s="18" t="s">
        <v>545</v>
      </c>
      <c r="G445" s="3">
        <v>42753.841134259259</v>
      </c>
      <c r="H445" s="3">
        <v>42753.882013888891</v>
      </c>
      <c r="I445" s="1">
        <v>2505</v>
      </c>
      <c r="J445" s="1">
        <v>326</v>
      </c>
      <c r="K445" s="4">
        <v>0.88484634404803897</v>
      </c>
      <c r="L445" s="4">
        <v>0.11515365595196</v>
      </c>
      <c r="M445" s="16">
        <v>0.14930139720558799</v>
      </c>
      <c r="N445" s="4">
        <v>0.289021956087823</v>
      </c>
      <c r="O445" s="4">
        <v>6.1477045908183502E-2</v>
      </c>
      <c r="P445" s="20">
        <v>7420745</v>
      </c>
      <c r="Q445" s="13">
        <v>0.26497084970548301</v>
      </c>
      <c r="R445" s="2">
        <v>0</v>
      </c>
      <c r="S445" s="2">
        <v>1</v>
      </c>
      <c r="T445" s="2">
        <v>1</v>
      </c>
      <c r="U445" s="2">
        <v>1</v>
      </c>
      <c r="V445" s="1" t="s">
        <v>546</v>
      </c>
      <c r="W445" s="5">
        <v>0.95934959349593396</v>
      </c>
      <c r="X445" s="5">
        <v>4.0650406504064901E-2</v>
      </c>
      <c r="Y445" s="5">
        <v>0.86829501915708696</v>
      </c>
      <c r="Z445" s="5">
        <v>0.13170498084291099</v>
      </c>
      <c r="AA445" s="5">
        <v>0.94911504424778803</v>
      </c>
      <c r="AB445" s="5">
        <v>5.0884955752212302E-2</v>
      </c>
      <c r="AC445" s="5">
        <v>0.86309523809523803</v>
      </c>
      <c r="AD445" s="5">
        <v>0.136904761904762</v>
      </c>
      <c r="AE445" s="23">
        <f t="shared" si="28"/>
        <v>1107927.5968063811</v>
      </c>
      <c r="AF445">
        <f t="shared" si="32"/>
        <v>24.176959006151765</v>
      </c>
      <c r="AG445" s="26">
        <f t="shared" si="33"/>
        <v>3.6096537598006826</v>
      </c>
      <c r="AH445" s="27">
        <f t="shared" si="29"/>
        <v>3.9560518079780477E-2</v>
      </c>
    </row>
    <row r="446" spans="1:34" hidden="1">
      <c r="A446" s="10" t="s">
        <v>443</v>
      </c>
      <c r="B446" s="1" t="s">
        <v>442</v>
      </c>
      <c r="C446" s="1" t="s">
        <v>444</v>
      </c>
      <c r="D446" s="1" t="s">
        <v>445</v>
      </c>
      <c r="E446" s="1" t="s">
        <v>444</v>
      </c>
      <c r="F446" s="18" t="s">
        <v>563</v>
      </c>
      <c r="G446" s="3">
        <v>42755.548263888886</v>
      </c>
      <c r="H446" s="3">
        <v>42755.575185185182</v>
      </c>
      <c r="I446" s="1">
        <v>771</v>
      </c>
      <c r="J446" s="1">
        <v>100</v>
      </c>
      <c r="K446" s="4">
        <v>0.88518943742824296</v>
      </c>
      <c r="L446" s="4">
        <v>0.11481056257175599</v>
      </c>
      <c r="M446" s="16">
        <v>0.155642023346304</v>
      </c>
      <c r="N446" s="4">
        <v>0.27756160830090698</v>
      </c>
      <c r="O446" s="4">
        <v>6.6147859922179003E-2</v>
      </c>
      <c r="P446" s="20">
        <v>2480842</v>
      </c>
      <c r="Q446" s="13">
        <v>8.8582859635393904E-2</v>
      </c>
      <c r="R446" s="2">
        <v>0</v>
      </c>
      <c r="S446" s="2">
        <v>1</v>
      </c>
      <c r="T446" s="2">
        <v>1</v>
      </c>
      <c r="U446" s="2">
        <v>1</v>
      </c>
      <c r="V446" s="1" t="s">
        <v>564</v>
      </c>
      <c r="W446" s="5">
        <v>0.97368421052631604</v>
      </c>
      <c r="X446" s="5">
        <v>2.6315789473684102E-2</v>
      </c>
      <c r="Y446" s="5">
        <v>0.87328244274809097</v>
      </c>
      <c r="Z446" s="5">
        <v>0.126717557251908</v>
      </c>
      <c r="AA446" s="5">
        <v>0.91791044776119401</v>
      </c>
      <c r="AB446" s="5">
        <v>8.2089552238805902E-2</v>
      </c>
      <c r="AC446" s="5">
        <v>0.88636363636363602</v>
      </c>
      <c r="AD446" s="5">
        <v>0.11363636363636299</v>
      </c>
      <c r="AE446" s="23">
        <f t="shared" si="28"/>
        <v>386123.26848249149</v>
      </c>
      <c r="AF446">
        <f t="shared" si="32"/>
        <v>8.0826406694664161</v>
      </c>
      <c r="AG446" s="26">
        <f t="shared" si="33"/>
        <v>1.2579985477768783</v>
      </c>
      <c r="AH446" s="27">
        <f t="shared" si="29"/>
        <v>1.3787215507454348E-2</v>
      </c>
    </row>
    <row r="447" spans="1:34" hidden="1">
      <c r="A447" s="10" t="s">
        <v>443</v>
      </c>
      <c r="B447" s="1" t="s">
        <v>442</v>
      </c>
      <c r="C447" s="1" t="s">
        <v>444</v>
      </c>
      <c r="D447" s="1" t="s">
        <v>445</v>
      </c>
      <c r="E447" s="1" t="s">
        <v>444</v>
      </c>
      <c r="F447" s="18" t="s">
        <v>533</v>
      </c>
      <c r="G447" s="3">
        <v>42752.712280092594</v>
      </c>
      <c r="H447" s="3">
        <v>42752.92827546296</v>
      </c>
      <c r="I447" s="1">
        <v>6275</v>
      </c>
      <c r="J447" s="1">
        <v>682</v>
      </c>
      <c r="K447" s="4">
        <v>0.90196923961477604</v>
      </c>
      <c r="L447" s="4">
        <v>9.80307603852235E-2</v>
      </c>
      <c r="M447" s="16">
        <v>0.14278884462151401</v>
      </c>
      <c r="N447" s="4">
        <v>0.27537848605577703</v>
      </c>
      <c r="O447" s="4">
        <v>6.1673306772908401E-2</v>
      </c>
      <c r="P447" s="20">
        <v>18324238</v>
      </c>
      <c r="Q447" s="13">
        <v>0.65429938814303801</v>
      </c>
      <c r="R447" s="2">
        <v>0</v>
      </c>
      <c r="S447" s="2">
        <v>1</v>
      </c>
      <c r="T447" s="2">
        <v>1</v>
      </c>
      <c r="U447" s="2">
        <v>1</v>
      </c>
      <c r="V447" s="1" t="s">
        <v>534</v>
      </c>
      <c r="W447" s="5">
        <v>0.98516320474777397</v>
      </c>
      <c r="X447" s="5">
        <v>1.4836795252225501E-2</v>
      </c>
      <c r="Y447" s="5">
        <v>0.88853629512098298</v>
      </c>
      <c r="Z447" s="5">
        <v>0.111463704879016</v>
      </c>
      <c r="AA447" s="5">
        <v>0.95685936151855</v>
      </c>
      <c r="AB447" s="5">
        <v>4.31406384814495E-2</v>
      </c>
      <c r="AC447" s="5">
        <v>0.844868735083532</v>
      </c>
      <c r="AD447" s="5">
        <v>0.155131264916468</v>
      </c>
      <c r="AE447" s="23">
        <f t="shared" si="28"/>
        <v>2616496.7725896426</v>
      </c>
      <c r="AF447">
        <f t="shared" si="32"/>
        <v>59.700791624691107</v>
      </c>
      <c r="AG447" s="26">
        <f t="shared" si="33"/>
        <v>8.5246070590794023</v>
      </c>
      <c r="AH447" s="27">
        <f t="shared" si="29"/>
        <v>9.3426653669507934E-2</v>
      </c>
    </row>
    <row r="448" spans="1:34" hidden="1">
      <c r="A448" s="10" t="s">
        <v>443</v>
      </c>
      <c r="B448" s="1" t="s">
        <v>442</v>
      </c>
      <c r="C448" s="1" t="s">
        <v>444</v>
      </c>
      <c r="D448" s="1" t="s">
        <v>445</v>
      </c>
      <c r="E448" s="1" t="s">
        <v>444</v>
      </c>
      <c r="F448" s="18" t="s">
        <v>462</v>
      </c>
      <c r="G448" s="3">
        <v>42737.898125</v>
      </c>
      <c r="H448" s="3">
        <v>42737.902881944443</v>
      </c>
      <c r="I448" s="1">
        <v>691</v>
      </c>
      <c r="J448" s="1">
        <v>67</v>
      </c>
      <c r="K448" s="4">
        <v>0.91160949868073804</v>
      </c>
      <c r="L448" s="4">
        <v>8.8390501319261197E-2</v>
      </c>
      <c r="M448" s="16">
        <v>0.128798842257598</v>
      </c>
      <c r="N448" s="4">
        <v>0.26772793053545602</v>
      </c>
      <c r="O448" s="4">
        <v>5.2098408104196803E-2</v>
      </c>
      <c r="P448" s="20">
        <v>1669648</v>
      </c>
      <c r="Q448" s="13">
        <v>5.96177404383334E-2</v>
      </c>
      <c r="R448" s="2">
        <v>0</v>
      </c>
      <c r="S448" s="2">
        <v>1</v>
      </c>
      <c r="T448" s="2">
        <v>1</v>
      </c>
      <c r="U448" s="2">
        <v>1</v>
      </c>
      <c r="V448" s="1" t="s">
        <v>463</v>
      </c>
      <c r="W448" s="5">
        <v>0.97435897435897401</v>
      </c>
      <c r="X448" s="5">
        <v>2.5641025641025501E-2</v>
      </c>
      <c r="Y448" s="5">
        <v>0.89673913043478304</v>
      </c>
      <c r="Z448" s="5">
        <v>0.103260869565217</v>
      </c>
      <c r="AA448" s="5">
        <v>0.96825396825396803</v>
      </c>
      <c r="AB448" s="5">
        <v>3.1746031746031703E-2</v>
      </c>
      <c r="AC448" s="5">
        <v>0.87804878048780399</v>
      </c>
      <c r="AD448" s="5">
        <v>0.121951219512194</v>
      </c>
      <c r="AE448" s="23">
        <f t="shared" si="28"/>
        <v>215048.72937771399</v>
      </c>
      <c r="AF448">
        <f t="shared" si="32"/>
        <v>5.4397518376798137</v>
      </c>
      <c r="AG448" s="26">
        <f t="shared" si="33"/>
        <v>0.70063373886180114</v>
      </c>
      <c r="AH448" s="27">
        <f t="shared" si="29"/>
        <v>7.6786959464713251E-3</v>
      </c>
    </row>
    <row r="449" spans="1:34" hidden="1">
      <c r="A449" s="10" t="s">
        <v>443</v>
      </c>
      <c r="B449" s="1" t="s">
        <v>442</v>
      </c>
      <c r="C449" s="1" t="s">
        <v>444</v>
      </c>
      <c r="D449" s="1" t="s">
        <v>445</v>
      </c>
      <c r="E449" s="1" t="s">
        <v>444</v>
      </c>
      <c r="F449" s="18" t="s">
        <v>492</v>
      </c>
      <c r="G449" s="3">
        <v>42740.855439814812</v>
      </c>
      <c r="H449" s="3">
        <v>42740.900810185187</v>
      </c>
      <c r="I449" s="1">
        <v>5312</v>
      </c>
      <c r="J449" s="1">
        <v>565</v>
      </c>
      <c r="K449" s="4">
        <v>0.90386251488854796</v>
      </c>
      <c r="L449" s="4">
        <v>9.6137485111451398E-2</v>
      </c>
      <c r="M449" s="16">
        <v>0.14608433734939699</v>
      </c>
      <c r="N449" s="4">
        <v>0.27522590361445698</v>
      </c>
      <c r="O449" s="4">
        <v>6.3064759036144502E-2</v>
      </c>
      <c r="P449" s="20">
        <v>12820707</v>
      </c>
      <c r="Q449" s="13">
        <v>0.45778606159018198</v>
      </c>
      <c r="R449" s="2">
        <v>0</v>
      </c>
      <c r="S449" s="2">
        <v>1</v>
      </c>
      <c r="T449" s="2">
        <v>1</v>
      </c>
      <c r="U449" s="2">
        <v>1</v>
      </c>
      <c r="V449" s="1" t="s">
        <v>493</v>
      </c>
      <c r="W449" s="5">
        <v>0.98316498316498302</v>
      </c>
      <c r="X449" s="5">
        <v>1.68350168350168E-2</v>
      </c>
      <c r="Y449" s="5">
        <v>0.89115804130888698</v>
      </c>
      <c r="Z449" s="5">
        <v>0.108841958691112</v>
      </c>
      <c r="AA449" s="5">
        <v>0.95541401273885296</v>
      </c>
      <c r="AB449" s="5">
        <v>4.4585987261146501E-2</v>
      </c>
      <c r="AC449" s="5">
        <v>0.85106382978723405</v>
      </c>
      <c r="AD449" s="5">
        <v>0.14893617021276601</v>
      </c>
      <c r="AE449" s="23">
        <f t="shared" si="28"/>
        <v>1872904.4864457755</v>
      </c>
      <c r="AF449">
        <f t="shared" si="32"/>
        <v>41.770160215569057</v>
      </c>
      <c r="AG449" s="26">
        <f t="shared" si="33"/>
        <v>6.1019661760695509</v>
      </c>
      <c r="AH449" s="27">
        <f t="shared" si="29"/>
        <v>6.6875373455191969E-2</v>
      </c>
    </row>
    <row r="450" spans="1:34" hidden="1">
      <c r="A450" s="10" t="s">
        <v>443</v>
      </c>
      <c r="B450" s="1" t="s">
        <v>442</v>
      </c>
      <c r="C450" s="1" t="s">
        <v>444</v>
      </c>
      <c r="D450" s="1" t="s">
        <v>445</v>
      </c>
      <c r="E450" s="1" t="s">
        <v>444</v>
      </c>
      <c r="F450" s="18" t="s">
        <v>460</v>
      </c>
      <c r="G450" s="3">
        <v>42737.85224537037</v>
      </c>
      <c r="H450" s="3">
        <v>42737.897696759261</v>
      </c>
      <c r="I450" s="1">
        <v>5730</v>
      </c>
      <c r="J450" s="1">
        <v>596</v>
      </c>
      <c r="K450" s="4">
        <v>0.90578564653809601</v>
      </c>
      <c r="L450" s="4">
        <v>9.4214353461903197E-2</v>
      </c>
      <c r="M450" s="16">
        <v>0.14450261780104701</v>
      </c>
      <c r="N450" s="4">
        <v>0.276439790575916</v>
      </c>
      <c r="O450" s="4">
        <v>5.9685863874345602E-2</v>
      </c>
      <c r="P450" s="20">
        <v>13934299</v>
      </c>
      <c r="Q450" s="13">
        <v>0.49754883722325199</v>
      </c>
      <c r="R450" s="2">
        <v>0</v>
      </c>
      <c r="S450" s="2">
        <v>1</v>
      </c>
      <c r="T450" s="2">
        <v>1</v>
      </c>
      <c r="U450" s="2">
        <v>1</v>
      </c>
      <c r="V450" s="1" t="s">
        <v>461</v>
      </c>
      <c r="W450" s="5">
        <v>0.99038461538461398</v>
      </c>
      <c r="X450" s="5">
        <v>9.6153846153846107E-3</v>
      </c>
      <c r="Y450" s="5">
        <v>0.89449935539321002</v>
      </c>
      <c r="Z450" s="5">
        <v>0.10550064460679</v>
      </c>
      <c r="AA450" s="5">
        <v>0.95468277945619195</v>
      </c>
      <c r="AB450" s="5">
        <v>4.5317220543806602E-2</v>
      </c>
      <c r="AC450" s="5">
        <v>0.84468664850136099</v>
      </c>
      <c r="AD450" s="5">
        <v>0.15531335149863801</v>
      </c>
      <c r="AE450" s="23">
        <f t="shared" ref="AE450:AE494" si="34">M450*P450</f>
        <v>2013542.6827225115</v>
      </c>
      <c r="AF450">
        <f t="shared" si="32"/>
        <v>45.39826873210999</v>
      </c>
      <c r="AG450" s="26">
        <f t="shared" si="33"/>
        <v>6.560168675425313</v>
      </c>
      <c r="AH450" s="27">
        <f t="shared" si="29"/>
        <v>7.1897109462626937E-2</v>
      </c>
    </row>
    <row r="451" spans="1:34" hidden="1">
      <c r="A451" s="10" t="s">
        <v>443</v>
      </c>
      <c r="B451" s="1" t="s">
        <v>442</v>
      </c>
      <c r="C451" s="1" t="s">
        <v>444</v>
      </c>
      <c r="D451" s="1" t="s">
        <v>445</v>
      </c>
      <c r="E451" s="1" t="s">
        <v>444</v>
      </c>
      <c r="F451" s="18" t="s">
        <v>464</v>
      </c>
      <c r="G451" s="3">
        <v>42738.463067129633</v>
      </c>
      <c r="H451" s="3">
        <v>42738.731712962966</v>
      </c>
      <c r="I451" s="1">
        <v>5885</v>
      </c>
      <c r="J451" s="1">
        <v>671</v>
      </c>
      <c r="K451" s="4">
        <v>0.89765100671140896</v>
      </c>
      <c r="L451" s="4">
        <v>0.10234899328859</v>
      </c>
      <c r="M451" s="16">
        <v>0.12931180968563999</v>
      </c>
      <c r="N451" s="4">
        <v>0.28054375531011</v>
      </c>
      <c r="O451" s="4">
        <v>5.5395072217502103E-2</v>
      </c>
      <c r="P451" s="20">
        <v>14397018</v>
      </c>
      <c r="Q451" s="13">
        <v>0.51407103905135298</v>
      </c>
      <c r="R451" s="2">
        <v>0</v>
      </c>
      <c r="S451" s="2">
        <v>1</v>
      </c>
      <c r="T451" s="2">
        <v>1</v>
      </c>
      <c r="U451" s="2">
        <v>1</v>
      </c>
      <c r="V451" s="1" t="s">
        <v>465</v>
      </c>
      <c r="W451" s="5">
        <v>0.97187500000000004</v>
      </c>
      <c r="X451" s="5">
        <v>2.8125000000000001E-2</v>
      </c>
      <c r="Y451" s="5">
        <v>0.883087164551695</v>
      </c>
      <c r="Z451" s="5">
        <v>0.116912835448305</v>
      </c>
      <c r="AA451" s="5">
        <v>0.958095238095238</v>
      </c>
      <c r="AB451" s="5">
        <v>4.1904761904761903E-2</v>
      </c>
      <c r="AC451" s="5">
        <v>0.85224274406332501</v>
      </c>
      <c r="AD451" s="5">
        <v>0.14775725593667399</v>
      </c>
      <c r="AE451" s="23">
        <f t="shared" si="34"/>
        <v>1861704.4516567332</v>
      </c>
      <c r="AF451">
        <f t="shared" si="32"/>
        <v>46.905817946423042</v>
      </c>
      <c r="AG451" s="26">
        <f t="shared" si="33"/>
        <v>6.0654762034371332</v>
      </c>
      <c r="AH451" s="27">
        <f t="shared" ref="AH451:AH494" si="35">M451*Q451</f>
        <v>6.6475456366707764E-2</v>
      </c>
    </row>
    <row r="452" spans="1:34" hidden="1">
      <c r="A452" s="10" t="s">
        <v>443</v>
      </c>
      <c r="B452" s="1" t="s">
        <v>442</v>
      </c>
      <c r="C452" s="1" t="s">
        <v>444</v>
      </c>
      <c r="D452" s="1" t="s">
        <v>445</v>
      </c>
      <c r="E452" s="1" t="s">
        <v>444</v>
      </c>
      <c r="F452" s="18" t="s">
        <v>456</v>
      </c>
      <c r="G452" s="3">
        <v>42736.853298611109</v>
      </c>
      <c r="H452" s="3">
        <v>42736.904247685183</v>
      </c>
      <c r="I452" s="1">
        <v>6387</v>
      </c>
      <c r="J452" s="1">
        <v>727</v>
      </c>
      <c r="K452" s="4">
        <v>0.89780714084903002</v>
      </c>
      <c r="L452" s="4">
        <v>0.102192859150969</v>
      </c>
      <c r="M452" s="16">
        <v>0.13981524972600601</v>
      </c>
      <c r="N452" s="4">
        <v>0.27696884296226598</v>
      </c>
      <c r="O452" s="4">
        <v>5.94958509472365E-2</v>
      </c>
      <c r="P452" s="20">
        <v>15684087</v>
      </c>
      <c r="Q452" s="13">
        <v>0.56002811836880495</v>
      </c>
      <c r="R452" s="2">
        <v>0</v>
      </c>
      <c r="S452" s="2">
        <v>1</v>
      </c>
      <c r="T452" s="2">
        <v>1</v>
      </c>
      <c r="U452" s="2">
        <v>1</v>
      </c>
      <c r="V452" s="1" t="s">
        <v>457</v>
      </c>
      <c r="W452" s="5">
        <v>0.98833819241982501</v>
      </c>
      <c r="X452" s="5">
        <v>1.16618075801748E-2</v>
      </c>
      <c r="Y452" s="5">
        <v>0.88238668961560396</v>
      </c>
      <c r="Z452" s="5">
        <v>0.117613310384395</v>
      </c>
      <c r="AA452" s="5">
        <v>0.95671378091872805</v>
      </c>
      <c r="AB452" s="5">
        <v>4.3286219081272101E-2</v>
      </c>
      <c r="AC452" s="5">
        <v>0.85609756097560896</v>
      </c>
      <c r="AD452" s="5">
        <v>0.14390243902439001</v>
      </c>
      <c r="AE452" s="23">
        <f t="shared" si="34"/>
        <v>2192874.5406294046</v>
      </c>
      <c r="AF452">
        <f t="shared" si="32"/>
        <v>51.099118545094576</v>
      </c>
      <c r="AG452" s="26">
        <f t="shared" si="33"/>
        <v>7.1444360201611827</v>
      </c>
      <c r="AH452" s="27">
        <f t="shared" si="35"/>
        <v>7.830047122331972E-2</v>
      </c>
    </row>
    <row r="453" spans="1:34" hidden="1">
      <c r="A453" s="10" t="s">
        <v>443</v>
      </c>
      <c r="B453" s="1" t="s">
        <v>442</v>
      </c>
      <c r="C453" s="1" t="s">
        <v>444</v>
      </c>
      <c r="D453" s="1" t="s">
        <v>445</v>
      </c>
      <c r="E453" s="1" t="s">
        <v>444</v>
      </c>
      <c r="F453" s="18" t="s">
        <v>551</v>
      </c>
      <c r="G453" s="3">
        <v>42754.561608796299</v>
      </c>
      <c r="H453" s="3">
        <v>42754.626643518517</v>
      </c>
      <c r="I453" s="1">
        <v>5376</v>
      </c>
      <c r="J453" s="1">
        <v>729</v>
      </c>
      <c r="K453" s="4">
        <v>0.88058968058968001</v>
      </c>
      <c r="L453" s="4">
        <v>0.119410319410319</v>
      </c>
      <c r="M453" s="16">
        <v>0.140066964285714</v>
      </c>
      <c r="N453" s="4">
        <v>0.281994047619048</v>
      </c>
      <c r="O453" s="4">
        <v>6.0267857142857102E-2</v>
      </c>
      <c r="P453" s="20">
        <v>15973261</v>
      </c>
      <c r="Q453" s="13">
        <v>0.57035358845202899</v>
      </c>
      <c r="R453" s="2">
        <v>0</v>
      </c>
      <c r="S453" s="2">
        <v>1</v>
      </c>
      <c r="T453" s="2">
        <v>1</v>
      </c>
      <c r="U453" s="2">
        <v>1</v>
      </c>
      <c r="V453" s="1" t="s">
        <v>552</v>
      </c>
      <c r="W453" s="5">
        <v>0.96797153024910898</v>
      </c>
      <c r="X453" s="5">
        <v>3.2028469750889701E-2</v>
      </c>
      <c r="Y453" s="5">
        <v>0.860171402796572</v>
      </c>
      <c r="Z453" s="5">
        <v>0.139828597203428</v>
      </c>
      <c r="AA453" s="5">
        <v>0.95588235294117596</v>
      </c>
      <c r="AB453" s="5">
        <v>4.41176470588234E-2</v>
      </c>
      <c r="AC453" s="5">
        <v>0.85135135135134998</v>
      </c>
      <c r="AD453" s="5">
        <v>0.14864864864864799</v>
      </c>
      <c r="AE453" s="23">
        <f t="shared" si="34"/>
        <v>2237326.1780133881</v>
      </c>
      <c r="AF453">
        <f t="shared" si="32"/>
        <v>52.041254131702786</v>
      </c>
      <c r="AG453" s="26">
        <f t="shared" si="33"/>
        <v>7.2892604838489801</v>
      </c>
      <c r="AH453" s="27">
        <f t="shared" si="35"/>
        <v>7.9887695703939166E-2</v>
      </c>
    </row>
    <row r="454" spans="1:34" hidden="1">
      <c r="A454" s="10" t="s">
        <v>443</v>
      </c>
      <c r="B454" s="1" t="s">
        <v>442</v>
      </c>
      <c r="C454" s="1" t="s">
        <v>444</v>
      </c>
      <c r="D454" s="1" t="s">
        <v>445</v>
      </c>
      <c r="E454" s="1" t="s">
        <v>444</v>
      </c>
      <c r="F454" s="18" t="s">
        <v>483</v>
      </c>
      <c r="G454" s="3">
        <v>42740.462650462963</v>
      </c>
      <c r="H454" s="3">
        <v>42740.741006944445</v>
      </c>
      <c r="I454" s="1">
        <v>5885</v>
      </c>
      <c r="J454" s="1">
        <v>694</v>
      </c>
      <c r="K454" s="4">
        <v>0.89451284389724794</v>
      </c>
      <c r="L454" s="4">
        <v>0.105487156102751</v>
      </c>
      <c r="M454" s="16">
        <v>0.14375531011045001</v>
      </c>
      <c r="N454" s="4">
        <v>0.28088360237893001</v>
      </c>
      <c r="O454" s="4">
        <v>6.3041631265930306E-2</v>
      </c>
      <c r="P454" s="20">
        <v>14352123</v>
      </c>
      <c r="Q454" s="13">
        <v>0.51246798352289602</v>
      </c>
      <c r="R454" s="2">
        <v>0</v>
      </c>
      <c r="S454" s="2">
        <v>1</v>
      </c>
      <c r="T454" s="2">
        <v>1</v>
      </c>
      <c r="U454" s="2">
        <v>1</v>
      </c>
      <c r="V454" s="1" t="s">
        <v>484</v>
      </c>
      <c r="W454" s="5">
        <v>0.98130841121495305</v>
      </c>
      <c r="X454" s="5">
        <v>1.86915887850467E-2</v>
      </c>
      <c r="Y454" s="5">
        <v>0.87972579975072596</v>
      </c>
      <c r="Z454" s="5">
        <v>0.120274200249273</v>
      </c>
      <c r="AA454" s="5">
        <v>0.95420560747663496</v>
      </c>
      <c r="AB454" s="5">
        <v>4.5794392523364501E-2</v>
      </c>
      <c r="AC454" s="5">
        <v>0.83957219251336901</v>
      </c>
      <c r="AD454" s="5">
        <v>0.16042780748662999</v>
      </c>
      <c r="AE454" s="23">
        <f t="shared" si="34"/>
        <v>2063193.8926083222</v>
      </c>
      <c r="AF454">
        <f t="shared" si="32"/>
        <v>46.759548997068073</v>
      </c>
      <c r="AG454" s="26">
        <f t="shared" si="33"/>
        <v>6.7219334666983022</v>
      </c>
      <c r="AH454" s="27">
        <f t="shared" si="35"/>
        <v>7.3669993893010904E-2</v>
      </c>
    </row>
    <row r="455" spans="1:34" hidden="1">
      <c r="A455" s="10" t="s">
        <v>443</v>
      </c>
      <c r="B455" s="1" t="s">
        <v>442</v>
      </c>
      <c r="C455" s="1" t="s">
        <v>444</v>
      </c>
      <c r="D455" s="1" t="s">
        <v>445</v>
      </c>
      <c r="E455" s="1" t="s">
        <v>444</v>
      </c>
      <c r="F455" s="18" t="s">
        <v>473</v>
      </c>
      <c r="G455" s="3">
        <v>42739.545069444444</v>
      </c>
      <c r="H455" s="3">
        <v>42739.617615740739</v>
      </c>
      <c r="I455" s="1">
        <v>6637</v>
      </c>
      <c r="J455" s="1">
        <v>725</v>
      </c>
      <c r="K455" s="4">
        <v>0.90152132572670396</v>
      </c>
      <c r="L455" s="4">
        <v>9.8478674273295305E-2</v>
      </c>
      <c r="M455" s="16">
        <v>0.12882326352267601</v>
      </c>
      <c r="N455" s="4">
        <v>0.28401386168449499</v>
      </c>
      <c r="O455" s="4">
        <v>5.5145397016724301E-2</v>
      </c>
      <c r="P455" s="20">
        <v>16095812</v>
      </c>
      <c r="Q455" s="13">
        <v>0.57472948906608701</v>
      </c>
      <c r="R455" s="2">
        <v>0</v>
      </c>
      <c r="S455" s="2">
        <v>1</v>
      </c>
      <c r="T455" s="2">
        <v>1</v>
      </c>
      <c r="U455" s="2">
        <v>1</v>
      </c>
      <c r="V455" s="1" t="s">
        <v>474</v>
      </c>
      <c r="W455" s="5">
        <v>0.97506925207756201</v>
      </c>
      <c r="X455" s="5">
        <v>2.4930747922437602E-2</v>
      </c>
      <c r="Y455" s="5">
        <v>0.88965133531157303</v>
      </c>
      <c r="Z455" s="5">
        <v>0.110348664688427</v>
      </c>
      <c r="AA455" s="5">
        <v>0.95084745762711798</v>
      </c>
      <c r="AB455" s="5">
        <v>4.91525423728814E-2</v>
      </c>
      <c r="AC455" s="5">
        <v>0.85314685314685301</v>
      </c>
      <c r="AD455" s="5">
        <v>0.14685314685314599</v>
      </c>
      <c r="AE455" s="23">
        <f t="shared" si="34"/>
        <v>2073515.0308874508</v>
      </c>
      <c r="AF455">
        <f t="shared" si="32"/>
        <v>52.440528126855959</v>
      </c>
      <c r="AG455" s="26">
        <f t="shared" si="33"/>
        <v>6.7555599741542682</v>
      </c>
      <c r="AH455" s="27">
        <f t="shared" si="35"/>
        <v>7.4038528424213462E-2</v>
      </c>
    </row>
    <row r="456" spans="1:34" hidden="1">
      <c r="A456" s="10" t="s">
        <v>443</v>
      </c>
      <c r="B456" s="1" t="s">
        <v>442</v>
      </c>
      <c r="C456" s="1" t="s">
        <v>444</v>
      </c>
      <c r="D456" s="1" t="s">
        <v>445</v>
      </c>
      <c r="E456" s="1" t="s">
        <v>444</v>
      </c>
      <c r="F456" s="18" t="s">
        <v>539</v>
      </c>
      <c r="G456" s="3">
        <v>42753.546111111114</v>
      </c>
      <c r="H456" s="3">
        <v>42753.58284722222</v>
      </c>
      <c r="I456" s="1">
        <v>1473</v>
      </c>
      <c r="J456" s="1">
        <v>171</v>
      </c>
      <c r="K456" s="4">
        <v>0.89598540145985395</v>
      </c>
      <c r="L456" s="4">
        <v>0.104014598540145</v>
      </c>
      <c r="M456" s="16">
        <v>0.160217243720299</v>
      </c>
      <c r="N456" s="4">
        <v>0.24983027834351701</v>
      </c>
      <c r="O456" s="4">
        <v>7.8750848608282298E-2</v>
      </c>
      <c r="P456" s="20">
        <v>4309327</v>
      </c>
      <c r="Q456" s="13">
        <v>0.153872156616186</v>
      </c>
      <c r="R456" s="2">
        <v>0</v>
      </c>
      <c r="S456" s="2">
        <v>1</v>
      </c>
      <c r="T456" s="2">
        <v>1</v>
      </c>
      <c r="U456" s="2">
        <v>1</v>
      </c>
      <c r="V456" s="1" t="s">
        <v>540</v>
      </c>
      <c r="W456" s="5">
        <v>1</v>
      </c>
      <c r="X456" s="5">
        <v>0</v>
      </c>
      <c r="Y456" s="5">
        <v>0.88053467000835295</v>
      </c>
      <c r="Z456" s="5">
        <v>0.119465329991646</v>
      </c>
      <c r="AA456" s="5">
        <v>0.95555555555555605</v>
      </c>
      <c r="AB456" s="5">
        <v>4.44444444444443E-2</v>
      </c>
      <c r="AC456" s="5">
        <v>0.81609195402298795</v>
      </c>
      <c r="AD456" s="5">
        <v>0.18390804597700999</v>
      </c>
      <c r="AE456" s="23">
        <f t="shared" si="34"/>
        <v>690428.49422946491</v>
      </c>
      <c r="AF456">
        <f t="shared" si="32"/>
        <v>14.039887130349173</v>
      </c>
      <c r="AG456" s="26">
        <f t="shared" si="33"/>
        <v>2.2494320181686427</v>
      </c>
      <c r="AH456" s="27">
        <f t="shared" si="35"/>
        <v>2.4652972818343489E-2</v>
      </c>
    </row>
    <row r="457" spans="1:34" hidden="1">
      <c r="A457" s="10" t="s">
        <v>443</v>
      </c>
      <c r="B457" s="1" t="s">
        <v>442</v>
      </c>
      <c r="C457" s="1" t="s">
        <v>444</v>
      </c>
      <c r="D457" s="1" t="s">
        <v>445</v>
      </c>
      <c r="E457" s="1" t="s">
        <v>444</v>
      </c>
      <c r="F457" s="18" t="s">
        <v>571</v>
      </c>
      <c r="G457" s="3">
        <v>42764.55908564815</v>
      </c>
      <c r="H457" s="3">
        <v>42764.630439814813</v>
      </c>
      <c r="I457" s="1">
        <v>7424</v>
      </c>
      <c r="J457" s="1">
        <v>882</v>
      </c>
      <c r="K457" s="4">
        <v>0.89381170238381802</v>
      </c>
      <c r="L457" s="4">
        <v>0.106188297616181</v>
      </c>
      <c r="M457" s="16">
        <v>0.12715517241379301</v>
      </c>
      <c r="N457" s="4">
        <v>0.26683728448275901</v>
      </c>
      <c r="O457" s="4">
        <v>5.7112068965517203E-2</v>
      </c>
      <c r="P457" s="20">
        <v>19411805</v>
      </c>
      <c r="Q457" s="13">
        <v>0.59216903795450604</v>
      </c>
      <c r="R457" s="2">
        <v>0</v>
      </c>
      <c r="S457" s="2">
        <v>1</v>
      </c>
      <c r="T457" s="2">
        <v>1</v>
      </c>
      <c r="U457" s="2">
        <v>1</v>
      </c>
      <c r="V457" s="1" t="s">
        <v>572</v>
      </c>
      <c r="W457" s="5">
        <v>0.98209718670076596</v>
      </c>
      <c r="X457" s="5">
        <v>1.7902813299232701E-2</v>
      </c>
      <c r="Y457" s="5">
        <v>0.87688234320701497</v>
      </c>
      <c r="Z457" s="5">
        <v>0.123117656792984</v>
      </c>
      <c r="AA457" s="5">
        <v>0.95769511305616195</v>
      </c>
      <c r="AB457" s="5">
        <v>4.2304886943836502E-2</v>
      </c>
      <c r="AC457" s="5">
        <v>0.85429141716566903</v>
      </c>
      <c r="AD457" s="5">
        <v>0.145708582834331</v>
      </c>
      <c r="AE457" s="23">
        <f t="shared" si="34"/>
        <v>2468311.4116379293</v>
      </c>
      <c r="AF457">
        <f t="shared" si="32"/>
        <v>63.244110088732583</v>
      </c>
      <c r="AG457" s="26">
        <f t="shared" si="33"/>
        <v>8.041815722489698</v>
      </c>
      <c r="AH457" s="27">
        <f t="shared" si="35"/>
        <v>7.5297356119215147E-2</v>
      </c>
    </row>
    <row r="458" spans="1:34" hidden="1">
      <c r="A458" s="10" t="s">
        <v>443</v>
      </c>
      <c r="B458" s="1" t="s">
        <v>442</v>
      </c>
      <c r="C458" s="1" t="s">
        <v>444</v>
      </c>
      <c r="D458" s="1" t="s">
        <v>445</v>
      </c>
      <c r="E458" s="1" t="s">
        <v>444</v>
      </c>
      <c r="F458" s="18" t="s">
        <v>501</v>
      </c>
      <c r="G458" s="3">
        <v>42741.543136574073</v>
      </c>
      <c r="H458" s="3">
        <v>42741.543935185182</v>
      </c>
      <c r="I458" s="1">
        <v>12</v>
      </c>
      <c r="J458" s="1">
        <v>2</v>
      </c>
      <c r="K458" s="4">
        <v>0.85714285714285698</v>
      </c>
      <c r="L458" s="4">
        <v>0.14285714285714199</v>
      </c>
      <c r="M458" s="16">
        <v>0.16666666666666599</v>
      </c>
      <c r="N458" s="4">
        <v>0.33333333333333198</v>
      </c>
      <c r="O458" s="4">
        <v>0.16666666666666599</v>
      </c>
      <c r="P458" s="20">
        <v>30493</v>
      </c>
      <c r="Q458" s="13">
        <v>1.08880659826867E-3</v>
      </c>
      <c r="R458" s="2">
        <v>0</v>
      </c>
      <c r="S458" s="2">
        <v>1</v>
      </c>
      <c r="T458" s="2">
        <v>1</v>
      </c>
      <c r="U458" s="2">
        <v>1</v>
      </c>
      <c r="V458" s="1" t="s">
        <v>502</v>
      </c>
      <c r="W458" s="5">
        <v>1</v>
      </c>
      <c r="X458" s="5">
        <v>0</v>
      </c>
      <c r="Y458" s="5">
        <v>0.85714285714285599</v>
      </c>
      <c r="Z458" s="5">
        <v>0.14285714285714199</v>
      </c>
      <c r="AA458" s="5">
        <v>0.66666666666666596</v>
      </c>
      <c r="AB458" s="5">
        <v>0.33333333333333198</v>
      </c>
      <c r="AC458" s="5">
        <v>1</v>
      </c>
      <c r="AD458" s="5">
        <v>0</v>
      </c>
      <c r="AE458" s="23">
        <f t="shared" si="34"/>
        <v>5082.1666666666461</v>
      </c>
      <c r="AF458">
        <f t="shared" si="32"/>
        <v>9.9346899937214642E-2</v>
      </c>
      <c r="AG458" s="26">
        <f t="shared" si="33"/>
        <v>1.6557816656202373E-2</v>
      </c>
      <c r="AH458" s="27">
        <f t="shared" si="35"/>
        <v>1.8146776637811092E-4</v>
      </c>
    </row>
    <row r="459" spans="1:34" hidden="1">
      <c r="A459" s="10" t="s">
        <v>443</v>
      </c>
      <c r="B459" s="1" t="s">
        <v>442</v>
      </c>
      <c r="C459" s="1" t="s">
        <v>444</v>
      </c>
      <c r="D459" s="1" t="s">
        <v>445</v>
      </c>
      <c r="E459" s="1" t="s">
        <v>444</v>
      </c>
      <c r="F459" s="18" t="s">
        <v>537</v>
      </c>
      <c r="G459" s="3">
        <v>42753.544386574074</v>
      </c>
      <c r="H459" s="3">
        <v>42754.64266203704</v>
      </c>
      <c r="I459" s="1">
        <v>4775</v>
      </c>
      <c r="J459" s="1">
        <v>568</v>
      </c>
      <c r="K459" s="4">
        <v>0.89369268201384899</v>
      </c>
      <c r="L459" s="4">
        <v>0.10630731798614999</v>
      </c>
      <c r="M459" s="16">
        <v>0.14513089005235499</v>
      </c>
      <c r="N459" s="4">
        <v>0.27267015706806302</v>
      </c>
      <c r="O459" s="4">
        <v>6.68062827225131E-2</v>
      </c>
      <c r="P459" s="20">
        <v>13979547</v>
      </c>
      <c r="Q459" s="13">
        <v>0.499164497242223</v>
      </c>
      <c r="R459" s="2">
        <v>0</v>
      </c>
      <c r="S459" s="2">
        <v>1</v>
      </c>
      <c r="T459" s="2">
        <v>1</v>
      </c>
      <c r="U459" s="2">
        <v>1</v>
      </c>
      <c r="V459" s="1" t="s">
        <v>538</v>
      </c>
      <c r="W459" s="5">
        <v>0.98399999999999899</v>
      </c>
      <c r="X459" s="5">
        <v>1.6E-2</v>
      </c>
      <c r="Y459" s="5">
        <v>0.87565036420395403</v>
      </c>
      <c r="Z459" s="5">
        <v>0.12434963579604601</v>
      </c>
      <c r="AA459" s="5">
        <v>0.96136865342163402</v>
      </c>
      <c r="AB459" s="5">
        <v>3.86313465783664E-2</v>
      </c>
      <c r="AC459" s="5">
        <v>0.85131195335276899</v>
      </c>
      <c r="AD459" s="5">
        <v>0.14868804664723001</v>
      </c>
      <c r="AE459" s="23">
        <f t="shared" si="34"/>
        <v>2028864.0986387292</v>
      </c>
      <c r="AF459">
        <f t="shared" si="32"/>
        <v>45.545687763637197</v>
      </c>
      <c r="AG459" s="26">
        <f t="shared" si="33"/>
        <v>6.6100862031833199</v>
      </c>
      <c r="AH459" s="27">
        <f t="shared" si="35"/>
        <v>7.2444187767300119E-2</v>
      </c>
    </row>
    <row r="460" spans="1:34" hidden="1">
      <c r="A460" s="10" t="s">
        <v>443</v>
      </c>
      <c r="B460" s="1" t="s">
        <v>442</v>
      </c>
      <c r="C460" s="1" t="s">
        <v>444</v>
      </c>
      <c r="D460" s="1" t="s">
        <v>445</v>
      </c>
      <c r="E460" s="1" t="s">
        <v>444</v>
      </c>
      <c r="F460" s="18" t="s">
        <v>452</v>
      </c>
      <c r="G460" s="3">
        <v>42736.552233796298</v>
      </c>
      <c r="H460" s="3">
        <v>42736.603356481479</v>
      </c>
      <c r="I460" s="1">
        <v>1900</v>
      </c>
      <c r="J460" s="1">
        <v>230</v>
      </c>
      <c r="K460" s="4">
        <v>0.892018779342723</v>
      </c>
      <c r="L460" s="4">
        <v>0.107981220657277</v>
      </c>
      <c r="M460" s="16">
        <v>0.15526315789473599</v>
      </c>
      <c r="N460" s="4">
        <v>0.258421052631579</v>
      </c>
      <c r="O460" s="4">
        <v>6.6315789473684203E-2</v>
      </c>
      <c r="P460" s="20">
        <v>4695966</v>
      </c>
      <c r="Q460" s="13">
        <v>0.167677787231343</v>
      </c>
      <c r="R460" s="2">
        <v>0</v>
      </c>
      <c r="S460" s="2">
        <v>1</v>
      </c>
      <c r="T460" s="2">
        <v>1</v>
      </c>
      <c r="U460" s="2">
        <v>1</v>
      </c>
      <c r="V460" s="1" t="s">
        <v>453</v>
      </c>
      <c r="W460" s="5">
        <v>0.98387096774193505</v>
      </c>
      <c r="X460" s="5">
        <v>1.6129032258064401E-2</v>
      </c>
      <c r="Y460" s="5">
        <v>0.878017789072427</v>
      </c>
      <c r="Z460" s="5">
        <v>0.121982210927573</v>
      </c>
      <c r="AA460" s="5">
        <v>0.946540880503145</v>
      </c>
      <c r="AB460" s="5">
        <v>5.3459119496855202E-2</v>
      </c>
      <c r="AC460" s="5">
        <v>0.83333333333333304</v>
      </c>
      <c r="AD460" s="5">
        <v>0.16666666666666599</v>
      </c>
      <c r="AE460" s="23">
        <f t="shared" si="34"/>
        <v>729110.51052631182</v>
      </c>
      <c r="AF460">
        <f t="shared" si="32"/>
        <v>15.299565943349688</v>
      </c>
      <c r="AG460" s="26">
        <f t="shared" si="33"/>
        <v>2.3754589227832281</v>
      </c>
      <c r="AH460" s="27">
        <f t="shared" si="35"/>
        <v>2.6034182754339955E-2</v>
      </c>
    </row>
    <row r="461" spans="1:34" hidden="1">
      <c r="A461" s="10" t="s">
        <v>443</v>
      </c>
      <c r="B461" s="1" t="s">
        <v>442</v>
      </c>
      <c r="C461" s="1" t="s">
        <v>444</v>
      </c>
      <c r="D461" s="1" t="s">
        <v>445</v>
      </c>
      <c r="E461" s="1" t="s">
        <v>444</v>
      </c>
      <c r="F461" s="18" t="s">
        <v>510</v>
      </c>
      <c r="G461" s="3">
        <v>42750.554861111108</v>
      </c>
      <c r="H461" s="3">
        <v>42751.107175925928</v>
      </c>
      <c r="I461" s="1">
        <v>9150</v>
      </c>
      <c r="J461" s="1">
        <v>2462</v>
      </c>
      <c r="K461" s="4">
        <v>0.78797795384085401</v>
      </c>
      <c r="L461" s="4">
        <v>0.21202204615914499</v>
      </c>
      <c r="M461" s="16">
        <v>0.14437158469945299</v>
      </c>
      <c r="N461" s="4">
        <v>0.272131147540984</v>
      </c>
      <c r="O461" s="4">
        <v>6.3169398907103699E-2</v>
      </c>
      <c r="P461" s="20">
        <v>30693459</v>
      </c>
      <c r="Q461" s="13">
        <v>1</v>
      </c>
      <c r="R461" s="2">
        <v>0</v>
      </c>
      <c r="S461" s="2">
        <v>1</v>
      </c>
      <c r="T461" s="2">
        <v>1</v>
      </c>
      <c r="U461" s="2">
        <v>1</v>
      </c>
      <c r="V461" s="1" t="s">
        <v>511</v>
      </c>
      <c r="W461" s="5">
        <v>0.97748592870544104</v>
      </c>
      <c r="X461" s="5">
        <v>2.2514071294558999E-2</v>
      </c>
      <c r="Y461" s="5">
        <v>0.74244888475836401</v>
      </c>
      <c r="Z461" s="5">
        <v>0.25755111524163499</v>
      </c>
      <c r="AA461" s="5">
        <v>0.96126568466994</v>
      </c>
      <c r="AB461" s="5">
        <v>3.8734315330059901E-2</v>
      </c>
      <c r="AC461" s="5">
        <v>0.74608150470219403</v>
      </c>
      <c r="AD461" s="5">
        <v>0.25391849529780602</v>
      </c>
      <c r="AE461" s="23">
        <f t="shared" si="34"/>
        <v>4431263.315737688</v>
      </c>
      <c r="AF461">
        <f t="shared" si="32"/>
        <v>100</v>
      </c>
      <c r="AG461" s="26">
        <f t="shared" si="33"/>
        <v>14.437158469945299</v>
      </c>
      <c r="AH461" s="27">
        <f t="shared" si="35"/>
        <v>0.14437158469945299</v>
      </c>
    </row>
    <row r="462" spans="1:34" hidden="1">
      <c r="A462" s="10" t="s">
        <v>443</v>
      </c>
      <c r="B462" s="1" t="s">
        <v>442</v>
      </c>
      <c r="C462" s="1" t="s">
        <v>444</v>
      </c>
      <c r="D462" s="1" t="s">
        <v>445</v>
      </c>
      <c r="E462" s="1" t="s">
        <v>444</v>
      </c>
      <c r="F462" s="18" t="s">
        <v>494</v>
      </c>
      <c r="G462" s="3">
        <v>42740.901064814818</v>
      </c>
      <c r="H462" s="3">
        <v>42740.911111111112</v>
      </c>
      <c r="I462" s="1">
        <v>1304</v>
      </c>
      <c r="J462" s="1">
        <v>139</v>
      </c>
      <c r="K462" s="4">
        <v>0.90367290367290298</v>
      </c>
      <c r="L462" s="4">
        <v>9.6327096327096295E-2</v>
      </c>
      <c r="M462" s="16">
        <v>0.13803680981595101</v>
      </c>
      <c r="N462" s="4">
        <v>0.29601226993864899</v>
      </c>
      <c r="O462" s="4">
        <v>5.3680981595091902E-2</v>
      </c>
      <c r="P462" s="20">
        <v>3147912</v>
      </c>
      <c r="Q462" s="13">
        <v>0.11240177602627301</v>
      </c>
      <c r="R462" s="2">
        <v>0</v>
      </c>
      <c r="S462" s="2">
        <v>1</v>
      </c>
      <c r="T462" s="2">
        <v>1</v>
      </c>
      <c r="U462" s="2">
        <v>1</v>
      </c>
      <c r="V462" s="1" t="s">
        <v>495</v>
      </c>
      <c r="W462" s="5">
        <v>0.967741935483871</v>
      </c>
      <c r="X462" s="5">
        <v>3.22580645161289E-2</v>
      </c>
      <c r="Y462" s="5">
        <v>0.89736346516007504</v>
      </c>
      <c r="Z462" s="5">
        <v>0.10263653483992501</v>
      </c>
      <c r="AA462" s="5">
        <v>0.95132743362831795</v>
      </c>
      <c r="AB462" s="5">
        <v>4.8672566371681401E-2</v>
      </c>
      <c r="AC462" s="5">
        <v>0.81720430107526798</v>
      </c>
      <c r="AD462" s="5">
        <v>0.18279569892472999</v>
      </c>
      <c r="AE462" s="23">
        <f t="shared" si="34"/>
        <v>434527.73006134998</v>
      </c>
      <c r="AF462">
        <f t="shared" si="32"/>
        <v>10.255970172667734</v>
      </c>
      <c r="AG462" s="26">
        <f t="shared" si="33"/>
        <v>1.4157014042026022</v>
      </c>
      <c r="AH462" s="27">
        <f t="shared" si="35"/>
        <v>1.5515582580313769E-2</v>
      </c>
    </row>
    <row r="463" spans="1:34" hidden="1">
      <c r="A463" s="10" t="s">
        <v>443</v>
      </c>
      <c r="B463" s="1" t="s">
        <v>442</v>
      </c>
      <c r="C463" s="1" t="s">
        <v>444</v>
      </c>
      <c r="D463" s="1" t="s">
        <v>445</v>
      </c>
      <c r="E463" s="1" t="s">
        <v>444</v>
      </c>
      <c r="F463" s="18" t="s">
        <v>518</v>
      </c>
      <c r="G463" s="3">
        <v>42751.840081018519</v>
      </c>
      <c r="H463" s="3">
        <v>42751.854212962964</v>
      </c>
      <c r="I463" s="1">
        <v>1457</v>
      </c>
      <c r="J463" s="1">
        <v>190</v>
      </c>
      <c r="K463" s="4">
        <v>0.88463873709775298</v>
      </c>
      <c r="L463" s="4">
        <v>0.11536126290224601</v>
      </c>
      <c r="M463" s="16">
        <v>0.13658201784488599</v>
      </c>
      <c r="N463" s="4">
        <v>0.26973232669869601</v>
      </c>
      <c r="O463" s="4">
        <v>6.7261496225119996E-2</v>
      </c>
      <c r="P463" s="20">
        <v>4353438</v>
      </c>
      <c r="Q463" s="13">
        <v>0.15544721803540501</v>
      </c>
      <c r="R463" s="2">
        <v>0</v>
      </c>
      <c r="S463" s="2">
        <v>1</v>
      </c>
      <c r="T463" s="2">
        <v>1</v>
      </c>
      <c r="U463" s="2">
        <v>1</v>
      </c>
      <c r="V463" s="1" t="s">
        <v>519</v>
      </c>
      <c r="W463" s="5">
        <v>0.98936170212765895</v>
      </c>
      <c r="X463" s="5">
        <v>1.06382978723403E-2</v>
      </c>
      <c r="Y463" s="5">
        <v>0.87248322147651003</v>
      </c>
      <c r="Z463" s="5">
        <v>0.12751677852349</v>
      </c>
      <c r="AA463" s="5">
        <v>0.9375</v>
      </c>
      <c r="AB463" s="5">
        <v>6.25E-2</v>
      </c>
      <c r="AC463" s="5">
        <v>0.77528089887640395</v>
      </c>
      <c r="AD463" s="5">
        <v>0.224719101123595</v>
      </c>
      <c r="AE463" s="23">
        <f t="shared" si="34"/>
        <v>594601.34660260484</v>
      </c>
      <c r="AF463">
        <f t="shared" si="32"/>
        <v>14.183601789553924</v>
      </c>
      <c r="AG463" s="26">
        <f t="shared" si="33"/>
        <v>1.9372249527256109</v>
      </c>
      <c r="AH463" s="27">
        <f t="shared" si="35"/>
        <v>2.1231294707649572E-2</v>
      </c>
    </row>
    <row r="464" spans="1:34" hidden="1">
      <c r="A464" s="10" t="s">
        <v>443</v>
      </c>
      <c r="B464" s="1" t="s">
        <v>442</v>
      </c>
      <c r="C464" s="1" t="s">
        <v>444</v>
      </c>
      <c r="D464" s="1" t="s">
        <v>445</v>
      </c>
      <c r="E464" s="1" t="s">
        <v>444</v>
      </c>
      <c r="F464" s="18" t="s">
        <v>524</v>
      </c>
      <c r="G464" s="3">
        <v>42751.890787037039</v>
      </c>
      <c r="H464" s="3">
        <v>42751.894074074073</v>
      </c>
      <c r="I464" s="1">
        <v>389</v>
      </c>
      <c r="J464" s="1">
        <v>30</v>
      </c>
      <c r="K464" s="4">
        <v>0.92840095465393702</v>
      </c>
      <c r="L464" s="4">
        <v>7.1599045346061999E-2</v>
      </c>
      <c r="M464" s="16">
        <v>0.19280205655527</v>
      </c>
      <c r="N464" s="4">
        <v>0.241645244215938</v>
      </c>
      <c r="O464" s="4">
        <v>9.7686375321336699E-2</v>
      </c>
      <c r="P464" s="20">
        <v>1107523</v>
      </c>
      <c r="Q464" s="13">
        <v>3.95460712338674E-2</v>
      </c>
      <c r="R464" s="2">
        <v>0</v>
      </c>
      <c r="S464" s="2">
        <v>1</v>
      </c>
      <c r="T464" s="2">
        <v>1</v>
      </c>
      <c r="U464" s="2">
        <v>1</v>
      </c>
      <c r="V464" s="1" t="s">
        <v>525</v>
      </c>
      <c r="W464" s="5">
        <v>1</v>
      </c>
      <c r="X464" s="5">
        <v>0</v>
      </c>
      <c r="Y464" s="5">
        <v>0.92387543252595095</v>
      </c>
      <c r="Z464" s="5">
        <v>7.6124567474048402E-2</v>
      </c>
      <c r="AA464" s="5">
        <v>0.92592592592592604</v>
      </c>
      <c r="AB464" s="5">
        <v>7.4074074074074001E-2</v>
      </c>
      <c r="AC464" s="5">
        <v>0.92307692307692302</v>
      </c>
      <c r="AD464" s="5">
        <v>7.69230769230769E-2</v>
      </c>
      <c r="AE464" s="23">
        <f t="shared" si="34"/>
        <v>213532.7120822623</v>
      </c>
      <c r="AF464">
        <f t="shared" si="32"/>
        <v>3.6083355740387555</v>
      </c>
      <c r="AG464" s="26">
        <f t="shared" si="33"/>
        <v>0.69569451941621274</v>
      </c>
      <c r="AH464" s="27">
        <f t="shared" si="35"/>
        <v>7.6245638625708385E-3</v>
      </c>
    </row>
    <row r="465" spans="1:34" hidden="1">
      <c r="A465" s="10" t="s">
        <v>443</v>
      </c>
      <c r="B465" s="1" t="s">
        <v>442</v>
      </c>
      <c r="C465" s="1" t="s">
        <v>444</v>
      </c>
      <c r="D465" s="1" t="s">
        <v>445</v>
      </c>
      <c r="E465" s="1" t="s">
        <v>444</v>
      </c>
      <c r="F465" s="18" t="s">
        <v>522</v>
      </c>
      <c r="G465" s="3">
        <v>42751.860497685186</v>
      </c>
      <c r="H465" s="3">
        <v>42751.890740740739</v>
      </c>
      <c r="I465" s="1">
        <v>4154</v>
      </c>
      <c r="J465" s="1">
        <v>515</v>
      </c>
      <c r="K465" s="4">
        <v>0.88969800813878697</v>
      </c>
      <c r="L465" s="4">
        <v>0.11030199186121201</v>
      </c>
      <c r="M465" s="16">
        <v>0.12662493981704401</v>
      </c>
      <c r="N465" s="4">
        <v>0.283822821376986</v>
      </c>
      <c r="O465" s="4">
        <v>5.7294174289841002E-2</v>
      </c>
      <c r="P465" s="20">
        <v>12341350</v>
      </c>
      <c r="Q465" s="13">
        <v>0.440669770489724</v>
      </c>
      <c r="R465" s="2">
        <v>0</v>
      </c>
      <c r="S465" s="2">
        <v>1</v>
      </c>
      <c r="T465" s="2">
        <v>1</v>
      </c>
      <c r="U465" s="2">
        <v>1</v>
      </c>
      <c r="V465" s="1" t="s">
        <v>523</v>
      </c>
      <c r="W465" s="5">
        <v>0.98139534883720903</v>
      </c>
      <c r="X465" s="5">
        <v>1.8604651162790701E-2</v>
      </c>
      <c r="Y465" s="5">
        <v>0.872264931992904</v>
      </c>
      <c r="Z465" s="5">
        <v>0.127735068007096</v>
      </c>
      <c r="AA465" s="5">
        <v>0.95881595881595905</v>
      </c>
      <c r="AB465" s="5">
        <v>4.1184041184041099E-2</v>
      </c>
      <c r="AC465" s="5">
        <v>0.84067796610169399</v>
      </c>
      <c r="AD465" s="5">
        <v>0.15932203389830399</v>
      </c>
      <c r="AE465" s="23">
        <f t="shared" si="34"/>
        <v>1562722.7010110761</v>
      </c>
      <c r="AF465">
        <f t="shared" si="32"/>
        <v>40.208404012073061</v>
      </c>
      <c r="AG465" s="26">
        <f t="shared" si="33"/>
        <v>5.0913867381681417</v>
      </c>
      <c r="AH465" s="27">
        <f t="shared" si="35"/>
        <v>5.5799783167451898E-2</v>
      </c>
    </row>
    <row r="466" spans="1:34" hidden="1">
      <c r="A466" s="10" t="s">
        <v>443</v>
      </c>
      <c r="B466" s="1" t="s">
        <v>442</v>
      </c>
      <c r="C466" s="1" t="s">
        <v>444</v>
      </c>
      <c r="D466" s="1" t="s">
        <v>445</v>
      </c>
      <c r="E466" s="1" t="s">
        <v>444</v>
      </c>
      <c r="F466" s="18" t="s">
        <v>454</v>
      </c>
      <c r="G466" s="3">
        <v>42736.851111111115</v>
      </c>
      <c r="H466" s="3">
        <v>42736.853298611109</v>
      </c>
      <c r="I466" s="1">
        <v>165</v>
      </c>
      <c r="J466" s="1">
        <v>18</v>
      </c>
      <c r="K466" s="4">
        <v>0.90163934426229497</v>
      </c>
      <c r="L466" s="4">
        <v>9.8360655737704902E-2</v>
      </c>
      <c r="M466" s="16">
        <v>0.18181818181818099</v>
      </c>
      <c r="N466" s="4">
        <v>0.27878787878787797</v>
      </c>
      <c r="O466" s="4">
        <v>7.2727272727272599E-2</v>
      </c>
      <c r="P466" s="20">
        <v>403456</v>
      </c>
      <c r="Q466" s="13">
        <v>1.44061113997012E-2</v>
      </c>
      <c r="R466" s="2">
        <v>0</v>
      </c>
      <c r="S466" s="2">
        <v>1</v>
      </c>
      <c r="T466" s="2">
        <v>1</v>
      </c>
      <c r="U466" s="2">
        <v>1</v>
      </c>
      <c r="V466" s="1" t="s">
        <v>455</v>
      </c>
      <c r="W466" s="5">
        <v>0.9375</v>
      </c>
      <c r="X466" s="5">
        <v>6.25E-2</v>
      </c>
      <c r="Y466" s="5">
        <v>0.88888888888888795</v>
      </c>
      <c r="Z466" s="5">
        <v>0.11111111111110999</v>
      </c>
      <c r="AA466" s="5">
        <v>0.95833333333333304</v>
      </c>
      <c r="AB466" s="5">
        <v>4.1666666666666602E-2</v>
      </c>
      <c r="AC466" s="5">
        <v>0.875</v>
      </c>
      <c r="AD466" s="5">
        <v>0.125</v>
      </c>
      <c r="AE466" s="23">
        <f t="shared" si="34"/>
        <v>73355.636363636033</v>
      </c>
      <c r="AF466">
        <f t="shared" si="32"/>
        <v>1.3144689883274479</v>
      </c>
      <c r="AG466" s="26">
        <f t="shared" si="33"/>
        <v>0.23899436151408035</v>
      </c>
      <c r="AH466" s="27">
        <f t="shared" si="35"/>
        <v>2.6192929817638426E-3</v>
      </c>
    </row>
    <row r="467" spans="1:34" hidden="1">
      <c r="A467" s="10" t="s">
        <v>443</v>
      </c>
      <c r="B467" s="1" t="s">
        <v>442</v>
      </c>
      <c r="C467" s="1" t="s">
        <v>444</v>
      </c>
      <c r="D467" s="1" t="s">
        <v>445</v>
      </c>
      <c r="E467" s="1" t="s">
        <v>444</v>
      </c>
      <c r="F467" s="18" t="s">
        <v>555</v>
      </c>
      <c r="G467" s="3">
        <v>42754.850370370368</v>
      </c>
      <c r="H467" s="3">
        <v>42754.903449074074</v>
      </c>
      <c r="I467" s="1">
        <v>6857</v>
      </c>
      <c r="J467" s="1">
        <v>711</v>
      </c>
      <c r="K467" s="4">
        <v>0.90605179704016903</v>
      </c>
      <c r="L467" s="4">
        <v>9.3948202959830807E-2</v>
      </c>
      <c r="M467" s="16">
        <v>0.14364882601720799</v>
      </c>
      <c r="N467" s="4">
        <v>0.277818287880996</v>
      </c>
      <c r="O467" s="4">
        <v>6.1688785183024501E-2</v>
      </c>
      <c r="P467" s="20">
        <v>19801088</v>
      </c>
      <c r="Q467" s="13">
        <v>0.70703293435538395</v>
      </c>
      <c r="R467" s="2">
        <v>0</v>
      </c>
      <c r="S467" s="2">
        <v>1</v>
      </c>
      <c r="T467" s="2">
        <v>1</v>
      </c>
      <c r="U467" s="2">
        <v>1</v>
      </c>
      <c r="V467" s="1" t="s">
        <v>556</v>
      </c>
      <c r="W467" s="5">
        <v>0.97493036211699202</v>
      </c>
      <c r="X467" s="5">
        <v>2.5069637883008401E-2</v>
      </c>
      <c r="Y467" s="5">
        <v>0.89504267296168505</v>
      </c>
      <c r="Z467" s="5">
        <v>0.10495732703831399</v>
      </c>
      <c r="AA467" s="5">
        <v>0.95631453534551203</v>
      </c>
      <c r="AB467" s="5">
        <v>4.36854646544877E-2</v>
      </c>
      <c r="AC467" s="5">
        <v>0.84424379232505498</v>
      </c>
      <c r="AD467" s="5">
        <v>0.155756207674944</v>
      </c>
      <c r="AE467" s="23">
        <f t="shared" si="34"/>
        <v>2844403.0450634249</v>
      </c>
      <c r="AF467">
        <f t="shared" si="32"/>
        <v>64.512403114943808</v>
      </c>
      <c r="AG467" s="26">
        <f t="shared" si="33"/>
        <v>9.2671309710105501</v>
      </c>
      <c r="AH467" s="27">
        <f t="shared" si="35"/>
        <v>0.10156445097565259</v>
      </c>
    </row>
    <row r="468" spans="1:34" hidden="1">
      <c r="A468" s="10" t="s">
        <v>443</v>
      </c>
      <c r="B468" s="1" t="s">
        <v>442</v>
      </c>
      <c r="C468" s="1" t="s">
        <v>444</v>
      </c>
      <c r="D468" s="1" t="s">
        <v>445</v>
      </c>
      <c r="E468" s="1" t="s">
        <v>444</v>
      </c>
      <c r="F468" s="18" t="s">
        <v>515</v>
      </c>
      <c r="G468" s="3">
        <v>42751.548750000002</v>
      </c>
      <c r="H468" s="3">
        <v>42751.630300925928</v>
      </c>
      <c r="I468" s="1">
        <v>7413</v>
      </c>
      <c r="J468" s="1">
        <v>1057</v>
      </c>
      <c r="K468" s="4">
        <v>0.87520661157024704</v>
      </c>
      <c r="L468" s="4">
        <v>0.124793388429752</v>
      </c>
      <c r="M468" s="16">
        <v>0.13719142047753799</v>
      </c>
      <c r="N468" s="4">
        <v>0.26885201672737102</v>
      </c>
      <c r="O468" s="4">
        <v>6.1108862808579502E-2</v>
      </c>
      <c r="P468" s="20">
        <v>22388357</v>
      </c>
      <c r="Q468" s="13">
        <v>0.79941595861327897</v>
      </c>
      <c r="R468" s="2">
        <v>0</v>
      </c>
      <c r="S468" s="2">
        <v>1</v>
      </c>
      <c r="T468" s="2">
        <v>1</v>
      </c>
      <c r="U468" s="2">
        <v>1</v>
      </c>
      <c r="V468" s="1" t="s">
        <v>516</v>
      </c>
      <c r="W468" s="5">
        <v>0.97474747474747503</v>
      </c>
      <c r="X468" s="5">
        <v>2.5252525252525301E-2</v>
      </c>
      <c r="Y468" s="5">
        <v>0.85353291485594596</v>
      </c>
      <c r="Z468" s="5">
        <v>0.14646708514405199</v>
      </c>
      <c r="AA468" s="5">
        <v>0.952554744525547</v>
      </c>
      <c r="AB468" s="5">
        <v>4.7445255474452601E-2</v>
      </c>
      <c r="AC468" s="5">
        <v>0.85336048879837101</v>
      </c>
      <c r="AD468" s="5">
        <v>0.14663951120162799</v>
      </c>
      <c r="AE468" s="23">
        <f t="shared" si="34"/>
        <v>3071490.4989882312</v>
      </c>
      <c r="AF468">
        <f t="shared" si="32"/>
        <v>72.941785414279963</v>
      </c>
      <c r="AG468" s="26">
        <f t="shared" si="33"/>
        <v>10.00698715315283</v>
      </c>
      <c r="AH468" s="27">
        <f t="shared" si="35"/>
        <v>0.10967301091456846</v>
      </c>
    </row>
    <row r="469" spans="1:34" hidden="1">
      <c r="A469" s="10" t="s">
        <v>443</v>
      </c>
      <c r="B469" s="1" t="s">
        <v>442</v>
      </c>
      <c r="C469" s="1" t="s">
        <v>444</v>
      </c>
      <c r="D469" s="1" t="s">
        <v>445</v>
      </c>
      <c r="E469" s="1" t="s">
        <v>444</v>
      </c>
      <c r="F469" s="18" t="s">
        <v>541</v>
      </c>
      <c r="G469" s="3">
        <v>42753.560659722221</v>
      </c>
      <c r="H469" s="3">
        <v>42753.625509259262</v>
      </c>
      <c r="I469" s="1">
        <v>5467</v>
      </c>
      <c r="J469" s="1">
        <v>611</v>
      </c>
      <c r="K469" s="4">
        <v>0.89947351102336204</v>
      </c>
      <c r="L469" s="4">
        <v>0.100526488976637</v>
      </c>
      <c r="M469" s="16">
        <v>0.12804097311139601</v>
      </c>
      <c r="N469" s="4">
        <v>0.28260471922443697</v>
      </c>
      <c r="O469" s="4">
        <v>5.8167184927748201E-2</v>
      </c>
      <c r="P469" s="20">
        <v>15931929</v>
      </c>
      <c r="Q469" s="13">
        <v>0.56887775615216896</v>
      </c>
      <c r="R469" s="2">
        <v>0</v>
      </c>
      <c r="S469" s="2">
        <v>1</v>
      </c>
      <c r="T469" s="2">
        <v>1</v>
      </c>
      <c r="U469" s="2">
        <v>1</v>
      </c>
      <c r="V469" s="1" t="s">
        <v>542</v>
      </c>
      <c r="W469" s="5">
        <v>0.96466431095406402</v>
      </c>
      <c r="X469" s="5">
        <v>3.53356890459363E-2</v>
      </c>
      <c r="Y469" s="5">
        <v>0.885817852288174</v>
      </c>
      <c r="Z469" s="5">
        <v>0.114182147711826</v>
      </c>
      <c r="AA469" s="5">
        <v>0.95734126984126899</v>
      </c>
      <c r="AB469" s="5">
        <v>4.2658730158730201E-2</v>
      </c>
      <c r="AC469" s="5">
        <v>0.85522788203753297</v>
      </c>
      <c r="AD469" s="5">
        <v>0.144772117962467</v>
      </c>
      <c r="AE469" s="23">
        <f t="shared" si="34"/>
        <v>2039939.6927016703</v>
      </c>
      <c r="AF469">
        <f t="shared" si="32"/>
        <v>51.9065935188341</v>
      </c>
      <c r="AG469" s="26">
        <f t="shared" si="33"/>
        <v>6.6461707450491989</v>
      </c>
      <c r="AH469" s="27">
        <f t="shared" si="35"/>
        <v>7.2839661479151163E-2</v>
      </c>
    </row>
    <row r="470" spans="1:34" hidden="1">
      <c r="A470" s="10" t="s">
        <v>443</v>
      </c>
      <c r="B470" s="1" t="s">
        <v>442</v>
      </c>
      <c r="C470" s="1" t="s">
        <v>444</v>
      </c>
      <c r="D470" s="1" t="s">
        <v>445</v>
      </c>
      <c r="E470" s="1" t="s">
        <v>444</v>
      </c>
      <c r="F470" s="18" t="s">
        <v>450</v>
      </c>
      <c r="G470" s="3">
        <v>42736.545115740744</v>
      </c>
      <c r="H470" s="3">
        <v>42736.631840277776</v>
      </c>
      <c r="I470" s="1">
        <v>5138</v>
      </c>
      <c r="J470" s="1">
        <v>656</v>
      </c>
      <c r="K470" s="4">
        <v>0.88677942699344103</v>
      </c>
      <c r="L470" s="4">
        <v>0.113220573006558</v>
      </c>
      <c r="M470" s="16">
        <v>0.13623978201634901</v>
      </c>
      <c r="N470" s="4">
        <v>0.29525107045542898</v>
      </c>
      <c r="O470" s="4">
        <v>6.0724017127286901E-2</v>
      </c>
      <c r="P470" s="20">
        <v>12773910</v>
      </c>
      <c r="Q470" s="13">
        <v>0.45611509178140103</v>
      </c>
      <c r="R470" s="2">
        <v>0</v>
      </c>
      <c r="S470" s="2">
        <v>1</v>
      </c>
      <c r="T470" s="2">
        <v>1</v>
      </c>
      <c r="U470" s="2">
        <v>1</v>
      </c>
      <c r="V470" s="1" t="s">
        <v>451</v>
      </c>
      <c r="W470" s="5">
        <v>0.98790322580645096</v>
      </c>
      <c r="X470" s="5">
        <v>1.2096774193548401E-2</v>
      </c>
      <c r="Y470" s="5">
        <v>0.86874409820585397</v>
      </c>
      <c r="Z470" s="5">
        <v>0.13125590179414501</v>
      </c>
      <c r="AA470" s="5">
        <v>0.95785036880927199</v>
      </c>
      <c r="AB470" s="5">
        <v>4.2149631190727101E-2</v>
      </c>
      <c r="AC470" s="5">
        <v>0.84210526315789502</v>
      </c>
      <c r="AD470" s="5">
        <v>0.157894736842105</v>
      </c>
      <c r="AE470" s="23">
        <f t="shared" si="34"/>
        <v>1740314.7138964608</v>
      </c>
      <c r="AF470">
        <f t="shared" si="32"/>
        <v>41.617694506181266</v>
      </c>
      <c r="AG470" s="26">
        <f t="shared" si="33"/>
        <v>5.6699856275451417</v>
      </c>
      <c r="AH470" s="27">
        <f t="shared" si="35"/>
        <v>6.2141020678665095E-2</v>
      </c>
    </row>
    <row r="471" spans="1:34" hidden="1">
      <c r="A471" s="10" t="s">
        <v>443</v>
      </c>
      <c r="B471" s="1" t="s">
        <v>442</v>
      </c>
      <c r="C471" s="1" t="s">
        <v>444</v>
      </c>
      <c r="D471" s="1" t="s">
        <v>445</v>
      </c>
      <c r="E471" s="1" t="s">
        <v>444</v>
      </c>
      <c r="F471" s="18" t="s">
        <v>532</v>
      </c>
      <c r="G471" s="3">
        <v>42752.639236111114</v>
      </c>
      <c r="H471" s="3">
        <v>42752.641967592594</v>
      </c>
      <c r="I471" s="1">
        <v>349</v>
      </c>
      <c r="J471" s="1">
        <v>41</v>
      </c>
      <c r="K471" s="4">
        <v>0.89487179487179402</v>
      </c>
      <c r="L471" s="4">
        <v>0.105128205128205</v>
      </c>
      <c r="M471" s="16">
        <v>0.18624641833810901</v>
      </c>
      <c r="N471" s="4">
        <v>0.31518624641833698</v>
      </c>
      <c r="O471" s="4">
        <v>9.1690544412607405E-2</v>
      </c>
      <c r="P471" s="20">
        <v>1027232</v>
      </c>
      <c r="Q471" s="13">
        <v>3.6679138804077402E-2</v>
      </c>
      <c r="R471" s="2">
        <v>0</v>
      </c>
      <c r="S471" s="2">
        <v>1</v>
      </c>
      <c r="T471" s="2">
        <v>0</v>
      </c>
      <c r="U471" s="2">
        <v>1</v>
      </c>
      <c r="W471" s="5">
        <v>1</v>
      </c>
      <c r="X471" s="5">
        <v>0</v>
      </c>
      <c r="Y471" s="5">
        <v>0.87084870848708396</v>
      </c>
      <c r="Z471" s="5">
        <v>0.12915129151291399</v>
      </c>
      <c r="AA471" s="5">
        <v>0.97402597402597402</v>
      </c>
      <c r="AB471" s="5">
        <v>2.5974025974026E-2</v>
      </c>
      <c r="AC471" s="5">
        <v>0.90243902439024404</v>
      </c>
      <c r="AD471" s="5">
        <v>9.7560975609756101E-2</v>
      </c>
      <c r="AE471" s="23">
        <f t="shared" si="34"/>
        <v>191318.2808022924</v>
      </c>
      <c r="AF471">
        <f t="shared" si="32"/>
        <v>3.3467456372382141</v>
      </c>
      <c r="AG471" s="26">
        <f t="shared" si="33"/>
        <v>0.62331938802430964</v>
      </c>
      <c r="AH471" s="27">
        <f t="shared" si="35"/>
        <v>6.8313582299857675E-3</v>
      </c>
    </row>
    <row r="472" spans="1:34" hidden="1">
      <c r="A472" s="10" t="s">
        <v>443</v>
      </c>
      <c r="B472" s="1" t="s">
        <v>442</v>
      </c>
      <c r="C472" s="1" t="s">
        <v>444</v>
      </c>
      <c r="D472" s="1" t="s">
        <v>445</v>
      </c>
      <c r="E472" s="1" t="s">
        <v>444</v>
      </c>
      <c r="F472" s="18" t="s">
        <v>526</v>
      </c>
      <c r="G472" s="3">
        <v>42752.550787037035</v>
      </c>
      <c r="H472" s="3">
        <v>42752.608703703707</v>
      </c>
      <c r="I472" s="1">
        <v>2303</v>
      </c>
      <c r="J472" s="1">
        <v>259</v>
      </c>
      <c r="K472" s="4">
        <v>0.89890710382513594</v>
      </c>
      <c r="L472" s="4">
        <v>0.101092896174863</v>
      </c>
      <c r="M472" s="16">
        <v>0.14502822405558</v>
      </c>
      <c r="N472" s="4">
        <v>0.285280069474598</v>
      </c>
      <c r="O472" s="4">
        <v>6.07902735562309E-2</v>
      </c>
      <c r="P472" s="20">
        <v>6748124</v>
      </c>
      <c r="Q472" s="13">
        <v>0.24095372502329099</v>
      </c>
      <c r="R472" s="2">
        <v>0</v>
      </c>
      <c r="S472" s="2">
        <v>1</v>
      </c>
      <c r="T472" s="2">
        <v>1</v>
      </c>
      <c r="U472" s="2">
        <v>1</v>
      </c>
      <c r="V472" s="1" t="s">
        <v>527</v>
      </c>
      <c r="W472" s="5">
        <v>0.96261682242990598</v>
      </c>
      <c r="X472" s="5">
        <v>3.73831775700934E-2</v>
      </c>
      <c r="Y472" s="5">
        <v>0.88723404255319105</v>
      </c>
      <c r="Z472" s="5">
        <v>0.11276595744680901</v>
      </c>
      <c r="AA472" s="5">
        <v>0.94976076555023903</v>
      </c>
      <c r="AB472" s="5">
        <v>5.0239234449760702E-2</v>
      </c>
      <c r="AC472" s="5">
        <v>0.85987261146496696</v>
      </c>
      <c r="AD472" s="5">
        <v>0.14012738853503201</v>
      </c>
      <c r="AE472" s="23">
        <f t="shared" si="34"/>
        <v>978668.43942683667</v>
      </c>
      <c r="AF472">
        <f t="shared" si="32"/>
        <v>21.985544216440385</v>
      </c>
      <c r="AG472" s="26">
        <f t="shared" si="33"/>
        <v>3.1885244326057771</v>
      </c>
      <c r="AH472" s="27">
        <f t="shared" si="35"/>
        <v>3.4945090819704455E-2</v>
      </c>
    </row>
    <row r="473" spans="1:34" hidden="1">
      <c r="A473" s="10" t="s">
        <v>443</v>
      </c>
      <c r="B473" s="1" t="s">
        <v>442</v>
      </c>
      <c r="C473" s="1" t="s">
        <v>444</v>
      </c>
      <c r="D473" s="1" t="s">
        <v>445</v>
      </c>
      <c r="E473" s="1" t="s">
        <v>444</v>
      </c>
      <c r="F473" s="18" t="s">
        <v>530</v>
      </c>
      <c r="G473" s="3">
        <v>42752.608761574076</v>
      </c>
      <c r="H473" s="3">
        <v>42752.612986111111</v>
      </c>
      <c r="I473" s="1">
        <v>246</v>
      </c>
      <c r="J473" s="1">
        <v>39</v>
      </c>
      <c r="K473" s="4">
        <v>0.86315789473684201</v>
      </c>
      <c r="L473" s="4">
        <v>0.13684210526315699</v>
      </c>
      <c r="M473" s="16">
        <v>0.113821138211382</v>
      </c>
      <c r="N473" s="4">
        <v>0.28048780487804797</v>
      </c>
      <c r="O473" s="4">
        <v>4.0650406504064901E-2</v>
      </c>
      <c r="P473" s="20">
        <v>750669</v>
      </c>
      <c r="Q473" s="13">
        <v>2.68039668224101E-2</v>
      </c>
      <c r="R473" s="2">
        <v>0</v>
      </c>
      <c r="S473" s="2">
        <v>1</v>
      </c>
      <c r="T473" s="2">
        <v>1</v>
      </c>
      <c r="U473" s="2">
        <v>1</v>
      </c>
      <c r="V473" s="1" t="s">
        <v>531</v>
      </c>
      <c r="W473" s="5">
        <v>1</v>
      </c>
      <c r="X473" s="5">
        <v>0</v>
      </c>
      <c r="Y473" s="5">
        <v>0.83944954128440297</v>
      </c>
      <c r="Z473" s="5">
        <v>0.16055045871559601</v>
      </c>
      <c r="AA473" s="5">
        <v>0.92307692307692302</v>
      </c>
      <c r="AB473" s="5">
        <v>7.69230769230769E-2</v>
      </c>
      <c r="AC473" s="5">
        <v>0.92857142857142905</v>
      </c>
      <c r="AD473" s="5">
        <v>7.14285714285713E-2</v>
      </c>
      <c r="AE473" s="23">
        <f t="shared" si="34"/>
        <v>85441.999999999913</v>
      </c>
      <c r="AF473">
        <f t="shared" ref="AF473:AF494" si="36">(P473/MAX($P$408:$P$494))*100</f>
        <v>2.4456969805846906</v>
      </c>
      <c r="AG473" s="26">
        <f t="shared" ref="AG473:AG494" si="37">M473*AF473</f>
        <v>0.27837201405028972</v>
      </c>
      <c r="AH473" s="27">
        <f t="shared" si="35"/>
        <v>3.0508580123068374E-3</v>
      </c>
    </row>
    <row r="474" spans="1:34" hidden="1">
      <c r="A474" s="10" t="s">
        <v>443</v>
      </c>
      <c r="B474" s="1" t="s">
        <v>442</v>
      </c>
      <c r="C474" s="1" t="s">
        <v>444</v>
      </c>
      <c r="D474" s="1" t="s">
        <v>445</v>
      </c>
      <c r="E474" s="1" t="s">
        <v>444</v>
      </c>
      <c r="F474" s="18" t="s">
        <v>559</v>
      </c>
      <c r="G474" s="3">
        <v>42755.54346064815</v>
      </c>
      <c r="H474" s="3">
        <v>42755.557685185187</v>
      </c>
      <c r="I474" s="1">
        <v>341</v>
      </c>
      <c r="J474" s="1">
        <v>46</v>
      </c>
      <c r="K474" s="4">
        <v>0.88113695090439204</v>
      </c>
      <c r="L474" s="4">
        <v>0.11886304909560701</v>
      </c>
      <c r="M474" s="16">
        <v>0.19061583577712601</v>
      </c>
      <c r="N474" s="4">
        <v>0.33137829912023398</v>
      </c>
      <c r="O474" s="4">
        <v>9.3841642228739003E-2</v>
      </c>
      <c r="P474" s="20">
        <v>1102280</v>
      </c>
      <c r="Q474" s="13">
        <v>3.9358860628327802E-2</v>
      </c>
      <c r="R474" s="2">
        <v>0</v>
      </c>
      <c r="S474" s="2">
        <v>1</v>
      </c>
      <c r="T474" s="2">
        <v>1</v>
      </c>
      <c r="U474" s="2">
        <v>1</v>
      </c>
      <c r="V474" s="1" t="s">
        <v>560</v>
      </c>
      <c r="W474" s="5">
        <v>1</v>
      </c>
      <c r="X474" s="5">
        <v>0</v>
      </c>
      <c r="Y474" s="5">
        <v>0.86142322097378199</v>
      </c>
      <c r="Z474" s="5">
        <v>0.13857677902621701</v>
      </c>
      <c r="AA474" s="5">
        <v>0.94805194805194803</v>
      </c>
      <c r="AB474" s="5">
        <v>5.1948051948052E-2</v>
      </c>
      <c r="AC474" s="5">
        <v>0.88095238095238104</v>
      </c>
      <c r="AD474" s="5">
        <v>0.119047619047619</v>
      </c>
      <c r="AE474" s="23">
        <f t="shared" si="34"/>
        <v>210112.02346041045</v>
      </c>
      <c r="AF474">
        <f t="shared" si="36"/>
        <v>3.5912537586591333</v>
      </c>
      <c r="AG474" s="26">
        <f t="shared" si="37"/>
        <v>0.68454983669455594</v>
      </c>
      <c r="AH474" s="27">
        <f t="shared" si="35"/>
        <v>7.502422113904123E-3</v>
      </c>
    </row>
    <row r="475" spans="1:34" hidden="1">
      <c r="A475" s="10" t="s">
        <v>443</v>
      </c>
      <c r="B475" s="1" t="s">
        <v>442</v>
      </c>
      <c r="C475" s="1" t="s">
        <v>444</v>
      </c>
      <c r="D475" s="1" t="s">
        <v>445</v>
      </c>
      <c r="E475" s="1" t="s">
        <v>444</v>
      </c>
      <c r="F475" s="18" t="s">
        <v>583</v>
      </c>
      <c r="G475" s="3">
        <v>42766.462152777778</v>
      </c>
      <c r="H475" s="3">
        <v>42766.471250000002</v>
      </c>
      <c r="I475" s="1">
        <v>573</v>
      </c>
      <c r="J475" s="1">
        <v>77</v>
      </c>
      <c r="K475" s="4">
        <v>0.88153846153846105</v>
      </c>
      <c r="L475" s="4">
        <v>0.11846153846153799</v>
      </c>
      <c r="M475" s="16">
        <v>0.115183246073298</v>
      </c>
      <c r="N475" s="4">
        <v>0.28446771378708602</v>
      </c>
      <c r="O475" s="4">
        <v>3.6649214659685903E-2</v>
      </c>
      <c r="P475" s="20">
        <v>1508819</v>
      </c>
      <c r="Q475" s="13">
        <v>4.60274505991317E-2</v>
      </c>
      <c r="R475" s="2">
        <v>0</v>
      </c>
      <c r="S475" s="2">
        <v>1</v>
      </c>
      <c r="T475" s="2">
        <v>1</v>
      </c>
      <c r="U475" s="2">
        <v>1</v>
      </c>
      <c r="V475" s="1" t="s">
        <v>584</v>
      </c>
      <c r="W475" s="5">
        <v>0.97222222222222099</v>
      </c>
      <c r="X475" s="5">
        <v>2.7777777777777801E-2</v>
      </c>
      <c r="Y475" s="5">
        <v>0.85714285714285599</v>
      </c>
      <c r="Z475" s="5">
        <v>0.14285714285714199</v>
      </c>
      <c r="AA475" s="5">
        <v>0.97115384615384603</v>
      </c>
      <c r="AB475" s="5">
        <v>2.8846153846153699E-2</v>
      </c>
      <c r="AC475" s="5">
        <v>0.85454545454545405</v>
      </c>
      <c r="AD475" s="5">
        <v>0.145454545454545</v>
      </c>
      <c r="AE475" s="23">
        <f t="shared" si="34"/>
        <v>173790.67015706742</v>
      </c>
      <c r="AF475">
        <f t="shared" si="36"/>
        <v>4.9157672323604844</v>
      </c>
      <c r="AG475" s="26">
        <f t="shared" si="37"/>
        <v>0.56621402676403276</v>
      </c>
      <c r="AH475" s="27">
        <f t="shared" si="35"/>
        <v>5.3015911684863538E-3</v>
      </c>
    </row>
    <row r="476" spans="1:34" hidden="1">
      <c r="A476" s="10" t="s">
        <v>443</v>
      </c>
      <c r="B476" s="1" t="s">
        <v>442</v>
      </c>
      <c r="C476" s="1" t="s">
        <v>444</v>
      </c>
      <c r="D476" s="1" t="s">
        <v>445</v>
      </c>
      <c r="E476" s="1" t="s">
        <v>444</v>
      </c>
      <c r="F476" s="18" t="s">
        <v>585</v>
      </c>
      <c r="G476" s="3">
        <v>42766.462222222224</v>
      </c>
      <c r="H476" s="3">
        <v>42766.723217592589</v>
      </c>
      <c r="I476" s="1">
        <v>5819</v>
      </c>
      <c r="J476" s="1">
        <v>627</v>
      </c>
      <c r="K476" s="4">
        <v>0.90273037542662105</v>
      </c>
      <c r="L476" s="4">
        <v>9.7269624573378802E-2</v>
      </c>
      <c r="M476" s="16">
        <v>0.13421550094518001</v>
      </c>
      <c r="N476" s="4">
        <v>0.282350919401959</v>
      </c>
      <c r="O476" s="4">
        <v>6.2038150885031701E-2</v>
      </c>
      <c r="P476" s="20">
        <v>14962849</v>
      </c>
      <c r="Q476" s="13">
        <v>0.45645090177799202</v>
      </c>
      <c r="R476" s="2">
        <v>0</v>
      </c>
      <c r="S476" s="2">
        <v>1</v>
      </c>
      <c r="T476" s="2">
        <v>1</v>
      </c>
      <c r="U476" s="2">
        <v>1</v>
      </c>
      <c r="V476" s="1" t="s">
        <v>586</v>
      </c>
      <c r="W476" s="5">
        <v>0.98550724637681097</v>
      </c>
      <c r="X476" s="5">
        <v>1.4492753623188401E-2</v>
      </c>
      <c r="Y476" s="5">
        <v>0.88696950309234401</v>
      </c>
      <c r="Z476" s="5">
        <v>0.113030496907656</v>
      </c>
      <c r="AA476" s="5">
        <v>0.97072710103871496</v>
      </c>
      <c r="AB476" s="5">
        <v>2.92728989612842E-2</v>
      </c>
      <c r="AC476" s="5">
        <v>0.85308056872037796</v>
      </c>
      <c r="AD476" s="5">
        <v>0.14691943127962101</v>
      </c>
      <c r="AE476" s="23">
        <f t="shared" si="34"/>
        <v>2008246.2741020857</v>
      </c>
      <c r="AF476">
        <f t="shared" si="36"/>
        <v>48.749308443860954</v>
      </c>
      <c r="AG476" s="26">
        <f t="shared" si="37"/>
        <v>6.5429128535238918</v>
      </c>
      <c r="AH476" s="27">
        <f t="shared" si="35"/>
        <v>6.1262786439012354E-2</v>
      </c>
    </row>
    <row r="477" spans="1:34" hidden="1">
      <c r="A477" s="10" t="s">
        <v>443</v>
      </c>
      <c r="B477" s="1" t="s">
        <v>442</v>
      </c>
      <c r="C477" s="1" t="s">
        <v>444</v>
      </c>
      <c r="D477" s="1" t="s">
        <v>445</v>
      </c>
      <c r="E477" s="1" t="s">
        <v>444</v>
      </c>
      <c r="F477" s="18" t="s">
        <v>481</v>
      </c>
      <c r="G477" s="3">
        <v>42739.733831018515</v>
      </c>
      <c r="H477" s="3">
        <v>42739.734409722223</v>
      </c>
      <c r="I477" s="1">
        <v>14</v>
      </c>
      <c r="J477" s="1">
        <v>5</v>
      </c>
      <c r="K477" s="4">
        <v>0.73684210526315697</v>
      </c>
      <c r="L477" s="4">
        <v>0.26315789473684198</v>
      </c>
      <c r="M477" s="16">
        <v>0.214285714285714</v>
      </c>
      <c r="N477" s="4">
        <v>0.214285714285714</v>
      </c>
      <c r="O477" s="4">
        <v>7.14285714285713E-2</v>
      </c>
      <c r="P477" s="20">
        <v>41540</v>
      </c>
      <c r="Q477" s="13">
        <v>1.4832593084341001E-3</v>
      </c>
      <c r="R477" s="2">
        <v>0</v>
      </c>
      <c r="S477" s="2">
        <v>0</v>
      </c>
      <c r="T477" s="2">
        <v>1</v>
      </c>
      <c r="U477" s="2">
        <v>1</v>
      </c>
      <c r="V477" s="1" t="s">
        <v>482</v>
      </c>
      <c r="W477" s="5">
        <v>1</v>
      </c>
      <c r="X477" s="5">
        <v>0</v>
      </c>
      <c r="Y477" s="5">
        <v>0.76923076923076905</v>
      </c>
      <c r="Z477" s="5">
        <v>0.230769230769231</v>
      </c>
      <c r="AA477" s="5">
        <v>0.5</v>
      </c>
      <c r="AB477" s="5">
        <v>0.5</v>
      </c>
      <c r="AC477" s="5">
        <v>0.66666666666666596</v>
      </c>
      <c r="AD477" s="5">
        <v>0.33333333333333198</v>
      </c>
      <c r="AE477" s="23">
        <f t="shared" si="34"/>
        <v>8901.4285714285597</v>
      </c>
      <c r="AF477">
        <f t="shared" si="36"/>
        <v>0.13533828168405523</v>
      </c>
      <c r="AG477" s="26">
        <f t="shared" si="37"/>
        <v>2.9001060360868941E-2</v>
      </c>
      <c r="AH477" s="27">
        <f t="shared" si="35"/>
        <v>3.1784128037873533E-4</v>
      </c>
    </row>
    <row r="478" spans="1:34" hidden="1">
      <c r="A478" s="10" t="s">
        <v>443</v>
      </c>
      <c r="B478" s="1" t="s">
        <v>442</v>
      </c>
      <c r="C478" s="1" t="s">
        <v>444</v>
      </c>
      <c r="D478" s="1" t="s">
        <v>445</v>
      </c>
      <c r="E478" s="1" t="s">
        <v>444</v>
      </c>
      <c r="F478" s="18" t="s">
        <v>481</v>
      </c>
      <c r="G478" s="3">
        <v>42750.732569444444</v>
      </c>
      <c r="H478" s="3">
        <v>42750.732719907406</v>
      </c>
      <c r="I478" s="1">
        <v>12</v>
      </c>
      <c r="J478" s="1">
        <v>0</v>
      </c>
      <c r="K478" s="4">
        <v>1</v>
      </c>
      <c r="L478" s="4">
        <v>0</v>
      </c>
      <c r="M478" s="16">
        <v>0.16666666666666599</v>
      </c>
      <c r="N478" s="4">
        <v>8.3333333333333301E-2</v>
      </c>
      <c r="O478" s="4">
        <v>0</v>
      </c>
      <c r="P478" s="20">
        <v>31786</v>
      </c>
      <c r="Q478" s="13">
        <v>1.1349754544508E-3</v>
      </c>
      <c r="R478" s="2">
        <v>0</v>
      </c>
      <c r="S478" s="2">
        <v>0</v>
      </c>
      <c r="T478" s="2">
        <v>1</v>
      </c>
      <c r="U478" s="2">
        <v>1</v>
      </c>
      <c r="V478" s="1" t="s">
        <v>512</v>
      </c>
      <c r="W478" s="5">
        <v>1</v>
      </c>
      <c r="X478" s="5">
        <v>0</v>
      </c>
      <c r="Y478" s="5">
        <v>1</v>
      </c>
      <c r="Z478" s="5">
        <v>0</v>
      </c>
      <c r="AA478" s="5">
        <v>1</v>
      </c>
      <c r="AB478" s="5">
        <v>0</v>
      </c>
      <c r="AC478" s="5">
        <v>1</v>
      </c>
      <c r="AD478" s="5">
        <v>0</v>
      </c>
      <c r="AE478" s="23">
        <f t="shared" si="34"/>
        <v>5297.6666666666451</v>
      </c>
      <c r="AF478">
        <f t="shared" si="36"/>
        <v>0.10355952387119352</v>
      </c>
      <c r="AG478" s="26">
        <f t="shared" si="37"/>
        <v>1.7259920645198851E-2</v>
      </c>
      <c r="AH478" s="27">
        <f t="shared" si="35"/>
        <v>1.8916257574179922E-4</v>
      </c>
    </row>
    <row r="479" spans="1:34" hidden="1">
      <c r="A479" s="10" t="s">
        <v>443</v>
      </c>
      <c r="B479" s="1" t="s">
        <v>442</v>
      </c>
      <c r="C479" s="1" t="s">
        <v>444</v>
      </c>
      <c r="D479" s="1" t="s">
        <v>445</v>
      </c>
      <c r="E479" s="1" t="s">
        <v>444</v>
      </c>
      <c r="F479" s="18" t="s">
        <v>481</v>
      </c>
      <c r="G479" s="3">
        <v>42740.733657407407</v>
      </c>
      <c r="H479" s="3">
        <v>42740.734247685185</v>
      </c>
      <c r="I479" s="1">
        <v>14</v>
      </c>
      <c r="J479" s="1">
        <v>0</v>
      </c>
      <c r="K479" s="4">
        <v>1</v>
      </c>
      <c r="L479" s="4">
        <v>0</v>
      </c>
      <c r="M479" s="16">
        <v>0.28571428571428498</v>
      </c>
      <c r="N479" s="4">
        <v>0.214285714285714</v>
      </c>
      <c r="O479" s="4">
        <v>7.14285714285713E-2</v>
      </c>
      <c r="P479" s="20">
        <v>30541</v>
      </c>
      <c r="Q479" s="13">
        <v>1.09052052332416E-3</v>
      </c>
      <c r="R479" s="2">
        <v>0</v>
      </c>
      <c r="S479" s="2">
        <v>0</v>
      </c>
      <c r="T479" s="2">
        <v>1</v>
      </c>
      <c r="U479" s="2">
        <v>1</v>
      </c>
      <c r="V479" s="1" t="s">
        <v>489</v>
      </c>
      <c r="W479" s="5">
        <v>1</v>
      </c>
      <c r="X479" s="5">
        <v>0</v>
      </c>
      <c r="Y479" s="5">
        <v>1</v>
      </c>
      <c r="Z479" s="5">
        <v>0</v>
      </c>
      <c r="AE479" s="23">
        <f t="shared" si="34"/>
        <v>8725.9999999999782</v>
      </c>
      <c r="AF479">
        <f t="shared" si="36"/>
        <v>9.9503285048452836E-2</v>
      </c>
      <c r="AG479" s="26">
        <f t="shared" si="37"/>
        <v>2.8429510013843595E-2</v>
      </c>
      <c r="AH479" s="27">
        <f t="shared" si="35"/>
        <v>3.1157729237833064E-4</v>
      </c>
    </row>
    <row r="480" spans="1:34" hidden="1">
      <c r="A480" s="10" t="s">
        <v>443</v>
      </c>
      <c r="B480" s="1" t="s">
        <v>442</v>
      </c>
      <c r="C480" s="1" t="s">
        <v>444</v>
      </c>
      <c r="D480" s="1" t="s">
        <v>445</v>
      </c>
      <c r="E480" s="1" t="s">
        <v>444</v>
      </c>
      <c r="F480" s="18" t="s">
        <v>481</v>
      </c>
      <c r="G480" s="3">
        <v>42741.732719907406</v>
      </c>
      <c r="H480" s="3">
        <v>42741.732870370368</v>
      </c>
      <c r="I480" s="1">
        <v>13</v>
      </c>
      <c r="J480" s="1">
        <v>0</v>
      </c>
      <c r="K480" s="4">
        <v>1</v>
      </c>
      <c r="L480" s="4">
        <v>0</v>
      </c>
      <c r="M480" s="16">
        <v>0.15384615384615299</v>
      </c>
      <c r="N480" s="4">
        <v>0.46153846153846201</v>
      </c>
      <c r="O480" s="4">
        <v>7.69230769230769E-2</v>
      </c>
      <c r="P480" s="20">
        <v>28315</v>
      </c>
      <c r="Q480" s="13">
        <v>1.01103724887606E-3</v>
      </c>
      <c r="R480" s="2">
        <v>0</v>
      </c>
      <c r="S480" s="2">
        <v>0</v>
      </c>
      <c r="T480" s="2">
        <v>1</v>
      </c>
      <c r="U480" s="2">
        <v>1</v>
      </c>
      <c r="V480" s="1" t="s">
        <v>505</v>
      </c>
      <c r="Y480" s="5">
        <v>1</v>
      </c>
      <c r="Z480" s="5">
        <v>0</v>
      </c>
      <c r="AC480" s="5">
        <v>1</v>
      </c>
      <c r="AD480" s="5">
        <v>0</v>
      </c>
      <c r="AE480" s="23">
        <f t="shared" si="34"/>
        <v>4356.1538461538221</v>
      </c>
      <c r="AF480">
        <f t="shared" si="36"/>
        <v>9.2250925514781507E-2</v>
      </c>
      <c r="AG480" s="26">
        <f t="shared" si="37"/>
        <v>1.4192450079197077E-2</v>
      </c>
      <c r="AH480" s="27">
        <f t="shared" si="35"/>
        <v>1.555441921347776E-4</v>
      </c>
    </row>
    <row r="481" spans="1:34" hidden="1">
      <c r="A481" s="10" t="s">
        <v>443</v>
      </c>
      <c r="B481" s="1" t="s">
        <v>442</v>
      </c>
      <c r="C481" s="1" t="s">
        <v>444</v>
      </c>
      <c r="D481" s="1" t="s">
        <v>445</v>
      </c>
      <c r="E481" s="1" t="s">
        <v>444</v>
      </c>
      <c r="F481" s="18" t="s">
        <v>573</v>
      </c>
      <c r="G481" s="3">
        <v>42764.848923611113</v>
      </c>
      <c r="H481" s="3">
        <v>42764.945729166669</v>
      </c>
      <c r="I481" s="1">
        <v>7336</v>
      </c>
      <c r="J481" s="1">
        <v>944</v>
      </c>
      <c r="K481" s="4">
        <v>0.88599033816425099</v>
      </c>
      <c r="L481" s="4">
        <v>0.114009661835748</v>
      </c>
      <c r="M481" s="16">
        <v>0.141766630316249</v>
      </c>
      <c r="N481" s="4">
        <v>0.26472191930207201</v>
      </c>
      <c r="O481" s="4">
        <v>5.9978189749182002E-2</v>
      </c>
      <c r="P481" s="20">
        <v>19351041</v>
      </c>
      <c r="Q481" s="13">
        <v>0.59031539480167905</v>
      </c>
      <c r="R481" s="2">
        <v>0</v>
      </c>
      <c r="S481" s="2">
        <v>1</v>
      </c>
      <c r="T481" s="2">
        <v>1</v>
      </c>
      <c r="U481" s="2">
        <v>1</v>
      </c>
      <c r="V481" s="1" t="s">
        <v>574</v>
      </c>
      <c r="W481" s="5">
        <v>0.97435897435897401</v>
      </c>
      <c r="X481" s="5">
        <v>2.5641025641025501E-2</v>
      </c>
      <c r="Y481" s="5">
        <v>0.86662242866622297</v>
      </c>
      <c r="Z481" s="5">
        <v>0.13337757133377601</v>
      </c>
      <c r="AA481" s="5">
        <v>0.95693430656934197</v>
      </c>
      <c r="AB481" s="5">
        <v>4.3065693430656901E-2</v>
      </c>
      <c r="AC481" s="5">
        <v>0.85569105691056901</v>
      </c>
      <c r="AD481" s="5">
        <v>0.14430894308943101</v>
      </c>
      <c r="AE481" s="23">
        <f t="shared" si="34"/>
        <v>2743331.8756815773</v>
      </c>
      <c r="AF481">
        <f t="shared" si="36"/>
        <v>63.046139569997642</v>
      </c>
      <c r="AG481" s="26">
        <f t="shared" si="37"/>
        <v>8.9378387612864945</v>
      </c>
      <c r="AH481" s="27">
        <f t="shared" si="35"/>
        <v>8.3687024344840211E-2</v>
      </c>
    </row>
    <row r="482" spans="1:34" hidden="1">
      <c r="A482" s="10" t="s">
        <v>443</v>
      </c>
      <c r="B482" s="1" t="s">
        <v>442</v>
      </c>
      <c r="C482" s="1" t="s">
        <v>444</v>
      </c>
      <c r="D482" s="1" t="s">
        <v>445</v>
      </c>
      <c r="E482" s="1" t="s">
        <v>444</v>
      </c>
      <c r="F482" s="18" t="s">
        <v>479</v>
      </c>
      <c r="G482" s="3">
        <v>42739.712673611109</v>
      </c>
      <c r="H482" s="3">
        <v>42739.936979166669</v>
      </c>
      <c r="I482" s="1">
        <v>5814</v>
      </c>
      <c r="J482" s="1">
        <v>722</v>
      </c>
      <c r="K482" s="4">
        <v>0.88953488372093004</v>
      </c>
      <c r="L482" s="4">
        <v>0.11046511627906901</v>
      </c>
      <c r="M482" s="16">
        <v>0.140866873065015</v>
      </c>
      <c r="N482" s="4">
        <v>0.28087375300997602</v>
      </c>
      <c r="O482" s="4">
        <v>5.9339525283797601E-2</v>
      </c>
      <c r="P482" s="20">
        <v>14289898</v>
      </c>
      <c r="Q482" s="13">
        <v>0.51024612963586402</v>
      </c>
      <c r="R482" s="2">
        <v>0</v>
      </c>
      <c r="S482" s="2">
        <v>1</v>
      </c>
      <c r="T482" s="2">
        <v>1</v>
      </c>
      <c r="U482" s="2">
        <v>1</v>
      </c>
      <c r="V482" s="1" t="s">
        <v>480</v>
      </c>
      <c r="W482" s="5">
        <v>0.98456790123456805</v>
      </c>
      <c r="X482" s="5">
        <v>1.54320987654321E-2</v>
      </c>
      <c r="Y482" s="5">
        <v>0.87309538718430402</v>
      </c>
      <c r="Z482" s="5">
        <v>0.12690461281569601</v>
      </c>
      <c r="AA482" s="5">
        <v>0.95085066162570797</v>
      </c>
      <c r="AB482" s="5">
        <v>4.9149338374291002E-2</v>
      </c>
      <c r="AC482" s="5">
        <v>0.84297520661156899</v>
      </c>
      <c r="AD482" s="5">
        <v>0.15702479338843001</v>
      </c>
      <c r="AE482" s="23">
        <f t="shared" si="34"/>
        <v>2012973.2476780117</v>
      </c>
      <c r="AF482">
        <f t="shared" si="36"/>
        <v>46.556818506509806</v>
      </c>
      <c r="AG482" s="26">
        <f t="shared" si="37"/>
        <v>6.5583134428674583</v>
      </c>
      <c r="AH482" s="27">
        <f t="shared" si="35"/>
        <v>7.1876776775330442E-2</v>
      </c>
    </row>
    <row r="483" spans="1:34" hidden="1">
      <c r="A483" s="10" t="s">
        <v>443</v>
      </c>
      <c r="B483" s="1" t="s">
        <v>442</v>
      </c>
      <c r="C483" s="1" t="s">
        <v>444</v>
      </c>
      <c r="D483" s="1" t="s">
        <v>445</v>
      </c>
      <c r="E483" s="1" t="s">
        <v>444</v>
      </c>
      <c r="F483" s="18" t="s">
        <v>475</v>
      </c>
      <c r="G483" s="3">
        <v>42739.62877314815</v>
      </c>
      <c r="H483" s="3">
        <v>42739.727326388886</v>
      </c>
      <c r="I483" s="1">
        <v>931</v>
      </c>
      <c r="J483" s="1">
        <v>110</v>
      </c>
      <c r="K483" s="4">
        <v>0.89433237271853905</v>
      </c>
      <c r="L483" s="4">
        <v>0.10566762728145999</v>
      </c>
      <c r="M483" s="16">
        <v>0.14500537056928001</v>
      </c>
      <c r="N483" s="4">
        <v>0.29752953813104099</v>
      </c>
      <c r="O483" s="4">
        <v>7.3039742212674397E-2</v>
      </c>
      <c r="P483" s="20">
        <v>2275976</v>
      </c>
      <c r="Q483" s="13">
        <v>8.1267756085040901E-2</v>
      </c>
      <c r="R483" s="2">
        <v>0</v>
      </c>
      <c r="S483" s="2">
        <v>1</v>
      </c>
      <c r="T483" s="2">
        <v>1</v>
      </c>
      <c r="U483" s="2">
        <v>1</v>
      </c>
      <c r="V483" s="1" t="s">
        <v>476</v>
      </c>
      <c r="W483" s="5">
        <v>0.96969696969696895</v>
      </c>
      <c r="X483" s="5">
        <v>3.03030303030303E-2</v>
      </c>
      <c r="Y483" s="5">
        <v>0.86666666666666703</v>
      </c>
      <c r="Z483" s="5">
        <v>0.133333333333333</v>
      </c>
      <c r="AA483" s="5">
        <v>0.98295454545454397</v>
      </c>
      <c r="AB483" s="5">
        <v>1.7045454545454398E-2</v>
      </c>
      <c r="AC483" s="5">
        <v>0.92682926829268197</v>
      </c>
      <c r="AD483" s="5">
        <v>7.3170731707316999E-2</v>
      </c>
      <c r="AE483" s="23">
        <f t="shared" si="34"/>
        <v>330028.74328678765</v>
      </c>
      <c r="AF483">
        <f t="shared" si="36"/>
        <v>7.4151824986554953</v>
      </c>
      <c r="AG483" s="26">
        <f t="shared" si="37"/>
        <v>1.0752412860563798</v>
      </c>
      <c r="AH483" s="27">
        <f t="shared" si="35"/>
        <v>1.1784261086445216E-2</v>
      </c>
    </row>
    <row r="484" spans="1:34" hidden="1">
      <c r="A484" s="10" t="s">
        <v>443</v>
      </c>
      <c r="B484" s="1" t="s">
        <v>442</v>
      </c>
      <c r="C484" s="1" t="s">
        <v>444</v>
      </c>
      <c r="D484" s="1" t="s">
        <v>445</v>
      </c>
      <c r="E484" s="1" t="s">
        <v>444</v>
      </c>
      <c r="F484" s="18" t="s">
        <v>477</v>
      </c>
      <c r="G484" s="3">
        <v>42739.629421296297</v>
      </c>
      <c r="H484" s="3">
        <v>42739.727268518516</v>
      </c>
      <c r="I484" s="1">
        <v>67</v>
      </c>
      <c r="J484" s="1">
        <v>16</v>
      </c>
      <c r="K484" s="4">
        <v>0.80722891566264998</v>
      </c>
      <c r="L484" s="4">
        <v>0.19277108433734899</v>
      </c>
      <c r="M484" s="16">
        <v>8.9552238805970102E-2</v>
      </c>
      <c r="N484" s="4">
        <v>0.164179104477612</v>
      </c>
      <c r="O484" s="4">
        <v>5.97014925373133E-2</v>
      </c>
      <c r="P484" s="20">
        <v>181465</v>
      </c>
      <c r="Q484" s="13">
        <v>6.4795293790321003E-3</v>
      </c>
      <c r="R484" s="2">
        <v>1</v>
      </c>
      <c r="S484" s="2">
        <v>1</v>
      </c>
      <c r="T484" s="2">
        <v>1</v>
      </c>
      <c r="U484" s="2">
        <v>1</v>
      </c>
      <c r="V484" s="1" t="s">
        <v>478</v>
      </c>
      <c r="W484" s="5">
        <v>1</v>
      </c>
      <c r="X484" s="5">
        <v>0</v>
      </c>
      <c r="Y484" s="5">
        <v>0.81355932203389802</v>
      </c>
      <c r="Z484" s="5">
        <v>0.186440677966102</v>
      </c>
      <c r="AA484" s="5">
        <v>0.84615384615384603</v>
      </c>
      <c r="AB484" s="5">
        <v>0.15384615384615299</v>
      </c>
      <c r="AC484" s="5">
        <v>0.69999999999999896</v>
      </c>
      <c r="AD484" s="5">
        <v>0.29999999999999899</v>
      </c>
      <c r="AE484" s="23">
        <f t="shared" si="34"/>
        <v>16250.597014925364</v>
      </c>
      <c r="AF484">
        <f t="shared" si="36"/>
        <v>0.59121717105914984</v>
      </c>
      <c r="AG484" s="26">
        <f t="shared" si="37"/>
        <v>5.2944821288879063E-2</v>
      </c>
      <c r="AH484" s="27">
        <f t="shared" si="35"/>
        <v>5.8025636230138184E-4</v>
      </c>
    </row>
    <row r="485" spans="1:34" hidden="1">
      <c r="A485" s="10" t="s">
        <v>443</v>
      </c>
      <c r="B485" s="1" t="s">
        <v>442</v>
      </c>
      <c r="C485" s="1" t="s">
        <v>444</v>
      </c>
      <c r="D485" s="1" t="s">
        <v>445</v>
      </c>
      <c r="E485" s="1" t="s">
        <v>444</v>
      </c>
      <c r="F485" s="18" t="s">
        <v>561</v>
      </c>
      <c r="G485" s="3">
        <v>42755.544942129629</v>
      </c>
      <c r="H485" s="3">
        <v>42755.836261574077</v>
      </c>
      <c r="I485" s="1">
        <v>601</v>
      </c>
      <c r="J485" s="1">
        <v>76</v>
      </c>
      <c r="K485" s="4">
        <v>0.88774002954209696</v>
      </c>
      <c r="L485" s="4">
        <v>0.11225997045790199</v>
      </c>
      <c r="M485" s="16">
        <v>0.123128119800333</v>
      </c>
      <c r="N485" s="4">
        <v>0.32778702163061602</v>
      </c>
      <c r="O485" s="4">
        <v>5.8236272878535701E-2</v>
      </c>
      <c r="P485" s="20">
        <v>1928278</v>
      </c>
      <c r="Q485" s="13">
        <v>6.8852582877917304E-2</v>
      </c>
      <c r="R485" s="2">
        <v>0</v>
      </c>
      <c r="S485" s="2">
        <v>1</v>
      </c>
      <c r="T485" s="2">
        <v>1</v>
      </c>
      <c r="U485" s="2">
        <v>1</v>
      </c>
      <c r="V485" s="1" t="s">
        <v>562</v>
      </c>
      <c r="W485" s="5">
        <v>1</v>
      </c>
      <c r="X485" s="5">
        <v>0</v>
      </c>
      <c r="Y485" s="5">
        <v>0.86354378818737199</v>
      </c>
      <c r="Z485" s="5">
        <v>0.13645621181262599</v>
      </c>
      <c r="AA485" s="5">
        <v>0.990291262135922</v>
      </c>
      <c r="AB485" s="5">
        <v>9.7087378640776708E-3</v>
      </c>
      <c r="AC485" s="5">
        <v>0.85714285714285599</v>
      </c>
      <c r="AD485" s="5">
        <v>0.14285714285714199</v>
      </c>
      <c r="AE485" s="23">
        <f t="shared" si="34"/>
        <v>237425.24459234651</v>
      </c>
      <c r="AF485">
        <f t="shared" si="36"/>
        <v>6.2823743651701163</v>
      </c>
      <c r="AG485" s="26">
        <f t="shared" si="37"/>
        <v>0.77353694346520707</v>
      </c>
      <c r="AH485" s="27">
        <f t="shared" si="35"/>
        <v>8.4776890731545589E-3</v>
      </c>
    </row>
    <row r="486" spans="1:34" hidden="1">
      <c r="A486" s="10" t="s">
        <v>443</v>
      </c>
      <c r="B486" s="1" t="s">
        <v>442</v>
      </c>
      <c r="C486" s="1" t="s">
        <v>444</v>
      </c>
      <c r="D486" s="1" t="s">
        <v>445</v>
      </c>
      <c r="E486" s="1" t="s">
        <v>444</v>
      </c>
      <c r="F486" s="18" t="s">
        <v>569</v>
      </c>
      <c r="G486" s="3">
        <v>42763.852743055555</v>
      </c>
      <c r="H486" s="3">
        <v>42764.550567129627</v>
      </c>
      <c r="I486" s="1">
        <v>2138</v>
      </c>
      <c r="J486" s="1">
        <v>255</v>
      </c>
      <c r="K486" s="4">
        <v>0.89343919765984103</v>
      </c>
      <c r="L486" s="4">
        <v>0.106560802340158</v>
      </c>
      <c r="M486" s="16">
        <v>0.14405986903648199</v>
      </c>
      <c r="N486" s="4">
        <v>0.28157156220766999</v>
      </c>
      <c r="O486" s="4">
        <v>6.5014031805425601E-2</v>
      </c>
      <c r="P486" s="20">
        <v>5592637</v>
      </c>
      <c r="Q486" s="13">
        <v>0.17060682774831001</v>
      </c>
      <c r="R486" s="2">
        <v>0</v>
      </c>
      <c r="S486" s="2">
        <v>1</v>
      </c>
      <c r="T486" s="2">
        <v>1</v>
      </c>
      <c r="U486" s="2">
        <v>1</v>
      </c>
      <c r="V486" s="1" t="s">
        <v>570</v>
      </c>
      <c r="W486" s="5">
        <v>0.94505494505494503</v>
      </c>
      <c r="X486" s="5">
        <v>5.4945054945054903E-2</v>
      </c>
      <c r="Y486" s="5">
        <v>0.87378083763625902</v>
      </c>
      <c r="Z486" s="5">
        <v>0.12621916236374101</v>
      </c>
      <c r="AA486" s="5">
        <v>0.96999999999999897</v>
      </c>
      <c r="AB486" s="5">
        <v>2.9999999999999898E-2</v>
      </c>
      <c r="AC486" s="5">
        <v>0.88679245283018904</v>
      </c>
      <c r="AD486" s="5">
        <v>0.113207547169811</v>
      </c>
      <c r="AE486" s="23">
        <f t="shared" si="34"/>
        <v>805674.55378858349</v>
      </c>
      <c r="AF486">
        <f t="shared" si="36"/>
        <v>18.220940819996859</v>
      </c>
      <c r="AG486" s="26">
        <f t="shared" si="37"/>
        <v>2.6249063482502364</v>
      </c>
      <c r="AH486" s="27">
        <f t="shared" si="35"/>
        <v>2.4577597262151182E-2</v>
      </c>
    </row>
    <row r="487" spans="1:34" hidden="1">
      <c r="A487" s="10" t="s">
        <v>443</v>
      </c>
      <c r="B487" s="1" t="s">
        <v>442</v>
      </c>
      <c r="C487" s="1" t="s">
        <v>444</v>
      </c>
      <c r="D487" s="1" t="s">
        <v>445</v>
      </c>
      <c r="E487" s="1" t="s">
        <v>444</v>
      </c>
      <c r="F487" s="18" t="s">
        <v>468</v>
      </c>
      <c r="G487" s="3">
        <v>42738.54346064815</v>
      </c>
      <c r="H487" s="3">
        <v>42738.904768518521</v>
      </c>
      <c r="I487" s="1">
        <v>6506</v>
      </c>
      <c r="J487" s="1">
        <v>701</v>
      </c>
      <c r="K487" s="4">
        <v>0.90273345358679002</v>
      </c>
      <c r="L487" s="4">
        <v>9.7266546413209296E-2</v>
      </c>
      <c r="M487" s="16">
        <v>0.15170611743006501</v>
      </c>
      <c r="N487" s="4">
        <v>0.29372886566246398</v>
      </c>
      <c r="O487" s="4">
        <v>6.3633569013218497E-2</v>
      </c>
      <c r="P487" s="20">
        <v>15826618</v>
      </c>
      <c r="Q487" s="13">
        <v>0.56511744028720801</v>
      </c>
      <c r="R487" s="2">
        <v>0</v>
      </c>
      <c r="S487" s="2">
        <v>1</v>
      </c>
      <c r="T487" s="2">
        <v>1</v>
      </c>
      <c r="U487" s="2">
        <v>1</v>
      </c>
      <c r="V487" s="1" t="s">
        <v>469</v>
      </c>
      <c r="W487" s="5">
        <v>0.98847262247838497</v>
      </c>
      <c r="X487" s="5">
        <v>1.15273775216137E-2</v>
      </c>
      <c r="Y487" s="5">
        <v>0.88498583569404998</v>
      </c>
      <c r="Z487" s="5">
        <v>0.115014164305949</v>
      </c>
      <c r="AA487" s="5">
        <v>0.97370727432076998</v>
      </c>
      <c r="AB487" s="5">
        <v>2.62927256792287E-2</v>
      </c>
      <c r="AC487" s="5">
        <v>0.86320754716980996</v>
      </c>
      <c r="AD487" s="5">
        <v>0.13679245283018901</v>
      </c>
      <c r="AE487" s="23">
        <f t="shared" si="34"/>
        <v>2400994.7688287809</v>
      </c>
      <c r="AF487">
        <f t="shared" si="36"/>
        <v>51.563487842800647</v>
      </c>
      <c r="AG487" s="26">
        <f t="shared" si="37"/>
        <v>7.8224965417836447</v>
      </c>
      <c r="AH487" s="27">
        <f t="shared" si="35"/>
        <v>8.5731772757988933E-2</v>
      </c>
    </row>
    <row r="488" spans="1:34" hidden="1">
      <c r="A488" s="10" t="s">
        <v>443</v>
      </c>
      <c r="B488" s="1" t="s">
        <v>442</v>
      </c>
      <c r="C488" s="1" t="s">
        <v>444</v>
      </c>
      <c r="D488" s="1" t="s">
        <v>445</v>
      </c>
      <c r="E488" s="1" t="s">
        <v>444</v>
      </c>
      <c r="F488" s="18" t="s">
        <v>470</v>
      </c>
      <c r="G488" s="3">
        <v>42738.544189814813</v>
      </c>
      <c r="H488" s="3">
        <v>42738.904606481483</v>
      </c>
      <c r="I488" s="1">
        <v>315</v>
      </c>
      <c r="J488" s="1">
        <v>102</v>
      </c>
      <c r="K488" s="4">
        <v>0.75539568345323704</v>
      </c>
      <c r="L488" s="4">
        <v>0.24460431654676201</v>
      </c>
      <c r="M488" s="16">
        <v>6.3492063492063501E-3</v>
      </c>
      <c r="N488" s="4">
        <v>1.26984126984127E-2</v>
      </c>
      <c r="O488" s="4">
        <v>6.3492063492063501E-3</v>
      </c>
      <c r="P488" s="20">
        <v>915734</v>
      </c>
      <c r="Q488" s="13">
        <v>3.26979051408181E-2</v>
      </c>
      <c r="R488" s="2">
        <v>1</v>
      </c>
      <c r="S488" s="2">
        <v>1</v>
      </c>
      <c r="T488" s="2">
        <v>1</v>
      </c>
      <c r="U488" s="2">
        <v>1</v>
      </c>
      <c r="V488" s="1" t="s">
        <v>471</v>
      </c>
      <c r="W488" s="5">
        <v>0.57142857142856995</v>
      </c>
      <c r="X488" s="5">
        <v>0.42857142857142799</v>
      </c>
      <c r="Y488" s="5">
        <v>0.76430976430976405</v>
      </c>
      <c r="Z488" s="5">
        <v>0.23569023569023601</v>
      </c>
      <c r="AA488" s="5">
        <v>0.76470588235294101</v>
      </c>
      <c r="AB488" s="5">
        <v>0.23529411764705799</v>
      </c>
      <c r="AC488" s="5">
        <v>0.67857142857142905</v>
      </c>
      <c r="AD488" s="5">
        <v>0.32142857142857101</v>
      </c>
      <c r="AE488" s="23">
        <f t="shared" si="34"/>
        <v>5814.1841269841279</v>
      </c>
      <c r="AF488">
        <f t="shared" si="36"/>
        <v>2.9834825719707903</v>
      </c>
      <c r="AG488" s="26">
        <f t="shared" si="37"/>
        <v>1.8942746488703432E-2</v>
      </c>
      <c r="AH488" s="27">
        <f t="shared" si="35"/>
        <v>2.0760574692582924E-4</v>
      </c>
    </row>
    <row r="489" spans="1:34" hidden="1">
      <c r="A489" s="10" t="s">
        <v>443</v>
      </c>
      <c r="B489" s="1" t="s">
        <v>442</v>
      </c>
      <c r="C489" s="1" t="s">
        <v>444</v>
      </c>
      <c r="D489" s="1" t="s">
        <v>445</v>
      </c>
      <c r="E489" s="1" t="s">
        <v>444</v>
      </c>
      <c r="F489" s="18" t="s">
        <v>513</v>
      </c>
      <c r="G489" s="3">
        <v>42751.545706018522</v>
      </c>
      <c r="H489" s="3">
        <v>42751.549953703703</v>
      </c>
      <c r="I489" s="1">
        <v>50</v>
      </c>
      <c r="J489" s="1">
        <v>11</v>
      </c>
      <c r="K489" s="4">
        <v>0.81967213114754101</v>
      </c>
      <c r="L489" s="4">
        <v>0.18032786885245899</v>
      </c>
      <c r="M489" s="16">
        <v>0.26</v>
      </c>
      <c r="N489" s="4">
        <v>0.34</v>
      </c>
      <c r="O489" s="4">
        <v>0.16</v>
      </c>
      <c r="P489" s="20">
        <v>161238</v>
      </c>
      <c r="Q489" s="13">
        <v>5.7572885020052101E-3</v>
      </c>
      <c r="R489" s="2">
        <v>0</v>
      </c>
      <c r="S489" s="2">
        <v>1</v>
      </c>
      <c r="T489" s="2">
        <v>1</v>
      </c>
      <c r="U489" s="2">
        <v>1</v>
      </c>
      <c r="V489" s="1" t="s">
        <v>514</v>
      </c>
      <c r="Y489" s="5">
        <v>0.75609756097560898</v>
      </c>
      <c r="Z489" s="5">
        <v>0.24390243902438899</v>
      </c>
      <c r="AA489" s="5">
        <v>1</v>
      </c>
      <c r="AB489" s="5">
        <v>0</v>
      </c>
      <c r="AC489" s="5">
        <v>0.9</v>
      </c>
      <c r="AD489" s="5">
        <v>0.1</v>
      </c>
      <c r="AE489" s="23">
        <f t="shared" si="34"/>
        <v>41921.880000000005</v>
      </c>
      <c r="AF489">
        <f t="shared" si="36"/>
        <v>0.52531713678800429</v>
      </c>
      <c r="AG489" s="26">
        <f t="shared" si="37"/>
        <v>0.13658245556488113</v>
      </c>
      <c r="AH489" s="27">
        <f t="shared" si="35"/>
        <v>1.4968950105213547E-3</v>
      </c>
    </row>
    <row r="490" spans="1:34" hidden="1">
      <c r="A490" s="10" t="s">
        <v>443</v>
      </c>
      <c r="B490" s="1" t="s">
        <v>442</v>
      </c>
      <c r="C490" s="1" t="s">
        <v>444</v>
      </c>
      <c r="D490" s="1" t="s">
        <v>445</v>
      </c>
      <c r="E490" s="1" t="s">
        <v>444</v>
      </c>
      <c r="F490" s="18" t="s">
        <v>503</v>
      </c>
      <c r="G490" s="3">
        <v>42741.544189814813</v>
      </c>
      <c r="H490" s="3">
        <v>42741.904305555552</v>
      </c>
      <c r="I490" s="1">
        <v>7175</v>
      </c>
      <c r="J490" s="1">
        <v>979</v>
      </c>
      <c r="K490" s="4">
        <v>0.879936227618346</v>
      </c>
      <c r="L490" s="4">
        <v>0.120063772381653</v>
      </c>
      <c r="M490" s="16">
        <v>0.14773519163762999</v>
      </c>
      <c r="N490" s="4">
        <v>0.27581881533100899</v>
      </c>
      <c r="O490" s="4">
        <v>6.41114982578396E-2</v>
      </c>
      <c r="P490" s="20">
        <v>17760398</v>
      </c>
      <c r="Q490" s="13">
        <v>0.63416648182461</v>
      </c>
      <c r="R490" s="2">
        <v>0</v>
      </c>
      <c r="S490" s="2">
        <v>1</v>
      </c>
      <c r="T490" s="2">
        <v>1</v>
      </c>
      <c r="U490" s="2">
        <v>1</v>
      </c>
      <c r="V490" s="1" t="s">
        <v>504</v>
      </c>
      <c r="W490" s="5">
        <v>0.97368421052631604</v>
      </c>
      <c r="X490" s="5">
        <v>2.6315789473684102E-2</v>
      </c>
      <c r="Y490" s="5">
        <v>0.86013289036544804</v>
      </c>
      <c r="Z490" s="5">
        <v>0.13986710963455101</v>
      </c>
      <c r="AA490" s="5">
        <v>0.95797665369649698</v>
      </c>
      <c r="AB490" s="5">
        <v>4.20233463035019E-2</v>
      </c>
      <c r="AC490" s="5">
        <v>0.84434968017057499</v>
      </c>
      <c r="AD490" s="5">
        <v>0.15565031982942401</v>
      </c>
      <c r="AE490" s="23">
        <f t="shared" si="34"/>
        <v>2623835.8020905806</v>
      </c>
      <c r="AF490">
        <f t="shared" si="36"/>
        <v>57.863787851346437</v>
      </c>
      <c r="AG490" s="26">
        <f t="shared" si="37"/>
        <v>8.5485177870978326</v>
      </c>
      <c r="AH490" s="27">
        <f t="shared" si="35"/>
        <v>9.368870672252036E-2</v>
      </c>
    </row>
    <row r="491" spans="1:34" hidden="1">
      <c r="A491" s="10" t="s">
        <v>443</v>
      </c>
      <c r="B491" s="1" t="s">
        <v>442</v>
      </c>
      <c r="C491" s="1" t="s">
        <v>444</v>
      </c>
      <c r="D491" s="1" t="s">
        <v>445</v>
      </c>
      <c r="E491" s="1" t="s">
        <v>444</v>
      </c>
      <c r="F491" s="18" t="s">
        <v>517</v>
      </c>
      <c r="G491" s="3">
        <v>42751.648854166669</v>
      </c>
      <c r="H491" s="3">
        <v>42751.65185185185</v>
      </c>
      <c r="I491" s="1">
        <v>327</v>
      </c>
      <c r="J491" s="1">
        <v>56</v>
      </c>
      <c r="K491" s="4">
        <v>0.85378590078328898</v>
      </c>
      <c r="L491" s="4">
        <v>0.14621409921671</v>
      </c>
      <c r="M491" s="16">
        <v>0.18348623853210899</v>
      </c>
      <c r="N491" s="4">
        <v>0.34250764525993799</v>
      </c>
      <c r="O491" s="4">
        <v>8.5626911314984705E-2</v>
      </c>
      <c r="P491" s="20">
        <v>1012366</v>
      </c>
      <c r="Q491" s="13">
        <v>3.61483219316849E-2</v>
      </c>
      <c r="R491" s="2">
        <v>0</v>
      </c>
      <c r="S491" s="2">
        <v>1</v>
      </c>
      <c r="T491" s="2">
        <v>0</v>
      </c>
      <c r="U491" s="2">
        <v>1</v>
      </c>
      <c r="W491" s="5">
        <v>1</v>
      </c>
      <c r="X491" s="5">
        <v>0</v>
      </c>
      <c r="Y491" s="5">
        <v>0.82089552238805896</v>
      </c>
      <c r="Z491" s="5">
        <v>0.17910447761194001</v>
      </c>
      <c r="AA491" s="5">
        <v>0.95774647887323905</v>
      </c>
      <c r="AB491" s="5">
        <v>4.22535211267605E-2</v>
      </c>
      <c r="AC491" s="5">
        <v>0.88372093023255804</v>
      </c>
      <c r="AD491" s="5">
        <v>0.116279069767442</v>
      </c>
      <c r="AE491" s="23">
        <f t="shared" si="34"/>
        <v>185755.22935779704</v>
      </c>
      <c r="AF491">
        <f t="shared" si="36"/>
        <v>3.2983118650784848</v>
      </c>
      <c r="AG491" s="26">
        <f t="shared" si="37"/>
        <v>0.60519483762907611</v>
      </c>
      <c r="AH491" s="27">
        <f t="shared" si="35"/>
        <v>6.6327196204926022E-3</v>
      </c>
    </row>
    <row r="492" spans="1:34" hidden="1">
      <c r="A492" s="10" t="s">
        <v>443</v>
      </c>
      <c r="B492" s="1" t="s">
        <v>442</v>
      </c>
      <c r="C492" s="1" t="s">
        <v>444</v>
      </c>
      <c r="D492" s="1" t="s">
        <v>445</v>
      </c>
      <c r="E492" s="1" t="s">
        <v>444</v>
      </c>
      <c r="F492" s="18" t="s">
        <v>543</v>
      </c>
      <c r="G492" s="3">
        <v>42753.659178240741</v>
      </c>
      <c r="H492" s="3">
        <v>42753.66265046296</v>
      </c>
      <c r="I492" s="1">
        <v>330</v>
      </c>
      <c r="J492" s="1">
        <v>55</v>
      </c>
      <c r="K492" s="4">
        <v>0.85714285714285698</v>
      </c>
      <c r="L492" s="4">
        <v>0.14285714285714199</v>
      </c>
      <c r="M492" s="16">
        <v>0.190909090909091</v>
      </c>
      <c r="N492" s="4">
        <v>0.33030303030302899</v>
      </c>
      <c r="O492" s="4">
        <v>0.10606060606060499</v>
      </c>
      <c r="P492" s="20">
        <v>1009179</v>
      </c>
      <c r="Q492" s="13">
        <v>3.60345244493551E-2</v>
      </c>
      <c r="R492" s="2">
        <v>0</v>
      </c>
      <c r="S492" s="2">
        <v>1</v>
      </c>
      <c r="T492" s="2">
        <v>1</v>
      </c>
      <c r="U492" s="2">
        <v>1</v>
      </c>
      <c r="V492" s="1" t="s">
        <v>544</v>
      </c>
      <c r="W492" s="5">
        <v>1</v>
      </c>
      <c r="X492" s="5">
        <v>0</v>
      </c>
      <c r="Y492" s="5">
        <v>0.81716417910447803</v>
      </c>
      <c r="Z492" s="5">
        <v>0.182835820895522</v>
      </c>
      <c r="AA492" s="5">
        <v>0.97222222222222099</v>
      </c>
      <c r="AB492" s="5">
        <v>2.7777777777777801E-2</v>
      </c>
      <c r="AC492" s="5">
        <v>0.90909090909090795</v>
      </c>
      <c r="AD492" s="5">
        <v>9.0909090909090801E-2</v>
      </c>
      <c r="AE492" s="23">
        <f t="shared" si="34"/>
        <v>192661.44545454555</v>
      </c>
      <c r="AF492">
        <f t="shared" si="36"/>
        <v>3.2879285452968983</v>
      </c>
      <c r="AG492" s="26">
        <f t="shared" si="37"/>
        <v>0.62769544955668088</v>
      </c>
      <c r="AH492" s="27">
        <f t="shared" si="35"/>
        <v>6.8793183039677951E-3</v>
      </c>
    </row>
    <row r="493" spans="1:34" hidden="1">
      <c r="A493" s="10" t="s">
        <v>443</v>
      </c>
      <c r="B493" s="1" t="s">
        <v>442</v>
      </c>
      <c r="C493" s="1" t="s">
        <v>444</v>
      </c>
      <c r="D493" s="1" t="s">
        <v>445</v>
      </c>
      <c r="E493" s="1" t="s">
        <v>444</v>
      </c>
      <c r="F493" s="18" t="s">
        <v>557</v>
      </c>
      <c r="G493" s="3">
        <v>42755.535138888888</v>
      </c>
      <c r="H493" s="3">
        <v>42755.55572916667</v>
      </c>
      <c r="I493" s="1">
        <v>443</v>
      </c>
      <c r="J493" s="1">
        <v>222</v>
      </c>
      <c r="K493" s="4">
        <v>0.66616541353383396</v>
      </c>
      <c r="L493" s="4">
        <v>0.33383458646616498</v>
      </c>
      <c r="M493" s="16">
        <v>0.16027088036117401</v>
      </c>
      <c r="N493" s="4">
        <v>0.24153498871331699</v>
      </c>
      <c r="O493" s="4">
        <v>5.8690744920993201E-2</v>
      </c>
      <c r="P493" s="20">
        <v>1894099</v>
      </c>
      <c r="Q493" s="13">
        <v>6.7632161118096099E-2</v>
      </c>
      <c r="R493" s="2">
        <v>0</v>
      </c>
      <c r="S493" s="2">
        <v>1</v>
      </c>
      <c r="T493" s="2">
        <v>1</v>
      </c>
      <c r="U493" s="2">
        <v>1</v>
      </c>
      <c r="V493" s="1" t="s">
        <v>558</v>
      </c>
      <c r="W493" s="5">
        <v>0.9</v>
      </c>
      <c r="X493" s="5">
        <v>0.1</v>
      </c>
      <c r="Y493" s="5">
        <v>0.60335195530726304</v>
      </c>
      <c r="Z493" s="5">
        <v>0.39664804469273701</v>
      </c>
      <c r="AA493" s="5">
        <v>0.94736842105263097</v>
      </c>
      <c r="AB493" s="5">
        <v>5.26315789473683E-2</v>
      </c>
      <c r="AC493" s="5">
        <v>0.90625</v>
      </c>
      <c r="AD493" s="5">
        <v>9.375E-2</v>
      </c>
      <c r="AE493" s="23">
        <f t="shared" si="34"/>
        <v>303568.91422121931</v>
      </c>
      <c r="AF493">
        <f t="shared" si="36"/>
        <v>6.1710183918990689</v>
      </c>
      <c r="AG493" s="26">
        <f t="shared" si="37"/>
        <v>0.98903455039466015</v>
      </c>
      <c r="AH493" s="27">
        <f t="shared" si="35"/>
        <v>1.0839466003126024E-2</v>
      </c>
    </row>
    <row r="494" spans="1:34" hidden="1">
      <c r="A494" s="10" t="s">
        <v>443</v>
      </c>
      <c r="B494" s="1" t="s">
        <v>442</v>
      </c>
      <c r="C494" s="1" t="s">
        <v>444</v>
      </c>
      <c r="D494" s="1" t="s">
        <v>445</v>
      </c>
      <c r="E494" s="1" t="s">
        <v>444</v>
      </c>
      <c r="F494" s="18" t="s">
        <v>565</v>
      </c>
      <c r="G494" s="3">
        <v>42755.558935185189</v>
      </c>
      <c r="H494" s="3">
        <v>42755.649293981478</v>
      </c>
      <c r="I494" s="1">
        <v>5807</v>
      </c>
      <c r="J494" s="1">
        <v>749</v>
      </c>
      <c r="K494" s="4">
        <v>0.88575350823672905</v>
      </c>
      <c r="L494" s="4">
        <v>0.11424649176326999</v>
      </c>
      <c r="M494" s="16">
        <v>0.14086447391079701</v>
      </c>
      <c r="N494" s="4">
        <v>0.27914585844670098</v>
      </c>
      <c r="O494" s="4">
        <v>6.3543998622352202E-2</v>
      </c>
      <c r="P494" s="20">
        <v>18673253</v>
      </c>
      <c r="Q494" s="13">
        <v>0.66676158716887102</v>
      </c>
      <c r="R494" s="2">
        <v>0</v>
      </c>
      <c r="S494" s="2">
        <v>1</v>
      </c>
      <c r="T494" s="2">
        <v>1</v>
      </c>
      <c r="U494" s="2">
        <v>1</v>
      </c>
      <c r="V494" s="1" t="s">
        <v>566</v>
      </c>
      <c r="W494" s="5">
        <v>0.96696696696696705</v>
      </c>
      <c r="X494" s="5">
        <v>3.3033033033033003E-2</v>
      </c>
      <c r="Y494" s="5">
        <v>0.86679253199077</v>
      </c>
      <c r="Z494" s="5">
        <v>0.13320746800923</v>
      </c>
      <c r="AA494" s="5">
        <v>0.95880149812733995</v>
      </c>
      <c r="AB494" s="5">
        <v>4.11985018726592E-2</v>
      </c>
      <c r="AC494" s="5">
        <v>0.847938144329897</v>
      </c>
      <c r="AD494" s="5">
        <v>0.152061855670103</v>
      </c>
      <c r="AE494" s="23">
        <f t="shared" si="34"/>
        <v>2630397.9600482122</v>
      </c>
      <c r="AF494">
        <f t="shared" si="36"/>
        <v>60.837890574666091</v>
      </c>
      <c r="AG494" s="26">
        <f t="shared" si="37"/>
        <v>8.5698974496429745</v>
      </c>
      <c r="AH494" s="27">
        <f t="shared" si="35"/>
        <v>9.3923020200471038E-2</v>
      </c>
    </row>
  </sheetData>
  <autoFilter ref="A1:AI494" xr:uid="{00000000-0009-0000-0000-000000000000}">
    <filterColumn colId="0">
      <filters>
        <filter val="Bath &amp; Body Works"/>
      </filters>
    </filterColumn>
    <sortState ref="A2:AD503">
      <sortCondition ref="A1:A5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7E51-78C1-0E47-A55C-B01AA0ED368F}">
  <dimension ref="A1:C331"/>
  <sheetViews>
    <sheetView workbookViewId="0">
      <selection activeCell="C38" sqref="C38"/>
    </sheetView>
  </sheetViews>
  <sheetFormatPr baseColWidth="10" defaultRowHeight="16"/>
  <cols>
    <col min="1" max="1" width="66.83203125" bestFit="1" customWidth="1"/>
    <col min="2" max="2" width="12.83203125" bestFit="1" customWidth="1"/>
    <col min="3" max="3" width="28.1640625" bestFit="1" customWidth="1"/>
  </cols>
  <sheetData>
    <row r="1" spans="1:3">
      <c r="A1" s="21" t="s">
        <v>5</v>
      </c>
      <c r="B1" t="s">
        <v>831</v>
      </c>
      <c r="C1" t="s">
        <v>834</v>
      </c>
    </row>
    <row r="2" spans="1:3">
      <c r="A2" s="22" t="s">
        <v>92</v>
      </c>
      <c r="B2">
        <v>1</v>
      </c>
      <c r="C2" t="s">
        <v>844</v>
      </c>
    </row>
    <row r="3" spans="1:3">
      <c r="A3" s="22" t="s">
        <v>61</v>
      </c>
      <c r="B3">
        <v>1</v>
      </c>
      <c r="C3" t="s">
        <v>842</v>
      </c>
    </row>
    <row r="4" spans="1:3">
      <c r="A4" s="22" t="s">
        <v>59</v>
      </c>
      <c r="B4">
        <v>1</v>
      </c>
      <c r="C4" t="s">
        <v>842</v>
      </c>
    </row>
    <row r="5" spans="1:3">
      <c r="A5" s="22" t="s">
        <v>90</v>
      </c>
      <c r="B5">
        <v>1</v>
      </c>
      <c r="C5" t="s">
        <v>844</v>
      </c>
    </row>
    <row r="6" spans="1:3">
      <c r="A6" s="22" t="s">
        <v>53</v>
      </c>
      <c r="B6">
        <v>1</v>
      </c>
      <c r="C6" t="s">
        <v>844</v>
      </c>
    </row>
    <row r="7" spans="1:3">
      <c r="A7" s="22" t="s">
        <v>101</v>
      </c>
      <c r="B7">
        <v>1</v>
      </c>
      <c r="C7" t="s">
        <v>844</v>
      </c>
    </row>
    <row r="8" spans="1:3">
      <c r="A8" s="22" t="s">
        <v>73</v>
      </c>
      <c r="B8">
        <v>1</v>
      </c>
      <c r="C8" t="s">
        <v>837</v>
      </c>
    </row>
    <row r="9" spans="1:3">
      <c r="A9" s="22" t="s">
        <v>86</v>
      </c>
      <c r="B9">
        <v>1</v>
      </c>
      <c r="C9" t="s">
        <v>844</v>
      </c>
    </row>
    <row r="10" spans="1:3">
      <c r="A10" s="22" t="s">
        <v>69</v>
      </c>
      <c r="B10">
        <v>1</v>
      </c>
      <c r="C10" t="s">
        <v>837</v>
      </c>
    </row>
    <row r="11" spans="1:3">
      <c r="A11" s="22" t="s">
        <v>71</v>
      </c>
      <c r="B11">
        <v>1</v>
      </c>
      <c r="C11" t="s">
        <v>844</v>
      </c>
    </row>
    <row r="12" spans="1:3">
      <c r="A12" s="22" t="s">
        <v>51</v>
      </c>
      <c r="B12">
        <v>1</v>
      </c>
      <c r="C12" t="s">
        <v>842</v>
      </c>
    </row>
    <row r="13" spans="1:3">
      <c r="A13" s="22" t="s">
        <v>103</v>
      </c>
      <c r="B13">
        <v>1</v>
      </c>
      <c r="C13" t="s">
        <v>842</v>
      </c>
    </row>
    <row r="14" spans="1:3">
      <c r="A14" s="22" t="s">
        <v>84</v>
      </c>
      <c r="B14">
        <v>1</v>
      </c>
      <c r="C14" t="s">
        <v>844</v>
      </c>
    </row>
    <row r="15" spans="1:3">
      <c r="A15" s="22" t="s">
        <v>93</v>
      </c>
      <c r="B15">
        <v>1</v>
      </c>
      <c r="C15" t="s">
        <v>837</v>
      </c>
    </row>
    <row r="16" spans="1:3">
      <c r="A16" s="22" t="s">
        <v>80</v>
      </c>
      <c r="B16">
        <v>1</v>
      </c>
      <c r="C16" t="s">
        <v>844</v>
      </c>
    </row>
    <row r="17" spans="1:3">
      <c r="A17" s="22" t="s">
        <v>97</v>
      </c>
      <c r="B17">
        <v>1</v>
      </c>
      <c r="C17" t="s">
        <v>842</v>
      </c>
    </row>
    <row r="18" spans="1:3">
      <c r="A18" s="22" t="s">
        <v>99</v>
      </c>
      <c r="B18">
        <v>1</v>
      </c>
      <c r="C18" t="s">
        <v>844</v>
      </c>
    </row>
    <row r="19" spans="1:3">
      <c r="A19" s="22" t="s">
        <v>82</v>
      </c>
      <c r="B19">
        <v>1</v>
      </c>
      <c r="C19" t="s">
        <v>844</v>
      </c>
    </row>
    <row r="20" spans="1:3">
      <c r="A20" s="22" t="s">
        <v>88</v>
      </c>
      <c r="B20">
        <v>1</v>
      </c>
      <c r="C20" t="s">
        <v>844</v>
      </c>
    </row>
    <row r="21" spans="1:3">
      <c r="A21" s="22" t="s">
        <v>55</v>
      </c>
      <c r="B21">
        <v>1</v>
      </c>
      <c r="C21" t="s">
        <v>837</v>
      </c>
    </row>
    <row r="22" spans="1:3">
      <c r="A22" s="22" t="s">
        <v>36</v>
      </c>
      <c r="B22">
        <v>1</v>
      </c>
      <c r="C22" t="s">
        <v>842</v>
      </c>
    </row>
    <row r="23" spans="1:3">
      <c r="A23" s="22" t="s">
        <v>49</v>
      </c>
      <c r="B23">
        <v>1</v>
      </c>
      <c r="C23" t="s">
        <v>837</v>
      </c>
    </row>
    <row r="24" spans="1:3">
      <c r="A24" s="22" t="s">
        <v>32</v>
      </c>
      <c r="B24">
        <v>2</v>
      </c>
      <c r="C24" t="s">
        <v>837</v>
      </c>
    </row>
    <row r="25" spans="1:3">
      <c r="A25" s="22" t="s">
        <v>65</v>
      </c>
      <c r="B25">
        <v>1</v>
      </c>
      <c r="C25" t="s">
        <v>837</v>
      </c>
    </row>
    <row r="26" spans="1:3">
      <c r="A26" s="22" t="s">
        <v>95</v>
      </c>
      <c r="B26">
        <v>1</v>
      </c>
      <c r="C26" t="s">
        <v>842</v>
      </c>
    </row>
    <row r="27" spans="1:3">
      <c r="A27" s="22" t="s">
        <v>75</v>
      </c>
      <c r="B27">
        <v>1</v>
      </c>
      <c r="C27" t="s">
        <v>844</v>
      </c>
    </row>
    <row r="28" spans="1:3">
      <c r="A28" s="22" t="s">
        <v>67</v>
      </c>
      <c r="B28">
        <v>1</v>
      </c>
      <c r="C28" t="s">
        <v>837</v>
      </c>
    </row>
    <row r="29" spans="1:3">
      <c r="A29" s="22" t="s">
        <v>44</v>
      </c>
      <c r="B29">
        <v>1</v>
      </c>
      <c r="C29" t="s">
        <v>842</v>
      </c>
    </row>
    <row r="30" spans="1:3">
      <c r="A30" s="22" t="s">
        <v>38</v>
      </c>
      <c r="B30">
        <v>1</v>
      </c>
      <c r="C30" t="s">
        <v>842</v>
      </c>
    </row>
    <row r="31" spans="1:3">
      <c r="A31" s="22" t="s">
        <v>42</v>
      </c>
      <c r="B31">
        <v>1</v>
      </c>
      <c r="C31" t="s">
        <v>842</v>
      </c>
    </row>
    <row r="32" spans="1:3">
      <c r="A32" s="22" t="s">
        <v>40</v>
      </c>
      <c r="B32">
        <v>1</v>
      </c>
      <c r="C32" t="s">
        <v>842</v>
      </c>
    </row>
    <row r="33" spans="1:3">
      <c r="A33" s="22" t="s">
        <v>105</v>
      </c>
      <c r="B33">
        <v>1</v>
      </c>
      <c r="C33" t="s">
        <v>842</v>
      </c>
    </row>
    <row r="34" spans="1:3">
      <c r="A34" s="22" t="s">
        <v>34</v>
      </c>
      <c r="B34">
        <v>1</v>
      </c>
      <c r="C34" t="s">
        <v>842</v>
      </c>
    </row>
    <row r="35" spans="1:3">
      <c r="A35" s="22" t="s">
        <v>78</v>
      </c>
      <c r="B35">
        <v>1</v>
      </c>
      <c r="C35" t="s">
        <v>844</v>
      </c>
    </row>
    <row r="36" spans="1:3">
      <c r="A36" s="22" t="s">
        <v>57</v>
      </c>
      <c r="B36">
        <v>1</v>
      </c>
      <c r="C36" t="s">
        <v>837</v>
      </c>
    </row>
    <row r="37" spans="1:3">
      <c r="A37" s="22" t="s">
        <v>33</v>
      </c>
      <c r="B37">
        <v>3</v>
      </c>
      <c r="C37" t="s">
        <v>837</v>
      </c>
    </row>
    <row r="38" spans="1:3">
      <c r="A38" s="22" t="s">
        <v>603</v>
      </c>
      <c r="B38">
        <v>1</v>
      </c>
      <c r="C38" t="s">
        <v>841</v>
      </c>
    </row>
    <row r="39" spans="1:3">
      <c r="A39" s="22" t="s">
        <v>63</v>
      </c>
      <c r="B39">
        <v>2</v>
      </c>
      <c r="C39" t="s">
        <v>837</v>
      </c>
    </row>
    <row r="40" spans="1:3">
      <c r="A40" s="22" t="s">
        <v>599</v>
      </c>
      <c r="B40">
        <v>3</v>
      </c>
      <c r="C40" t="s">
        <v>841</v>
      </c>
    </row>
    <row r="41" spans="1:3">
      <c r="A41" s="22" t="s">
        <v>47</v>
      </c>
      <c r="B41">
        <v>1</v>
      </c>
      <c r="C41" t="s">
        <v>837</v>
      </c>
    </row>
    <row r="42" spans="1:3">
      <c r="A42" s="22" t="s">
        <v>674</v>
      </c>
      <c r="B42">
        <v>1</v>
      </c>
      <c r="C42" t="s">
        <v>842</v>
      </c>
    </row>
    <row r="43" spans="1:3">
      <c r="A43" s="22" t="s">
        <v>700</v>
      </c>
      <c r="B43">
        <v>2</v>
      </c>
      <c r="C43" t="s">
        <v>842</v>
      </c>
    </row>
    <row r="44" spans="1:3">
      <c r="A44" s="22" t="s">
        <v>659</v>
      </c>
      <c r="B44">
        <v>1</v>
      </c>
      <c r="C44" t="s">
        <v>842</v>
      </c>
    </row>
    <row r="45" spans="1:3">
      <c r="A45" s="22" t="s">
        <v>661</v>
      </c>
      <c r="B45">
        <v>2</v>
      </c>
      <c r="C45" t="s">
        <v>842</v>
      </c>
    </row>
    <row r="46" spans="1:3">
      <c r="A46" s="22" t="s">
        <v>715</v>
      </c>
      <c r="B46">
        <v>2</v>
      </c>
      <c r="C46" t="s">
        <v>842</v>
      </c>
    </row>
    <row r="47" spans="1:3">
      <c r="A47" s="22" t="s">
        <v>632</v>
      </c>
      <c r="B47">
        <v>2</v>
      </c>
      <c r="C47" t="s">
        <v>842</v>
      </c>
    </row>
    <row r="48" spans="1:3">
      <c r="A48" s="22" t="s">
        <v>709</v>
      </c>
      <c r="B48">
        <v>2</v>
      </c>
      <c r="C48" t="s">
        <v>842</v>
      </c>
    </row>
    <row r="49" spans="1:3">
      <c r="A49" s="22" t="s">
        <v>636</v>
      </c>
      <c r="B49">
        <v>1</v>
      </c>
      <c r="C49" t="s">
        <v>842</v>
      </c>
    </row>
    <row r="50" spans="1:3">
      <c r="A50" s="22" t="s">
        <v>626</v>
      </c>
      <c r="B50">
        <v>2</v>
      </c>
      <c r="C50" t="s">
        <v>842</v>
      </c>
    </row>
    <row r="51" spans="1:3">
      <c r="A51" s="22" t="s">
        <v>668</v>
      </c>
      <c r="B51">
        <v>1</v>
      </c>
      <c r="C51" t="s">
        <v>844</v>
      </c>
    </row>
    <row r="52" spans="1:3">
      <c r="A52" s="22" t="s">
        <v>713</v>
      </c>
      <c r="B52">
        <v>1</v>
      </c>
      <c r="C52" t="s">
        <v>844</v>
      </c>
    </row>
    <row r="53" spans="1:3">
      <c r="A53" s="22" t="s">
        <v>702</v>
      </c>
      <c r="B53">
        <v>2</v>
      </c>
      <c r="C53" t="s">
        <v>842</v>
      </c>
    </row>
    <row r="54" spans="1:3">
      <c r="A54" s="22" t="s">
        <v>676</v>
      </c>
      <c r="B54">
        <v>2</v>
      </c>
      <c r="C54" t="s">
        <v>842</v>
      </c>
    </row>
    <row r="55" spans="1:3">
      <c r="A55" s="22" t="s">
        <v>616</v>
      </c>
      <c r="B55">
        <v>2</v>
      </c>
      <c r="C55" t="s">
        <v>842</v>
      </c>
    </row>
    <row r="56" spans="1:3">
      <c r="A56" s="22" t="s">
        <v>698</v>
      </c>
      <c r="B56">
        <v>1</v>
      </c>
      <c r="C56" t="s">
        <v>842</v>
      </c>
    </row>
    <row r="57" spans="1:3">
      <c r="A57" s="22" t="s">
        <v>657</v>
      </c>
      <c r="B57">
        <v>2</v>
      </c>
      <c r="C57" t="s">
        <v>842</v>
      </c>
    </row>
    <row r="58" spans="1:3">
      <c r="A58" s="22" t="s">
        <v>618</v>
      </c>
      <c r="B58">
        <v>7</v>
      </c>
      <c r="C58" t="s">
        <v>837</v>
      </c>
    </row>
    <row r="59" spans="1:3">
      <c r="A59" s="22" t="s">
        <v>730</v>
      </c>
      <c r="B59">
        <v>17</v>
      </c>
      <c r="C59" t="s">
        <v>837</v>
      </c>
    </row>
    <row r="60" spans="1:3">
      <c r="A60" s="22" t="s">
        <v>612</v>
      </c>
      <c r="B60">
        <v>8</v>
      </c>
      <c r="C60" t="s">
        <v>837</v>
      </c>
    </row>
    <row r="61" spans="1:3">
      <c r="A61" s="22" t="s">
        <v>638</v>
      </c>
      <c r="B61">
        <v>2</v>
      </c>
      <c r="C61" t="s">
        <v>842</v>
      </c>
    </row>
    <row r="62" spans="1:3">
      <c r="A62" s="22" t="s">
        <v>634</v>
      </c>
      <c r="B62">
        <v>1</v>
      </c>
      <c r="C62" t="s">
        <v>837</v>
      </c>
    </row>
    <row r="63" spans="1:3">
      <c r="A63" s="22" t="s">
        <v>630</v>
      </c>
      <c r="B63">
        <v>3</v>
      </c>
      <c r="C63" t="s">
        <v>837</v>
      </c>
    </row>
    <row r="64" spans="1:3">
      <c r="A64" s="22" t="s">
        <v>734</v>
      </c>
      <c r="B64">
        <v>16</v>
      </c>
      <c r="C64" t="s">
        <v>837</v>
      </c>
    </row>
    <row r="65" spans="1:3">
      <c r="A65" s="22" t="s">
        <v>704</v>
      </c>
      <c r="B65">
        <v>2</v>
      </c>
      <c r="C65" t="s">
        <v>842</v>
      </c>
    </row>
    <row r="66" spans="1:3">
      <c r="A66" s="22" t="s">
        <v>690</v>
      </c>
      <c r="B66">
        <v>1</v>
      </c>
      <c r="C66" t="s">
        <v>844</v>
      </c>
    </row>
    <row r="67" spans="1:3">
      <c r="A67" s="22" t="s">
        <v>665</v>
      </c>
      <c r="B67">
        <v>2</v>
      </c>
      <c r="C67" t="s">
        <v>844</v>
      </c>
    </row>
    <row r="68" spans="1:3">
      <c r="A68" s="22" t="s">
        <v>628</v>
      </c>
      <c r="B68">
        <v>3</v>
      </c>
      <c r="C68" t="s">
        <v>837</v>
      </c>
    </row>
    <row r="69" spans="1:3">
      <c r="A69" s="22" t="s">
        <v>610</v>
      </c>
      <c r="B69">
        <v>8</v>
      </c>
      <c r="C69" t="s">
        <v>837</v>
      </c>
    </row>
    <row r="70" spans="1:3">
      <c r="A70" s="22" t="s">
        <v>663</v>
      </c>
      <c r="B70">
        <v>1</v>
      </c>
      <c r="C70" t="s">
        <v>842</v>
      </c>
    </row>
    <row r="71" spans="1:3">
      <c r="A71" s="22" t="s">
        <v>726</v>
      </c>
      <c r="B71">
        <v>18</v>
      </c>
      <c r="C71" t="s">
        <v>844</v>
      </c>
    </row>
    <row r="72" spans="1:3">
      <c r="A72" s="22" t="s">
        <v>614</v>
      </c>
      <c r="B72">
        <v>1</v>
      </c>
      <c r="C72" t="s">
        <v>842</v>
      </c>
    </row>
    <row r="73" spans="1:3">
      <c r="A73" s="22" t="s">
        <v>654</v>
      </c>
      <c r="B73">
        <v>2</v>
      </c>
      <c r="C73" t="s">
        <v>842</v>
      </c>
    </row>
    <row r="74" spans="1:3">
      <c r="A74" s="22" t="s">
        <v>686</v>
      </c>
      <c r="B74">
        <v>1</v>
      </c>
      <c r="C74" t="s">
        <v>837</v>
      </c>
    </row>
    <row r="75" spans="1:3">
      <c r="A75" s="22" t="s">
        <v>670</v>
      </c>
      <c r="B75">
        <v>2</v>
      </c>
      <c r="C75" t="s">
        <v>842</v>
      </c>
    </row>
    <row r="76" spans="1:3">
      <c r="A76" s="22" t="s">
        <v>706</v>
      </c>
      <c r="B76">
        <v>1</v>
      </c>
      <c r="C76" t="s">
        <v>837</v>
      </c>
    </row>
    <row r="77" spans="1:3">
      <c r="A77" s="22" t="s">
        <v>708</v>
      </c>
      <c r="B77">
        <v>1</v>
      </c>
      <c r="C77" t="s">
        <v>844</v>
      </c>
    </row>
    <row r="78" spans="1:3">
      <c r="A78" s="22" t="s">
        <v>694</v>
      </c>
      <c r="B78">
        <v>1</v>
      </c>
      <c r="C78" t="s">
        <v>837</v>
      </c>
    </row>
    <row r="79" spans="1:3">
      <c r="A79" s="22" t="s">
        <v>711</v>
      </c>
      <c r="B79">
        <v>1</v>
      </c>
      <c r="C79" t="s">
        <v>842</v>
      </c>
    </row>
    <row r="80" spans="1:3">
      <c r="A80" s="22" t="s">
        <v>644</v>
      </c>
      <c r="B80">
        <v>1</v>
      </c>
      <c r="C80" t="s">
        <v>842</v>
      </c>
    </row>
    <row r="81" spans="1:3">
      <c r="A81" s="22" t="s">
        <v>646</v>
      </c>
      <c r="B81">
        <v>2</v>
      </c>
      <c r="C81" t="s">
        <v>842</v>
      </c>
    </row>
    <row r="82" spans="1:3">
      <c r="A82" s="22" t="s">
        <v>732</v>
      </c>
      <c r="B82">
        <v>16</v>
      </c>
      <c r="C82" t="s">
        <v>837</v>
      </c>
    </row>
    <row r="83" spans="1:3">
      <c r="A83" s="22" t="s">
        <v>728</v>
      </c>
      <c r="B83">
        <v>15</v>
      </c>
      <c r="C83" t="s">
        <v>837</v>
      </c>
    </row>
    <row r="84" spans="1:3">
      <c r="A84" s="22" t="s">
        <v>717</v>
      </c>
      <c r="B84">
        <v>1</v>
      </c>
      <c r="C84" t="s">
        <v>842</v>
      </c>
    </row>
    <row r="85" spans="1:3">
      <c r="A85" s="22" t="s">
        <v>696</v>
      </c>
      <c r="B85">
        <v>2</v>
      </c>
      <c r="C85" t="s">
        <v>842</v>
      </c>
    </row>
    <row r="86" spans="1:3">
      <c r="A86" s="22" t="s">
        <v>640</v>
      </c>
      <c r="B86">
        <v>2</v>
      </c>
      <c r="C86" t="s">
        <v>842</v>
      </c>
    </row>
    <row r="87" spans="1:3">
      <c r="A87" s="22" t="s">
        <v>724</v>
      </c>
      <c r="B87">
        <v>2</v>
      </c>
      <c r="C87" t="s">
        <v>837</v>
      </c>
    </row>
    <row r="88" spans="1:3">
      <c r="A88" s="22" t="s">
        <v>651</v>
      </c>
      <c r="B88">
        <v>2</v>
      </c>
      <c r="C88" t="s">
        <v>837</v>
      </c>
    </row>
    <row r="89" spans="1:3">
      <c r="A89" s="22" t="s">
        <v>692</v>
      </c>
      <c r="B89">
        <v>1</v>
      </c>
      <c r="C89" t="s">
        <v>837</v>
      </c>
    </row>
    <row r="90" spans="1:3">
      <c r="A90" s="22" t="s">
        <v>681</v>
      </c>
      <c r="B90">
        <v>2</v>
      </c>
      <c r="C90" t="s">
        <v>842</v>
      </c>
    </row>
    <row r="91" spans="1:3">
      <c r="A91" s="22" t="s">
        <v>621</v>
      </c>
      <c r="B91">
        <v>1</v>
      </c>
      <c r="C91" t="s">
        <v>842</v>
      </c>
    </row>
    <row r="92" spans="1:3">
      <c r="A92" s="22" t="s">
        <v>623</v>
      </c>
      <c r="B92">
        <v>2</v>
      </c>
      <c r="C92" t="s">
        <v>842</v>
      </c>
    </row>
    <row r="93" spans="1:3">
      <c r="A93" s="22" t="s">
        <v>679</v>
      </c>
      <c r="B93">
        <v>1</v>
      </c>
      <c r="C93" t="s">
        <v>842</v>
      </c>
    </row>
    <row r="94" spans="1:3">
      <c r="A94" s="22" t="s">
        <v>688</v>
      </c>
      <c r="B94">
        <v>2</v>
      </c>
      <c r="C94" t="s">
        <v>842</v>
      </c>
    </row>
    <row r="95" spans="1:3">
      <c r="A95" s="22" t="s">
        <v>719</v>
      </c>
      <c r="B95">
        <v>1</v>
      </c>
      <c r="C95" t="s">
        <v>842</v>
      </c>
    </row>
    <row r="96" spans="1:3">
      <c r="A96" s="22" t="s">
        <v>222</v>
      </c>
      <c r="B96">
        <v>1</v>
      </c>
      <c r="C96" t="s">
        <v>842</v>
      </c>
    </row>
    <row r="97" spans="1:3">
      <c r="A97" s="22" t="s">
        <v>269</v>
      </c>
      <c r="B97">
        <v>1</v>
      </c>
      <c r="C97" t="s">
        <v>837</v>
      </c>
    </row>
    <row r="98" spans="1:3">
      <c r="A98" s="22" t="s">
        <v>271</v>
      </c>
      <c r="B98">
        <v>1</v>
      </c>
      <c r="C98" t="s">
        <v>842</v>
      </c>
    </row>
    <row r="99" spans="1:3">
      <c r="A99" s="22" t="s">
        <v>190</v>
      </c>
      <c r="B99">
        <v>1</v>
      </c>
      <c r="C99" t="s">
        <v>842</v>
      </c>
    </row>
    <row r="100" spans="1:3">
      <c r="A100" s="22" t="s">
        <v>204</v>
      </c>
      <c r="B100">
        <v>1</v>
      </c>
      <c r="C100" t="s">
        <v>842</v>
      </c>
    </row>
    <row r="101" spans="1:3">
      <c r="A101" s="22" t="s">
        <v>230</v>
      </c>
      <c r="B101">
        <v>1</v>
      </c>
      <c r="C101" t="s">
        <v>837</v>
      </c>
    </row>
    <row r="102" spans="1:3">
      <c r="A102" s="22" t="s">
        <v>232</v>
      </c>
      <c r="B102">
        <v>1</v>
      </c>
      <c r="C102" t="s">
        <v>844</v>
      </c>
    </row>
    <row r="103" spans="1:3">
      <c r="A103" s="22" t="s">
        <v>296</v>
      </c>
      <c r="B103">
        <v>1</v>
      </c>
      <c r="C103" t="s">
        <v>844</v>
      </c>
    </row>
    <row r="104" spans="1:3">
      <c r="A104" s="22" t="s">
        <v>294</v>
      </c>
      <c r="B104">
        <v>1</v>
      </c>
      <c r="C104" t="s">
        <v>844</v>
      </c>
    </row>
    <row r="105" spans="1:3">
      <c r="A105" s="22" t="s">
        <v>181</v>
      </c>
      <c r="B105">
        <v>1</v>
      </c>
      <c r="C105" t="s">
        <v>842</v>
      </c>
    </row>
    <row r="106" spans="1:3">
      <c r="A106" s="22" t="s">
        <v>179</v>
      </c>
      <c r="B106">
        <v>1</v>
      </c>
      <c r="C106" t="s">
        <v>842</v>
      </c>
    </row>
    <row r="107" spans="1:3">
      <c r="A107" s="22" t="s">
        <v>210</v>
      </c>
      <c r="B107">
        <v>1</v>
      </c>
      <c r="C107" t="s">
        <v>842</v>
      </c>
    </row>
    <row r="108" spans="1:3">
      <c r="A108" s="22" t="s">
        <v>212</v>
      </c>
      <c r="B108">
        <v>1</v>
      </c>
      <c r="C108" t="s">
        <v>842</v>
      </c>
    </row>
    <row r="109" spans="1:3">
      <c r="A109" s="22" t="s">
        <v>159</v>
      </c>
      <c r="B109">
        <v>1</v>
      </c>
      <c r="C109" t="s">
        <v>837</v>
      </c>
    </row>
    <row r="110" spans="1:3">
      <c r="A110" s="22" t="s">
        <v>157</v>
      </c>
      <c r="B110">
        <v>1</v>
      </c>
      <c r="C110" t="s">
        <v>837</v>
      </c>
    </row>
    <row r="111" spans="1:3">
      <c r="A111" s="22" t="s">
        <v>242</v>
      </c>
      <c r="B111">
        <v>1</v>
      </c>
      <c r="C111" t="s">
        <v>844</v>
      </c>
    </row>
    <row r="112" spans="1:3">
      <c r="A112" s="22" t="s">
        <v>246</v>
      </c>
      <c r="B112">
        <v>1</v>
      </c>
      <c r="C112" t="s">
        <v>842</v>
      </c>
    </row>
    <row r="113" spans="1:3">
      <c r="A113" s="22" t="s">
        <v>275</v>
      </c>
      <c r="B113">
        <v>1</v>
      </c>
      <c r="C113" t="s">
        <v>842</v>
      </c>
    </row>
    <row r="114" spans="1:3">
      <c r="A114" s="22" t="s">
        <v>244</v>
      </c>
      <c r="B114">
        <v>1</v>
      </c>
      <c r="C114" t="s">
        <v>842</v>
      </c>
    </row>
    <row r="115" spans="1:3">
      <c r="A115" s="22" t="s">
        <v>264</v>
      </c>
      <c r="B115">
        <v>1</v>
      </c>
      <c r="C115" t="s">
        <v>837</v>
      </c>
    </row>
    <row r="116" spans="1:3">
      <c r="A116" s="22" t="s">
        <v>279</v>
      </c>
      <c r="B116">
        <v>1</v>
      </c>
      <c r="C116" t="s">
        <v>837</v>
      </c>
    </row>
    <row r="117" spans="1:3">
      <c r="A117" s="22" t="s">
        <v>133</v>
      </c>
      <c r="B117">
        <v>1</v>
      </c>
      <c r="C117" t="s">
        <v>842</v>
      </c>
    </row>
    <row r="118" spans="1:3">
      <c r="A118" s="22" t="s">
        <v>281</v>
      </c>
      <c r="B118">
        <v>1</v>
      </c>
      <c r="C118" t="s">
        <v>837</v>
      </c>
    </row>
    <row r="119" spans="1:3">
      <c r="A119" s="22" t="s">
        <v>214</v>
      </c>
      <c r="B119">
        <v>1</v>
      </c>
      <c r="C119" t="s">
        <v>842</v>
      </c>
    </row>
    <row r="120" spans="1:3">
      <c r="A120" s="22" t="s">
        <v>273</v>
      </c>
      <c r="B120">
        <v>1</v>
      </c>
      <c r="C120" t="s">
        <v>842</v>
      </c>
    </row>
    <row r="121" spans="1:3">
      <c r="A121" s="22" t="s">
        <v>248</v>
      </c>
      <c r="B121">
        <v>1</v>
      </c>
      <c r="C121" t="s">
        <v>842</v>
      </c>
    </row>
    <row r="122" spans="1:3">
      <c r="A122" s="22" t="s">
        <v>258</v>
      </c>
      <c r="B122">
        <v>1</v>
      </c>
      <c r="C122" t="s">
        <v>842</v>
      </c>
    </row>
    <row r="123" spans="1:3">
      <c r="A123" s="22" t="s">
        <v>202</v>
      </c>
      <c r="B123">
        <v>1</v>
      </c>
      <c r="C123" t="s">
        <v>842</v>
      </c>
    </row>
    <row r="124" spans="1:3">
      <c r="A124" s="22" t="s">
        <v>155</v>
      </c>
      <c r="B124">
        <v>1</v>
      </c>
      <c r="C124" t="s">
        <v>842</v>
      </c>
    </row>
    <row r="125" spans="1:3">
      <c r="A125" s="22" t="s">
        <v>282</v>
      </c>
      <c r="B125">
        <v>1</v>
      </c>
      <c r="C125" t="s">
        <v>842</v>
      </c>
    </row>
    <row r="126" spans="1:3">
      <c r="A126" s="22" t="s">
        <v>137</v>
      </c>
      <c r="B126">
        <v>1</v>
      </c>
      <c r="C126" t="s">
        <v>842</v>
      </c>
    </row>
    <row r="127" spans="1:3">
      <c r="A127" s="22" t="s">
        <v>288</v>
      </c>
      <c r="B127">
        <v>1</v>
      </c>
      <c r="C127" t="s">
        <v>842</v>
      </c>
    </row>
    <row r="128" spans="1:3">
      <c r="A128" s="22" t="s">
        <v>292</v>
      </c>
      <c r="B128">
        <v>1</v>
      </c>
      <c r="C128" t="s">
        <v>837</v>
      </c>
    </row>
    <row r="129" spans="1:3">
      <c r="A129" s="22" t="s">
        <v>284</v>
      </c>
      <c r="B129">
        <v>1</v>
      </c>
      <c r="C129" t="s">
        <v>842</v>
      </c>
    </row>
    <row r="130" spans="1:3">
      <c r="A130" s="22" t="s">
        <v>286</v>
      </c>
      <c r="B130">
        <v>1</v>
      </c>
      <c r="C130" t="s">
        <v>842</v>
      </c>
    </row>
    <row r="131" spans="1:3">
      <c r="A131" s="22" t="s">
        <v>131</v>
      </c>
      <c r="B131">
        <v>1</v>
      </c>
      <c r="C131" t="s">
        <v>842</v>
      </c>
    </row>
    <row r="132" spans="1:3">
      <c r="A132" s="22" t="s">
        <v>200</v>
      </c>
      <c r="B132">
        <v>1</v>
      </c>
      <c r="C132" t="s">
        <v>837</v>
      </c>
    </row>
    <row r="133" spans="1:3">
      <c r="A133" s="22" t="s">
        <v>226</v>
      </c>
      <c r="B133">
        <v>1</v>
      </c>
      <c r="C133" t="s">
        <v>837</v>
      </c>
    </row>
    <row r="134" spans="1:3">
      <c r="A134" s="22" t="s">
        <v>252</v>
      </c>
      <c r="B134">
        <v>1</v>
      </c>
      <c r="C134" t="s">
        <v>842</v>
      </c>
    </row>
    <row r="135" spans="1:3">
      <c r="A135" s="22" t="s">
        <v>117</v>
      </c>
      <c r="B135">
        <v>1</v>
      </c>
      <c r="C135" t="s">
        <v>837</v>
      </c>
    </row>
    <row r="136" spans="1:3">
      <c r="A136" s="22" t="s">
        <v>171</v>
      </c>
      <c r="B136">
        <v>1</v>
      </c>
      <c r="C136" t="s">
        <v>837</v>
      </c>
    </row>
    <row r="137" spans="1:3">
      <c r="A137" s="22" t="s">
        <v>149</v>
      </c>
      <c r="B137">
        <v>1</v>
      </c>
      <c r="C137" t="s">
        <v>837</v>
      </c>
    </row>
    <row r="138" spans="1:3">
      <c r="A138" s="22" t="s">
        <v>302</v>
      </c>
      <c r="B138">
        <v>1</v>
      </c>
      <c r="C138" t="s">
        <v>837</v>
      </c>
    </row>
    <row r="139" spans="1:3">
      <c r="A139" s="22" t="s">
        <v>206</v>
      </c>
      <c r="B139">
        <v>1</v>
      </c>
      <c r="C139" t="s">
        <v>842</v>
      </c>
    </row>
    <row r="140" spans="1:3">
      <c r="A140" s="22" t="s">
        <v>143</v>
      </c>
      <c r="B140">
        <v>1</v>
      </c>
      <c r="C140" t="s">
        <v>842</v>
      </c>
    </row>
    <row r="141" spans="1:3">
      <c r="A141" s="22" t="s">
        <v>135</v>
      </c>
      <c r="B141">
        <v>1</v>
      </c>
      <c r="C141" t="s">
        <v>842</v>
      </c>
    </row>
    <row r="142" spans="1:3">
      <c r="A142" s="22" t="s">
        <v>198</v>
      </c>
      <c r="B142">
        <v>3</v>
      </c>
      <c r="C142" t="s">
        <v>837</v>
      </c>
    </row>
    <row r="143" spans="1:3">
      <c r="A143" s="22" t="s">
        <v>147</v>
      </c>
      <c r="B143">
        <v>2</v>
      </c>
      <c r="C143" t="s">
        <v>837</v>
      </c>
    </row>
    <row r="144" spans="1:3">
      <c r="A144" s="22" t="s">
        <v>224</v>
      </c>
      <c r="B144">
        <v>1</v>
      </c>
      <c r="C144" t="s">
        <v>842</v>
      </c>
    </row>
    <row r="145" spans="1:3">
      <c r="A145" s="22" t="s">
        <v>290</v>
      </c>
      <c r="B145">
        <v>1</v>
      </c>
      <c r="C145" t="s">
        <v>837</v>
      </c>
    </row>
    <row r="146" spans="1:3">
      <c r="A146" s="22" t="s">
        <v>141</v>
      </c>
      <c r="B146">
        <v>1</v>
      </c>
      <c r="C146" t="s">
        <v>842</v>
      </c>
    </row>
    <row r="147" spans="1:3">
      <c r="A147" s="22" t="s">
        <v>119</v>
      </c>
      <c r="B147">
        <v>1</v>
      </c>
      <c r="C147" t="s">
        <v>842</v>
      </c>
    </row>
    <row r="148" spans="1:3">
      <c r="A148" s="22" t="s">
        <v>153</v>
      </c>
      <c r="B148">
        <v>1</v>
      </c>
      <c r="C148" t="s">
        <v>837</v>
      </c>
    </row>
    <row r="149" spans="1:3">
      <c r="A149" s="22" t="s">
        <v>151</v>
      </c>
      <c r="B149">
        <v>1</v>
      </c>
      <c r="C149" t="s">
        <v>842</v>
      </c>
    </row>
    <row r="150" spans="1:3">
      <c r="A150" s="22" t="s">
        <v>115</v>
      </c>
      <c r="B150">
        <v>1</v>
      </c>
      <c r="C150" t="s">
        <v>837</v>
      </c>
    </row>
    <row r="151" spans="1:3">
      <c r="A151" s="22" t="s">
        <v>256</v>
      </c>
      <c r="B151">
        <v>1</v>
      </c>
      <c r="C151" t="s">
        <v>842</v>
      </c>
    </row>
    <row r="152" spans="1:3">
      <c r="A152" s="22" t="s">
        <v>228</v>
      </c>
      <c r="B152">
        <v>1</v>
      </c>
      <c r="C152" t="s">
        <v>837</v>
      </c>
    </row>
    <row r="153" spans="1:3">
      <c r="A153" s="22" t="s">
        <v>175</v>
      </c>
      <c r="B153">
        <v>1</v>
      </c>
      <c r="C153" t="s">
        <v>837</v>
      </c>
    </row>
    <row r="154" spans="1:3">
      <c r="A154" s="22" t="s">
        <v>266</v>
      </c>
      <c r="B154">
        <v>1</v>
      </c>
      <c r="C154" t="s">
        <v>837</v>
      </c>
    </row>
    <row r="155" spans="1:3">
      <c r="A155" s="22" t="s">
        <v>298</v>
      </c>
      <c r="B155">
        <v>1</v>
      </c>
      <c r="C155" t="s">
        <v>837</v>
      </c>
    </row>
    <row r="156" spans="1:3">
      <c r="A156" s="22" t="s">
        <v>167</v>
      </c>
      <c r="B156">
        <v>1</v>
      </c>
      <c r="C156" t="s">
        <v>842</v>
      </c>
    </row>
    <row r="157" spans="1:3">
      <c r="A157" s="22" t="s">
        <v>163</v>
      </c>
      <c r="B157">
        <v>1</v>
      </c>
      <c r="C157" t="s">
        <v>837</v>
      </c>
    </row>
    <row r="158" spans="1:3">
      <c r="A158" s="22" t="s">
        <v>129</v>
      </c>
      <c r="B158">
        <v>1</v>
      </c>
      <c r="C158" t="s">
        <v>842</v>
      </c>
    </row>
    <row r="159" spans="1:3">
      <c r="A159" s="22" t="s">
        <v>260</v>
      </c>
      <c r="B159">
        <v>1</v>
      </c>
      <c r="C159" t="s">
        <v>837</v>
      </c>
    </row>
    <row r="160" spans="1:3">
      <c r="A160" s="22" t="s">
        <v>240</v>
      </c>
      <c r="B160">
        <v>1</v>
      </c>
      <c r="C160" t="s">
        <v>837</v>
      </c>
    </row>
    <row r="161" spans="1:3">
      <c r="A161" s="22" t="s">
        <v>113</v>
      </c>
      <c r="B161">
        <v>1</v>
      </c>
      <c r="C161" t="s">
        <v>842</v>
      </c>
    </row>
    <row r="162" spans="1:3">
      <c r="A162" s="22" t="s">
        <v>196</v>
      </c>
      <c r="B162">
        <v>1</v>
      </c>
      <c r="C162" t="s">
        <v>841</v>
      </c>
    </row>
    <row r="163" spans="1:3">
      <c r="A163" s="22" t="s">
        <v>208</v>
      </c>
      <c r="B163">
        <v>1</v>
      </c>
      <c r="C163" t="s">
        <v>842</v>
      </c>
    </row>
    <row r="164" spans="1:3">
      <c r="A164" s="22" t="s">
        <v>254</v>
      </c>
      <c r="B164">
        <v>1</v>
      </c>
      <c r="C164" t="s">
        <v>842</v>
      </c>
    </row>
    <row r="165" spans="1:3">
      <c r="A165" s="22" t="s">
        <v>150</v>
      </c>
      <c r="B165">
        <v>2</v>
      </c>
      <c r="C165" t="s">
        <v>837</v>
      </c>
    </row>
    <row r="166" spans="1:3">
      <c r="A166" s="22" t="s">
        <v>188</v>
      </c>
      <c r="B166">
        <v>1</v>
      </c>
      <c r="C166" t="s">
        <v>842</v>
      </c>
    </row>
    <row r="167" spans="1:3">
      <c r="A167" s="22" t="s">
        <v>177</v>
      </c>
      <c r="B167">
        <v>1</v>
      </c>
      <c r="C167" t="s">
        <v>837</v>
      </c>
    </row>
    <row r="168" spans="1:3">
      <c r="A168" s="22" t="s">
        <v>139</v>
      </c>
      <c r="B168">
        <v>1</v>
      </c>
      <c r="C168" t="s">
        <v>842</v>
      </c>
    </row>
    <row r="169" spans="1:3">
      <c r="A169" s="22" t="s">
        <v>185</v>
      </c>
      <c r="B169">
        <v>1</v>
      </c>
      <c r="C169" t="s">
        <v>842</v>
      </c>
    </row>
    <row r="170" spans="1:3">
      <c r="A170" s="22" t="s">
        <v>262</v>
      </c>
      <c r="B170">
        <v>1</v>
      </c>
      <c r="C170" t="s">
        <v>837</v>
      </c>
    </row>
    <row r="171" spans="1:3">
      <c r="A171" s="22" t="s">
        <v>234</v>
      </c>
      <c r="B171">
        <v>1</v>
      </c>
      <c r="C171" t="s">
        <v>837</v>
      </c>
    </row>
    <row r="172" spans="1:3">
      <c r="A172" s="22" t="s">
        <v>216</v>
      </c>
      <c r="B172">
        <v>1</v>
      </c>
      <c r="C172" t="s">
        <v>842</v>
      </c>
    </row>
    <row r="173" spans="1:3">
      <c r="A173" s="22" t="s">
        <v>218</v>
      </c>
      <c r="B173">
        <v>1</v>
      </c>
      <c r="C173" t="s">
        <v>842</v>
      </c>
    </row>
    <row r="174" spans="1:3">
      <c r="A174" s="22" t="s">
        <v>169</v>
      </c>
      <c r="B174">
        <v>1</v>
      </c>
      <c r="C174" t="s">
        <v>842</v>
      </c>
    </row>
    <row r="175" spans="1:3">
      <c r="A175" s="22" t="s">
        <v>220</v>
      </c>
      <c r="B175">
        <v>1</v>
      </c>
      <c r="C175" t="s">
        <v>842</v>
      </c>
    </row>
    <row r="176" spans="1:3">
      <c r="A176" s="22" t="s">
        <v>192</v>
      </c>
      <c r="B176">
        <v>1</v>
      </c>
      <c r="C176" t="s">
        <v>842</v>
      </c>
    </row>
    <row r="177" spans="1:3">
      <c r="A177" s="22" t="s">
        <v>121</v>
      </c>
      <c r="B177">
        <v>1</v>
      </c>
      <c r="C177" t="s">
        <v>837</v>
      </c>
    </row>
    <row r="178" spans="1:3">
      <c r="A178" s="22" t="s">
        <v>111</v>
      </c>
      <c r="B178">
        <v>1</v>
      </c>
      <c r="C178" t="s">
        <v>842</v>
      </c>
    </row>
    <row r="179" spans="1:3">
      <c r="A179" s="22" t="s">
        <v>123</v>
      </c>
      <c r="B179">
        <v>1</v>
      </c>
      <c r="C179" t="s">
        <v>842</v>
      </c>
    </row>
    <row r="180" spans="1:3">
      <c r="A180" s="22" t="s">
        <v>165</v>
      </c>
      <c r="B180">
        <v>3</v>
      </c>
      <c r="C180" t="s">
        <v>842</v>
      </c>
    </row>
    <row r="181" spans="1:3">
      <c r="A181" s="22" t="s">
        <v>277</v>
      </c>
      <c r="B181">
        <v>1</v>
      </c>
      <c r="C181" t="s">
        <v>837</v>
      </c>
    </row>
    <row r="182" spans="1:3">
      <c r="A182" s="22" t="s">
        <v>173</v>
      </c>
      <c r="B182">
        <v>2</v>
      </c>
      <c r="C182" t="s">
        <v>841</v>
      </c>
    </row>
    <row r="183" spans="1:3">
      <c r="A183" s="22" t="s">
        <v>161</v>
      </c>
      <c r="B183">
        <v>1</v>
      </c>
      <c r="C183" t="s">
        <v>844</v>
      </c>
    </row>
    <row r="184" spans="1:3">
      <c r="A184" s="22" t="s">
        <v>125</v>
      </c>
      <c r="B184">
        <v>1</v>
      </c>
      <c r="C184" t="s">
        <v>842</v>
      </c>
    </row>
    <row r="185" spans="1:3">
      <c r="A185" s="22" t="s">
        <v>127</v>
      </c>
      <c r="B185">
        <v>1</v>
      </c>
      <c r="C185" t="s">
        <v>842</v>
      </c>
    </row>
    <row r="186" spans="1:3">
      <c r="A186" s="22" t="s">
        <v>183</v>
      </c>
      <c r="B186">
        <v>1</v>
      </c>
      <c r="C186" t="s">
        <v>842</v>
      </c>
    </row>
    <row r="187" spans="1:3">
      <c r="A187" s="22" t="s">
        <v>251</v>
      </c>
      <c r="B187">
        <v>1</v>
      </c>
      <c r="C187" t="s">
        <v>844</v>
      </c>
    </row>
    <row r="188" spans="1:3">
      <c r="A188" s="22" t="s">
        <v>303</v>
      </c>
      <c r="B188">
        <v>1</v>
      </c>
      <c r="C188" t="s">
        <v>844</v>
      </c>
    </row>
    <row r="189" spans="1:3">
      <c r="A189" s="22" t="s">
        <v>300</v>
      </c>
      <c r="B189">
        <v>1</v>
      </c>
      <c r="C189" t="s">
        <v>844</v>
      </c>
    </row>
    <row r="190" spans="1:3">
      <c r="A190" s="22" t="s">
        <v>236</v>
      </c>
      <c r="B190">
        <v>1</v>
      </c>
      <c r="C190" t="s">
        <v>844</v>
      </c>
    </row>
    <row r="191" spans="1:3">
      <c r="A191" s="22" t="s">
        <v>238</v>
      </c>
      <c r="B191">
        <v>1</v>
      </c>
      <c r="C191" t="s">
        <v>844</v>
      </c>
    </row>
    <row r="192" spans="1:3">
      <c r="A192" s="22" t="s">
        <v>237</v>
      </c>
      <c r="B192">
        <v>1</v>
      </c>
      <c r="C192" t="s">
        <v>844</v>
      </c>
    </row>
    <row r="193" spans="1:3">
      <c r="A193" s="22" t="s">
        <v>322</v>
      </c>
      <c r="B193">
        <v>1</v>
      </c>
      <c r="C193" t="s">
        <v>844</v>
      </c>
    </row>
    <row r="194" spans="1:3">
      <c r="A194" s="22" t="s">
        <v>320</v>
      </c>
      <c r="B194">
        <v>1</v>
      </c>
      <c r="C194" t="s">
        <v>844</v>
      </c>
    </row>
    <row r="195" spans="1:3">
      <c r="A195" s="22" t="s">
        <v>326</v>
      </c>
      <c r="B195">
        <v>1</v>
      </c>
      <c r="C195" t="s">
        <v>837</v>
      </c>
    </row>
    <row r="196" spans="1:3">
      <c r="A196" s="22" t="s">
        <v>348</v>
      </c>
      <c r="B196">
        <v>1</v>
      </c>
      <c r="C196" t="s">
        <v>837</v>
      </c>
    </row>
    <row r="197" spans="1:3">
      <c r="A197" s="22" t="s">
        <v>407</v>
      </c>
      <c r="B197">
        <v>1</v>
      </c>
      <c r="C197" t="s">
        <v>842</v>
      </c>
    </row>
    <row r="198" spans="1:3">
      <c r="A198" s="22" t="s">
        <v>411</v>
      </c>
      <c r="B198">
        <v>1</v>
      </c>
      <c r="C198" t="s">
        <v>843</v>
      </c>
    </row>
    <row r="199" spans="1:3">
      <c r="A199" s="22" t="s">
        <v>415</v>
      </c>
      <c r="B199">
        <v>1</v>
      </c>
      <c r="C199" t="s">
        <v>843</v>
      </c>
    </row>
    <row r="200" spans="1:3">
      <c r="A200" s="22" t="s">
        <v>352</v>
      </c>
      <c r="B200">
        <v>4</v>
      </c>
      <c r="C200" t="s">
        <v>837</v>
      </c>
    </row>
    <row r="201" spans="1:3">
      <c r="A201" s="22" t="s">
        <v>339</v>
      </c>
      <c r="B201">
        <v>1</v>
      </c>
      <c r="C201" t="s">
        <v>837</v>
      </c>
    </row>
    <row r="202" spans="1:3">
      <c r="A202" s="22" t="s">
        <v>425</v>
      </c>
      <c r="B202">
        <v>1</v>
      </c>
      <c r="C202" t="s">
        <v>837</v>
      </c>
    </row>
    <row r="203" spans="1:3">
      <c r="A203" s="22" t="s">
        <v>427</v>
      </c>
      <c r="B203">
        <v>1</v>
      </c>
      <c r="C203" t="s">
        <v>844</v>
      </c>
    </row>
    <row r="204" spans="1:3">
      <c r="A204" s="22" t="s">
        <v>396</v>
      </c>
      <c r="B204">
        <v>1</v>
      </c>
      <c r="C204" t="s">
        <v>837</v>
      </c>
    </row>
    <row r="205" spans="1:3">
      <c r="A205" s="22" t="s">
        <v>430</v>
      </c>
      <c r="B205">
        <v>1</v>
      </c>
      <c r="C205" t="s">
        <v>837</v>
      </c>
    </row>
    <row r="206" spans="1:3">
      <c r="A206" s="22" t="s">
        <v>434</v>
      </c>
      <c r="B206">
        <v>1</v>
      </c>
      <c r="C206" t="s">
        <v>837</v>
      </c>
    </row>
    <row r="207" spans="1:3">
      <c r="A207" s="22" t="s">
        <v>336</v>
      </c>
      <c r="B207">
        <v>1</v>
      </c>
      <c r="C207" t="s">
        <v>842</v>
      </c>
    </row>
    <row r="208" spans="1:3">
      <c r="A208" s="22" t="s">
        <v>359</v>
      </c>
      <c r="B208">
        <v>1</v>
      </c>
      <c r="C208" t="s">
        <v>844</v>
      </c>
    </row>
    <row r="209" spans="1:3">
      <c r="A209" s="22" t="s">
        <v>387</v>
      </c>
      <c r="B209">
        <v>1</v>
      </c>
      <c r="C209" t="s">
        <v>837</v>
      </c>
    </row>
    <row r="210" spans="1:3">
      <c r="A210" s="22" t="s">
        <v>384</v>
      </c>
      <c r="B210">
        <v>1</v>
      </c>
      <c r="C210" t="s">
        <v>841</v>
      </c>
    </row>
    <row r="211" spans="1:3">
      <c r="A211" s="22" t="s">
        <v>332</v>
      </c>
      <c r="B211">
        <v>1</v>
      </c>
      <c r="C211" t="s">
        <v>837</v>
      </c>
    </row>
    <row r="212" spans="1:3">
      <c r="A212" s="22" t="s">
        <v>378</v>
      </c>
      <c r="B212">
        <v>1</v>
      </c>
      <c r="C212" t="s">
        <v>837</v>
      </c>
    </row>
    <row r="213" spans="1:3">
      <c r="A213" s="22" t="s">
        <v>429</v>
      </c>
      <c r="B213">
        <v>1</v>
      </c>
      <c r="C213" t="s">
        <v>843</v>
      </c>
    </row>
    <row r="214" spans="1:3">
      <c r="A214" s="22" t="s">
        <v>423</v>
      </c>
      <c r="B214">
        <v>1</v>
      </c>
      <c r="C214" t="s">
        <v>843</v>
      </c>
    </row>
    <row r="215" spans="1:3">
      <c r="A215" s="22" t="s">
        <v>419</v>
      </c>
      <c r="B215">
        <v>1</v>
      </c>
      <c r="C215" t="s">
        <v>837</v>
      </c>
    </row>
    <row r="216" spans="1:3">
      <c r="A216" s="22" t="s">
        <v>346</v>
      </c>
      <c r="B216">
        <v>1</v>
      </c>
      <c r="C216" t="s">
        <v>837</v>
      </c>
    </row>
    <row r="217" spans="1:3">
      <c r="A217" s="22" t="s">
        <v>342</v>
      </c>
      <c r="B217">
        <v>1</v>
      </c>
      <c r="C217" t="s">
        <v>841</v>
      </c>
    </row>
    <row r="218" spans="1:3">
      <c r="A218" s="22" t="s">
        <v>436</v>
      </c>
      <c r="B218">
        <v>1</v>
      </c>
      <c r="C218" t="s">
        <v>844</v>
      </c>
    </row>
    <row r="219" spans="1:3">
      <c r="A219" s="22" t="s">
        <v>438</v>
      </c>
      <c r="B219">
        <v>1</v>
      </c>
      <c r="C219" t="s">
        <v>837</v>
      </c>
    </row>
    <row r="220" spans="1:3">
      <c r="A220" s="22" t="s">
        <v>345</v>
      </c>
      <c r="B220">
        <v>1</v>
      </c>
      <c r="C220" t="s">
        <v>844</v>
      </c>
    </row>
    <row r="221" spans="1:3">
      <c r="A221" s="22" t="s">
        <v>386</v>
      </c>
      <c r="B221">
        <v>1</v>
      </c>
      <c r="C221" t="s">
        <v>837</v>
      </c>
    </row>
    <row r="222" spans="1:3">
      <c r="A222" s="22" t="s">
        <v>362</v>
      </c>
      <c r="B222">
        <v>1</v>
      </c>
      <c r="C222" t="s">
        <v>837</v>
      </c>
    </row>
    <row r="223" spans="1:3">
      <c r="A223" s="22" t="s">
        <v>432</v>
      </c>
      <c r="B223">
        <v>1</v>
      </c>
      <c r="C223" t="s">
        <v>837</v>
      </c>
    </row>
    <row r="224" spans="1:3">
      <c r="A224" s="22" t="s">
        <v>334</v>
      </c>
      <c r="B224">
        <v>1</v>
      </c>
      <c r="C224" t="s">
        <v>842</v>
      </c>
    </row>
    <row r="225" spans="1:3">
      <c r="A225" s="22" t="s">
        <v>368</v>
      </c>
      <c r="B225">
        <v>1</v>
      </c>
      <c r="C225" t="s">
        <v>842</v>
      </c>
    </row>
    <row r="226" spans="1:3">
      <c r="A226" s="22" t="s">
        <v>370</v>
      </c>
      <c r="B226">
        <v>1</v>
      </c>
      <c r="C226" t="s">
        <v>837</v>
      </c>
    </row>
    <row r="227" spans="1:3">
      <c r="A227" s="22" t="s">
        <v>393</v>
      </c>
      <c r="B227">
        <v>1</v>
      </c>
      <c r="C227" t="s">
        <v>837</v>
      </c>
    </row>
    <row r="228" spans="1:3">
      <c r="A228" s="22" t="s">
        <v>360</v>
      </c>
      <c r="B228">
        <v>1</v>
      </c>
      <c r="C228" t="s">
        <v>837</v>
      </c>
    </row>
    <row r="229" spans="1:3">
      <c r="A229" s="22" t="s">
        <v>400</v>
      </c>
      <c r="B229">
        <v>1</v>
      </c>
      <c r="C229" t="s">
        <v>844</v>
      </c>
    </row>
    <row r="230" spans="1:3">
      <c r="A230" s="22" t="s">
        <v>398</v>
      </c>
      <c r="B230">
        <v>1</v>
      </c>
      <c r="C230" t="s">
        <v>843</v>
      </c>
    </row>
    <row r="231" spans="1:3">
      <c r="A231" s="22" t="s">
        <v>391</v>
      </c>
      <c r="B231">
        <v>1</v>
      </c>
      <c r="C231" t="s">
        <v>837</v>
      </c>
    </row>
    <row r="232" spans="1:3">
      <c r="A232" s="22" t="s">
        <v>364</v>
      </c>
      <c r="B232">
        <v>1</v>
      </c>
      <c r="C232" t="s">
        <v>837</v>
      </c>
    </row>
    <row r="233" spans="1:3">
      <c r="A233" s="22" t="s">
        <v>405</v>
      </c>
      <c r="B233">
        <v>1</v>
      </c>
      <c r="C233" t="s">
        <v>842</v>
      </c>
    </row>
    <row r="234" spans="1:3">
      <c r="A234" s="22" t="s">
        <v>354</v>
      </c>
      <c r="B234">
        <v>1</v>
      </c>
      <c r="C234" t="s">
        <v>837</v>
      </c>
    </row>
    <row r="235" spans="1:3">
      <c r="A235" s="22" t="s">
        <v>417</v>
      </c>
      <c r="B235">
        <v>1</v>
      </c>
      <c r="C235" t="s">
        <v>837</v>
      </c>
    </row>
    <row r="236" spans="1:3">
      <c r="A236" s="22" t="s">
        <v>409</v>
      </c>
      <c r="B236">
        <v>1</v>
      </c>
      <c r="C236" t="s">
        <v>837</v>
      </c>
    </row>
    <row r="237" spans="1:3">
      <c r="A237" s="22" t="s">
        <v>365</v>
      </c>
      <c r="B237">
        <v>1</v>
      </c>
      <c r="C237" t="s">
        <v>837</v>
      </c>
    </row>
    <row r="238" spans="1:3">
      <c r="A238" s="22" t="s">
        <v>440</v>
      </c>
      <c r="B238">
        <v>1</v>
      </c>
      <c r="C238" t="s">
        <v>844</v>
      </c>
    </row>
    <row r="239" spans="1:3">
      <c r="A239" s="22" t="s">
        <v>330</v>
      </c>
      <c r="B239">
        <v>1</v>
      </c>
      <c r="C239" t="s">
        <v>844</v>
      </c>
    </row>
    <row r="240" spans="1:3">
      <c r="A240" s="22" t="s">
        <v>402</v>
      </c>
      <c r="B240">
        <v>1</v>
      </c>
      <c r="C240" t="s">
        <v>844</v>
      </c>
    </row>
    <row r="241" spans="1:3">
      <c r="A241" s="22" t="s">
        <v>314</v>
      </c>
      <c r="B241">
        <v>2</v>
      </c>
      <c r="C241" t="s">
        <v>837</v>
      </c>
    </row>
    <row r="242" spans="1:3">
      <c r="A242" s="22" t="s">
        <v>356</v>
      </c>
      <c r="B242">
        <v>1</v>
      </c>
      <c r="C242" t="s">
        <v>837</v>
      </c>
    </row>
    <row r="243" spans="1:3">
      <c r="A243" s="22" t="s">
        <v>350</v>
      </c>
      <c r="B243">
        <v>1</v>
      </c>
      <c r="C243" t="s">
        <v>837</v>
      </c>
    </row>
    <row r="244" spans="1:3">
      <c r="A244" s="22" t="s">
        <v>357</v>
      </c>
      <c r="B244">
        <v>1</v>
      </c>
      <c r="C244" t="s">
        <v>837</v>
      </c>
    </row>
    <row r="245" spans="1:3">
      <c r="A245" s="22" t="s">
        <v>327</v>
      </c>
      <c r="B245">
        <v>1</v>
      </c>
      <c r="C245" t="s">
        <v>837</v>
      </c>
    </row>
    <row r="246" spans="1:3">
      <c r="A246" s="22" t="s">
        <v>373</v>
      </c>
      <c r="B246">
        <v>1</v>
      </c>
      <c r="C246" t="s">
        <v>837</v>
      </c>
    </row>
    <row r="247" spans="1:3">
      <c r="A247" s="22" t="s">
        <v>329</v>
      </c>
      <c r="B247">
        <v>2</v>
      </c>
      <c r="C247" t="s">
        <v>841</v>
      </c>
    </row>
    <row r="248" spans="1:3">
      <c r="A248" s="22" t="s">
        <v>309</v>
      </c>
      <c r="B248">
        <v>4</v>
      </c>
      <c r="C248" t="s">
        <v>841</v>
      </c>
    </row>
    <row r="249" spans="1:3">
      <c r="A249" s="22" t="s">
        <v>324</v>
      </c>
      <c r="B249">
        <v>2</v>
      </c>
      <c r="C249" t="s">
        <v>841</v>
      </c>
    </row>
    <row r="250" spans="1:3">
      <c r="A250" s="22" t="s">
        <v>413</v>
      </c>
      <c r="B250">
        <v>1</v>
      </c>
      <c r="C250" t="s">
        <v>844</v>
      </c>
    </row>
    <row r="251" spans="1:3">
      <c r="A251" s="22" t="s">
        <v>372</v>
      </c>
      <c r="B251">
        <v>1</v>
      </c>
      <c r="C251" t="s">
        <v>841</v>
      </c>
    </row>
    <row r="252" spans="1:3">
      <c r="A252" s="22" t="s">
        <v>312</v>
      </c>
      <c r="B252">
        <v>5</v>
      </c>
      <c r="C252" t="s">
        <v>841</v>
      </c>
    </row>
    <row r="253" spans="1:3">
      <c r="A253" s="22" t="s">
        <v>318</v>
      </c>
      <c r="B253">
        <v>1</v>
      </c>
      <c r="C253" t="s">
        <v>837</v>
      </c>
    </row>
    <row r="254" spans="1:3">
      <c r="A254" s="22" t="s">
        <v>316</v>
      </c>
      <c r="B254">
        <v>1</v>
      </c>
      <c r="C254" t="s">
        <v>837</v>
      </c>
    </row>
    <row r="255" spans="1:3">
      <c r="A255" s="22" t="s">
        <v>421</v>
      </c>
      <c r="B255">
        <v>1</v>
      </c>
      <c r="C255" t="s">
        <v>844</v>
      </c>
    </row>
    <row r="256" spans="1:3">
      <c r="A256" s="22" t="s">
        <v>382</v>
      </c>
      <c r="B256">
        <v>1</v>
      </c>
      <c r="C256" t="s">
        <v>844</v>
      </c>
    </row>
    <row r="257" spans="1:3">
      <c r="A257" s="22" t="s">
        <v>338</v>
      </c>
      <c r="B257">
        <v>1</v>
      </c>
      <c r="C257" t="s">
        <v>842</v>
      </c>
    </row>
    <row r="258" spans="1:3">
      <c r="A258" s="22" t="s">
        <v>389</v>
      </c>
      <c r="B258">
        <v>1</v>
      </c>
      <c r="C258" t="s">
        <v>844</v>
      </c>
    </row>
    <row r="259" spans="1:3">
      <c r="A259" s="22" t="s">
        <v>565</v>
      </c>
      <c r="B259">
        <v>1</v>
      </c>
      <c r="C259" t="s">
        <v>842</v>
      </c>
    </row>
    <row r="260" spans="1:3">
      <c r="A260" s="22" t="s">
        <v>557</v>
      </c>
      <c r="B260">
        <v>1</v>
      </c>
      <c r="C260" t="s">
        <v>842</v>
      </c>
    </row>
    <row r="261" spans="1:3">
      <c r="A261" s="22" t="s">
        <v>543</v>
      </c>
      <c r="B261">
        <v>1</v>
      </c>
      <c r="C261" t="s">
        <v>842</v>
      </c>
    </row>
    <row r="262" spans="1:3">
      <c r="A262" s="22" t="s">
        <v>517</v>
      </c>
      <c r="B262">
        <v>1</v>
      </c>
      <c r="C262" t="s">
        <v>842</v>
      </c>
    </row>
    <row r="263" spans="1:3">
      <c r="A263" s="22" t="s">
        <v>503</v>
      </c>
      <c r="B263">
        <v>1</v>
      </c>
      <c r="C263" t="s">
        <v>844</v>
      </c>
    </row>
    <row r="264" spans="1:3">
      <c r="A264" s="22" t="s">
        <v>513</v>
      </c>
      <c r="B264">
        <v>1</v>
      </c>
      <c r="C264" t="s">
        <v>842</v>
      </c>
    </row>
    <row r="265" spans="1:3">
      <c r="A265" s="22" t="s">
        <v>468</v>
      </c>
      <c r="B265">
        <v>1</v>
      </c>
      <c r="C265" t="s">
        <v>842</v>
      </c>
    </row>
    <row r="266" spans="1:3">
      <c r="A266" s="22" t="s">
        <v>470</v>
      </c>
      <c r="B266">
        <v>1</v>
      </c>
      <c r="C266" t="s">
        <v>842</v>
      </c>
    </row>
    <row r="267" spans="1:3">
      <c r="A267" s="22" t="s">
        <v>569</v>
      </c>
      <c r="B267">
        <v>1</v>
      </c>
      <c r="C267" t="s">
        <v>844</v>
      </c>
    </row>
    <row r="268" spans="1:3">
      <c r="A268" s="22" t="s">
        <v>561</v>
      </c>
      <c r="B268">
        <v>1</v>
      </c>
      <c r="C268" t="s">
        <v>837</v>
      </c>
    </row>
    <row r="269" spans="1:3">
      <c r="A269" s="22" t="s">
        <v>475</v>
      </c>
      <c r="B269">
        <v>1</v>
      </c>
      <c r="C269" t="s">
        <v>842</v>
      </c>
    </row>
    <row r="270" spans="1:3">
      <c r="A270" s="22" t="s">
        <v>477</v>
      </c>
      <c r="B270">
        <v>1</v>
      </c>
      <c r="C270" t="s">
        <v>842</v>
      </c>
    </row>
    <row r="271" spans="1:3">
      <c r="A271" s="22" t="s">
        <v>479</v>
      </c>
      <c r="B271">
        <v>1</v>
      </c>
      <c r="C271" t="s">
        <v>842</v>
      </c>
    </row>
    <row r="272" spans="1:3">
      <c r="A272" s="22" t="s">
        <v>573</v>
      </c>
      <c r="B272">
        <v>1</v>
      </c>
      <c r="C272" t="s">
        <v>842</v>
      </c>
    </row>
    <row r="273" spans="1:3">
      <c r="A273" s="22" t="s">
        <v>585</v>
      </c>
      <c r="B273">
        <v>1</v>
      </c>
      <c r="C273" t="s">
        <v>842</v>
      </c>
    </row>
    <row r="274" spans="1:3">
      <c r="A274" s="22" t="s">
        <v>583</v>
      </c>
      <c r="B274">
        <v>1</v>
      </c>
      <c r="C274" t="s">
        <v>842</v>
      </c>
    </row>
    <row r="275" spans="1:3">
      <c r="A275" s="22" t="s">
        <v>559</v>
      </c>
      <c r="B275">
        <v>1</v>
      </c>
      <c r="C275" t="s">
        <v>842</v>
      </c>
    </row>
    <row r="276" spans="1:3">
      <c r="A276" s="22" t="s">
        <v>481</v>
      </c>
      <c r="B276">
        <v>4</v>
      </c>
      <c r="C276" t="s">
        <v>837</v>
      </c>
    </row>
    <row r="277" spans="1:3">
      <c r="A277" s="22" t="s">
        <v>530</v>
      </c>
      <c r="B277">
        <v>1</v>
      </c>
      <c r="C277" t="s">
        <v>837</v>
      </c>
    </row>
    <row r="278" spans="1:3">
      <c r="A278" s="22" t="s">
        <v>526</v>
      </c>
      <c r="B278">
        <v>1</v>
      </c>
      <c r="C278" t="s">
        <v>842</v>
      </c>
    </row>
    <row r="279" spans="1:3">
      <c r="A279" s="22" t="s">
        <v>532</v>
      </c>
      <c r="B279">
        <v>1</v>
      </c>
      <c r="C279" t="s">
        <v>842</v>
      </c>
    </row>
    <row r="280" spans="1:3">
      <c r="A280" s="22" t="s">
        <v>450</v>
      </c>
      <c r="B280">
        <v>1</v>
      </c>
      <c r="C280" t="s">
        <v>842</v>
      </c>
    </row>
    <row r="281" spans="1:3">
      <c r="A281" s="22" t="s">
        <v>541</v>
      </c>
      <c r="B281">
        <v>1</v>
      </c>
      <c r="C281" t="s">
        <v>844</v>
      </c>
    </row>
    <row r="282" spans="1:3">
      <c r="A282" s="22" t="s">
        <v>515</v>
      </c>
      <c r="B282">
        <v>1</v>
      </c>
      <c r="C282" t="s">
        <v>842</v>
      </c>
    </row>
    <row r="283" spans="1:3">
      <c r="A283" s="22" t="s">
        <v>555</v>
      </c>
      <c r="B283">
        <v>1</v>
      </c>
      <c r="C283" t="s">
        <v>844</v>
      </c>
    </row>
    <row r="284" spans="1:3">
      <c r="A284" s="22" t="s">
        <v>454</v>
      </c>
      <c r="B284">
        <v>1</v>
      </c>
      <c r="C284" t="s">
        <v>844</v>
      </c>
    </row>
    <row r="285" spans="1:3">
      <c r="A285" s="22" t="s">
        <v>522</v>
      </c>
      <c r="B285">
        <v>1</v>
      </c>
      <c r="C285" t="s">
        <v>844</v>
      </c>
    </row>
    <row r="286" spans="1:3">
      <c r="A286" s="22" t="s">
        <v>524</v>
      </c>
      <c r="B286">
        <v>1</v>
      </c>
      <c r="C286" t="s">
        <v>844</v>
      </c>
    </row>
    <row r="287" spans="1:3">
      <c r="A287" s="22" t="s">
        <v>452</v>
      </c>
      <c r="B287">
        <v>1</v>
      </c>
      <c r="C287" t="s">
        <v>842</v>
      </c>
    </row>
    <row r="288" spans="1:3">
      <c r="A288" s="22" t="s">
        <v>518</v>
      </c>
      <c r="B288">
        <v>1</v>
      </c>
      <c r="C288" t="s">
        <v>842</v>
      </c>
    </row>
    <row r="289" spans="1:3">
      <c r="A289" s="22" t="s">
        <v>494</v>
      </c>
      <c r="B289">
        <v>1</v>
      </c>
      <c r="C289" t="s">
        <v>842</v>
      </c>
    </row>
    <row r="290" spans="1:3">
      <c r="A290" s="22" t="s">
        <v>510</v>
      </c>
      <c r="B290">
        <v>1</v>
      </c>
      <c r="C290" t="s">
        <v>842</v>
      </c>
    </row>
    <row r="291" spans="1:3">
      <c r="A291" s="22" t="s">
        <v>571</v>
      </c>
      <c r="B291">
        <v>1</v>
      </c>
      <c r="C291" t="s">
        <v>842</v>
      </c>
    </row>
    <row r="292" spans="1:3">
      <c r="A292" s="22" t="s">
        <v>537</v>
      </c>
      <c r="B292">
        <v>1</v>
      </c>
      <c r="C292" t="s">
        <v>837</v>
      </c>
    </row>
    <row r="293" spans="1:3">
      <c r="A293" s="22" t="s">
        <v>501</v>
      </c>
      <c r="B293">
        <v>1</v>
      </c>
      <c r="C293" t="s">
        <v>837</v>
      </c>
    </row>
    <row r="294" spans="1:3">
      <c r="A294" s="22" t="s">
        <v>483</v>
      </c>
      <c r="B294">
        <v>1</v>
      </c>
      <c r="C294" t="s">
        <v>844</v>
      </c>
    </row>
    <row r="295" spans="1:3">
      <c r="A295" s="22" t="s">
        <v>533</v>
      </c>
      <c r="B295">
        <v>1</v>
      </c>
      <c r="C295" t="s">
        <v>844</v>
      </c>
    </row>
    <row r="296" spans="1:3">
      <c r="A296" s="22" t="s">
        <v>539</v>
      </c>
      <c r="B296">
        <v>1</v>
      </c>
      <c r="C296" t="s">
        <v>844</v>
      </c>
    </row>
    <row r="297" spans="1:3">
      <c r="A297" s="22" t="s">
        <v>473</v>
      </c>
      <c r="B297">
        <v>1</v>
      </c>
      <c r="C297" t="s">
        <v>844</v>
      </c>
    </row>
    <row r="298" spans="1:3">
      <c r="A298" s="22" t="s">
        <v>551</v>
      </c>
      <c r="B298">
        <v>1</v>
      </c>
      <c r="C298" t="s">
        <v>842</v>
      </c>
    </row>
    <row r="299" spans="1:3">
      <c r="A299" s="22" t="s">
        <v>464</v>
      </c>
      <c r="B299">
        <v>1</v>
      </c>
      <c r="C299" t="s">
        <v>844</v>
      </c>
    </row>
    <row r="300" spans="1:3">
      <c r="A300" s="22" t="s">
        <v>456</v>
      </c>
      <c r="B300">
        <v>1</v>
      </c>
      <c r="C300" t="s">
        <v>844</v>
      </c>
    </row>
    <row r="301" spans="1:3">
      <c r="A301" s="22" t="s">
        <v>460</v>
      </c>
      <c r="B301">
        <v>1</v>
      </c>
      <c r="C301" t="s">
        <v>842</v>
      </c>
    </row>
    <row r="302" spans="1:3">
      <c r="A302" s="22" t="s">
        <v>492</v>
      </c>
      <c r="B302">
        <v>1</v>
      </c>
      <c r="C302" t="s">
        <v>842</v>
      </c>
    </row>
    <row r="303" spans="1:3">
      <c r="A303" s="22" t="s">
        <v>462</v>
      </c>
      <c r="B303">
        <v>1</v>
      </c>
      <c r="C303" t="s">
        <v>842</v>
      </c>
    </row>
    <row r="304" spans="1:3">
      <c r="A304" s="22" t="s">
        <v>545</v>
      </c>
      <c r="B304">
        <v>1</v>
      </c>
      <c r="C304" t="s">
        <v>842</v>
      </c>
    </row>
    <row r="305" spans="1:3">
      <c r="A305" s="22" t="s">
        <v>563</v>
      </c>
      <c r="B305">
        <v>1</v>
      </c>
      <c r="C305" t="s">
        <v>842</v>
      </c>
    </row>
    <row r="306" spans="1:3">
      <c r="A306" s="22" t="s">
        <v>466</v>
      </c>
      <c r="B306">
        <v>1</v>
      </c>
      <c r="C306" t="s">
        <v>844</v>
      </c>
    </row>
    <row r="307" spans="1:3">
      <c r="A307" s="22" t="s">
        <v>520</v>
      </c>
      <c r="B307">
        <v>1</v>
      </c>
      <c r="C307" t="s">
        <v>844</v>
      </c>
    </row>
    <row r="308" spans="1:3">
      <c r="A308" s="22" t="s">
        <v>497</v>
      </c>
      <c r="B308">
        <v>1</v>
      </c>
      <c r="C308" t="s">
        <v>844</v>
      </c>
    </row>
    <row r="309" spans="1:3">
      <c r="A309" s="22" t="s">
        <v>499</v>
      </c>
      <c r="B309">
        <v>1</v>
      </c>
      <c r="C309" t="s">
        <v>844</v>
      </c>
    </row>
    <row r="310" spans="1:3">
      <c r="A310" s="22" t="s">
        <v>567</v>
      </c>
      <c r="B310">
        <v>1</v>
      </c>
      <c r="C310" t="s">
        <v>837</v>
      </c>
    </row>
    <row r="311" spans="1:3">
      <c r="A311" s="22" t="s">
        <v>589</v>
      </c>
      <c r="B311">
        <v>1</v>
      </c>
      <c r="C311" t="s">
        <v>842</v>
      </c>
    </row>
    <row r="312" spans="1:3">
      <c r="A312" s="22" t="s">
        <v>448</v>
      </c>
      <c r="B312">
        <v>3</v>
      </c>
      <c r="C312" t="s">
        <v>841</v>
      </c>
    </row>
    <row r="313" spans="1:3">
      <c r="A313" s="22" t="s">
        <v>508</v>
      </c>
      <c r="B313">
        <v>1</v>
      </c>
      <c r="C313" t="s">
        <v>837</v>
      </c>
    </row>
    <row r="314" spans="1:3">
      <c r="A314" s="22" t="s">
        <v>577</v>
      </c>
      <c r="B314">
        <v>1</v>
      </c>
      <c r="C314" t="s">
        <v>844</v>
      </c>
    </row>
    <row r="315" spans="1:3">
      <c r="A315" s="22" t="s">
        <v>575</v>
      </c>
      <c r="B315">
        <v>1</v>
      </c>
      <c r="C315" t="s">
        <v>844</v>
      </c>
    </row>
    <row r="316" spans="1:3">
      <c r="A316" s="22" t="s">
        <v>487</v>
      </c>
      <c r="B316">
        <v>1</v>
      </c>
      <c r="C316" t="s">
        <v>842</v>
      </c>
    </row>
    <row r="317" spans="1:3">
      <c r="A317" s="22" t="s">
        <v>485</v>
      </c>
      <c r="B317">
        <v>1</v>
      </c>
      <c r="C317" t="s">
        <v>837</v>
      </c>
    </row>
    <row r="318" spans="1:3">
      <c r="A318" s="22" t="s">
        <v>528</v>
      </c>
      <c r="B318">
        <v>1</v>
      </c>
      <c r="C318" t="s">
        <v>837</v>
      </c>
    </row>
    <row r="319" spans="1:3">
      <c r="A319" s="22" t="s">
        <v>535</v>
      </c>
      <c r="B319">
        <v>1</v>
      </c>
      <c r="C319" t="s">
        <v>837</v>
      </c>
    </row>
    <row r="320" spans="1:3">
      <c r="A320" s="22" t="s">
        <v>579</v>
      </c>
      <c r="B320">
        <v>1</v>
      </c>
      <c r="C320" t="s">
        <v>842</v>
      </c>
    </row>
    <row r="321" spans="1:3">
      <c r="A321" s="22" t="s">
        <v>458</v>
      </c>
      <c r="B321">
        <v>1</v>
      </c>
      <c r="C321" t="s">
        <v>842</v>
      </c>
    </row>
    <row r="322" spans="1:3">
      <c r="A322" s="22" t="s">
        <v>581</v>
      </c>
      <c r="B322">
        <v>1</v>
      </c>
      <c r="C322" t="s">
        <v>837</v>
      </c>
    </row>
    <row r="323" spans="1:3">
      <c r="A323" s="22" t="s">
        <v>553</v>
      </c>
      <c r="B323">
        <v>1</v>
      </c>
      <c r="C323" t="s">
        <v>837</v>
      </c>
    </row>
    <row r="324" spans="1:3">
      <c r="A324" s="22" t="s">
        <v>490</v>
      </c>
      <c r="B324">
        <v>1</v>
      </c>
      <c r="C324" t="s">
        <v>841</v>
      </c>
    </row>
    <row r="325" spans="1:3">
      <c r="A325" s="22" t="s">
        <v>446</v>
      </c>
      <c r="B325">
        <v>3</v>
      </c>
      <c r="C325" t="s">
        <v>841</v>
      </c>
    </row>
    <row r="326" spans="1:3">
      <c r="A326" s="22" t="s">
        <v>594</v>
      </c>
      <c r="B326">
        <v>3</v>
      </c>
      <c r="C326" t="s">
        <v>841</v>
      </c>
    </row>
    <row r="327" spans="1:3">
      <c r="A327" s="22" t="s">
        <v>547</v>
      </c>
      <c r="B327">
        <v>1</v>
      </c>
      <c r="C327" t="s">
        <v>837</v>
      </c>
    </row>
    <row r="328" spans="1:3">
      <c r="A328" s="22" t="s">
        <v>593</v>
      </c>
      <c r="B328">
        <v>3</v>
      </c>
      <c r="C328" t="s">
        <v>841</v>
      </c>
    </row>
    <row r="329" spans="1:3">
      <c r="A329" s="22" t="s">
        <v>549</v>
      </c>
      <c r="B329">
        <v>1</v>
      </c>
      <c r="C329" t="s">
        <v>844</v>
      </c>
    </row>
    <row r="330" spans="1:3">
      <c r="A330" s="22" t="s">
        <v>587</v>
      </c>
      <c r="B330">
        <v>1</v>
      </c>
      <c r="C330" t="s">
        <v>842</v>
      </c>
    </row>
    <row r="331" spans="1:3">
      <c r="A331" s="22" t="s">
        <v>595</v>
      </c>
      <c r="B331">
        <v>4</v>
      </c>
      <c r="C331" t="s">
        <v>841</v>
      </c>
    </row>
  </sheetData>
  <autoFilter ref="A1:C331" xr:uid="{D3701E6D-CCC1-5742-B986-025ACA4EDF3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05D8-47F1-E041-A87E-8FA0133230BE}">
  <dimension ref="A1:AS101"/>
  <sheetViews>
    <sheetView topLeftCell="A6" zoomScale="108" workbookViewId="0">
      <selection activeCell="B16" sqref="B16:B38"/>
    </sheetView>
  </sheetViews>
  <sheetFormatPr baseColWidth="10" defaultRowHeight="16"/>
  <cols>
    <col min="1" max="1" width="14" customWidth="1"/>
    <col min="2" max="6" width="17.83203125" customWidth="1"/>
    <col min="8" max="8" width="52.1640625" bestFit="1" customWidth="1"/>
    <col min="10" max="10" width="27.5" customWidth="1"/>
    <col min="14" max="14" width="48" bestFit="1" customWidth="1"/>
    <col min="16" max="16" width="27" customWidth="1"/>
    <col min="23" max="23" width="66.83203125" bestFit="1" customWidth="1"/>
    <col min="25" max="25" width="14.83203125" bestFit="1" customWidth="1"/>
    <col min="31" max="31" width="62" bestFit="1" customWidth="1"/>
    <col min="33" max="33" width="20.5" customWidth="1"/>
    <col min="39" max="39" width="52.6640625" bestFit="1" customWidth="1"/>
    <col min="41" max="41" width="24.83203125" customWidth="1"/>
  </cols>
  <sheetData>
    <row r="1" spans="1:45">
      <c r="H1" t="s">
        <v>29</v>
      </c>
      <c r="N1" s="21" t="s">
        <v>607</v>
      </c>
      <c r="O1" s="21"/>
      <c r="W1" s="21" t="s">
        <v>108</v>
      </c>
      <c r="AE1" s="21" t="s">
        <v>306</v>
      </c>
      <c r="AM1" s="21" t="s">
        <v>443</v>
      </c>
    </row>
    <row r="2" spans="1:45">
      <c r="N2" s="21"/>
      <c r="O2" s="21"/>
      <c r="AC2" s="21"/>
      <c r="AK2" s="21"/>
    </row>
    <row r="3" spans="1:45">
      <c r="N3" s="21"/>
      <c r="O3" s="21"/>
      <c r="AC3" s="21"/>
      <c r="AK3" s="21"/>
    </row>
    <row r="4" spans="1:45">
      <c r="H4" s="21" t="s">
        <v>5</v>
      </c>
      <c r="I4" t="s">
        <v>831</v>
      </c>
      <c r="J4" t="s">
        <v>834</v>
      </c>
      <c r="N4" s="21" t="s">
        <v>5</v>
      </c>
      <c r="O4" t="s">
        <v>831</v>
      </c>
      <c r="P4" t="s">
        <v>834</v>
      </c>
      <c r="W4" s="21" t="s">
        <v>5</v>
      </c>
      <c r="X4" t="s">
        <v>831</v>
      </c>
      <c r="Y4" t="s">
        <v>834</v>
      </c>
      <c r="AC4" s="21"/>
      <c r="AE4" s="21" t="s">
        <v>5</v>
      </c>
      <c r="AF4" t="s">
        <v>831</v>
      </c>
      <c r="AG4" t="s">
        <v>834</v>
      </c>
      <c r="AK4" s="21"/>
      <c r="AM4" s="21" t="s">
        <v>5</v>
      </c>
      <c r="AN4" t="s">
        <v>831</v>
      </c>
      <c r="AO4" t="s">
        <v>834</v>
      </c>
    </row>
    <row r="5" spans="1:45">
      <c r="B5" s="21" t="s">
        <v>29</v>
      </c>
      <c r="C5" s="21" t="s">
        <v>607</v>
      </c>
      <c r="D5" s="21" t="s">
        <v>108</v>
      </c>
      <c r="E5" s="21" t="s">
        <v>306</v>
      </c>
      <c r="F5" s="21" t="s">
        <v>443</v>
      </c>
      <c r="H5" s="22" t="s">
        <v>92</v>
      </c>
      <c r="I5">
        <v>1</v>
      </c>
      <c r="J5" t="s">
        <v>836</v>
      </c>
      <c r="N5" s="22" t="s">
        <v>674</v>
      </c>
      <c r="O5">
        <v>1</v>
      </c>
      <c r="P5" t="s">
        <v>839</v>
      </c>
      <c r="W5" s="22" t="s">
        <v>222</v>
      </c>
      <c r="X5">
        <v>1</v>
      </c>
      <c r="Y5" t="s">
        <v>839</v>
      </c>
      <c r="AE5" s="22" t="s">
        <v>322</v>
      </c>
      <c r="AF5">
        <v>1</v>
      </c>
      <c r="AG5" t="s">
        <v>836</v>
      </c>
      <c r="AM5" s="22" t="s">
        <v>565</v>
      </c>
      <c r="AN5">
        <v>1</v>
      </c>
      <c r="AO5" t="s">
        <v>839</v>
      </c>
    </row>
    <row r="6" spans="1:45">
      <c r="A6" s="21" t="s">
        <v>830</v>
      </c>
      <c r="B6">
        <f>COUNTIF(EDataSourceCampaigns!A2:A495,"ASOS")</f>
        <v>46</v>
      </c>
      <c r="C6">
        <f>COUNTIF(EDataSourceCampaigns!A2:A495,"Bath &amp; Body Works")</f>
        <v>178</v>
      </c>
      <c r="D6">
        <f>COUNTIF(EDataSourceCampaigns!A2:A495,"Gap")</f>
        <v>104</v>
      </c>
      <c r="E6">
        <f>COUNTIF(EDataSourceCampaigns!A2:A495,"Sephora")</f>
        <v>79</v>
      </c>
      <c r="F6">
        <f>COUNTIF(EDataSourceCampaigns!A2:A495,"Victoria's Secret")</f>
        <v>87</v>
      </c>
      <c r="H6" s="22" t="s">
        <v>61</v>
      </c>
      <c r="I6">
        <v>1</v>
      </c>
      <c r="J6" t="s">
        <v>839</v>
      </c>
      <c r="N6" s="22" t="s">
        <v>700</v>
      </c>
      <c r="O6">
        <v>2</v>
      </c>
      <c r="P6" t="s">
        <v>839</v>
      </c>
      <c r="W6" s="22" t="s">
        <v>269</v>
      </c>
      <c r="X6">
        <v>1</v>
      </c>
      <c r="Y6" t="s">
        <v>837</v>
      </c>
      <c r="AE6" s="22" t="s">
        <v>320</v>
      </c>
      <c r="AF6">
        <v>1</v>
      </c>
      <c r="AG6" t="s">
        <v>836</v>
      </c>
      <c r="AM6" s="22" t="s">
        <v>557</v>
      </c>
      <c r="AN6">
        <v>1</v>
      </c>
      <c r="AO6" t="s">
        <v>839</v>
      </c>
      <c r="AS6">
        <v>73</v>
      </c>
    </row>
    <row r="7" spans="1:45">
      <c r="H7" s="22" t="s">
        <v>59</v>
      </c>
      <c r="I7">
        <v>1</v>
      </c>
      <c r="J7" t="s">
        <v>839</v>
      </c>
      <c r="N7" s="22" t="s">
        <v>659</v>
      </c>
      <c r="O7">
        <v>1</v>
      </c>
      <c r="P7" t="s">
        <v>839</v>
      </c>
      <c r="W7" s="22" t="s">
        <v>271</v>
      </c>
      <c r="X7">
        <v>1</v>
      </c>
      <c r="Y7" t="s">
        <v>839</v>
      </c>
      <c r="AE7" s="22" t="s">
        <v>326</v>
      </c>
      <c r="AF7">
        <v>1</v>
      </c>
      <c r="AG7" t="s">
        <v>837</v>
      </c>
      <c r="AM7" s="22" t="s">
        <v>543</v>
      </c>
      <c r="AN7">
        <v>1</v>
      </c>
      <c r="AO7" t="s">
        <v>839</v>
      </c>
      <c r="AS7">
        <v>66</v>
      </c>
    </row>
    <row r="8" spans="1:45">
      <c r="H8" s="22" t="s">
        <v>90</v>
      </c>
      <c r="I8">
        <v>1</v>
      </c>
      <c r="J8" t="s">
        <v>836</v>
      </c>
      <c r="N8" s="22" t="s">
        <v>661</v>
      </c>
      <c r="O8">
        <v>2</v>
      </c>
      <c r="P8" t="s">
        <v>839</v>
      </c>
      <c r="W8" s="22" t="s">
        <v>190</v>
      </c>
      <c r="X8">
        <v>1</v>
      </c>
      <c r="Y8" t="s">
        <v>839</v>
      </c>
      <c r="AE8" s="22" t="s">
        <v>348</v>
      </c>
      <c r="AF8">
        <v>1</v>
      </c>
      <c r="AG8" t="s">
        <v>837</v>
      </c>
      <c r="AM8" s="22" t="s">
        <v>517</v>
      </c>
      <c r="AN8">
        <v>1</v>
      </c>
      <c r="AO8" t="s">
        <v>839</v>
      </c>
      <c r="AS8">
        <v>97</v>
      </c>
    </row>
    <row r="9" spans="1:45">
      <c r="H9" s="22" t="s">
        <v>53</v>
      </c>
      <c r="I9">
        <v>1</v>
      </c>
      <c r="J9" t="s">
        <v>836</v>
      </c>
      <c r="N9" s="22" t="s">
        <v>715</v>
      </c>
      <c r="O9">
        <v>2</v>
      </c>
      <c r="P9" t="s">
        <v>839</v>
      </c>
      <c r="W9" s="22" t="s">
        <v>204</v>
      </c>
      <c r="X9">
        <v>1</v>
      </c>
      <c r="Y9" t="s">
        <v>839</v>
      </c>
      <c r="AE9" s="22" t="s">
        <v>407</v>
      </c>
      <c r="AF9">
        <v>1</v>
      </c>
      <c r="AG9" t="s">
        <v>839</v>
      </c>
      <c r="AM9" s="22" t="s">
        <v>503</v>
      </c>
      <c r="AN9">
        <v>1</v>
      </c>
      <c r="AO9" t="s">
        <v>836</v>
      </c>
      <c r="AS9">
        <v>54</v>
      </c>
    </row>
    <row r="10" spans="1:45">
      <c r="H10" s="22" t="s">
        <v>101</v>
      </c>
      <c r="I10">
        <v>1</v>
      </c>
      <c r="J10" t="s">
        <v>836</v>
      </c>
      <c r="N10" s="22" t="s">
        <v>632</v>
      </c>
      <c r="O10">
        <v>2</v>
      </c>
      <c r="P10" t="s">
        <v>839</v>
      </c>
      <c r="W10" s="22" t="s">
        <v>230</v>
      </c>
      <c r="X10">
        <v>1</v>
      </c>
      <c r="Y10" t="s">
        <v>837</v>
      </c>
      <c r="AE10" s="22" t="s">
        <v>411</v>
      </c>
      <c r="AF10">
        <v>1</v>
      </c>
      <c r="AG10" t="s">
        <v>838</v>
      </c>
      <c r="AM10" s="22" t="s">
        <v>513</v>
      </c>
      <c r="AN10">
        <v>1</v>
      </c>
      <c r="AO10" t="s">
        <v>839</v>
      </c>
      <c r="AS10">
        <v>40</v>
      </c>
    </row>
    <row r="11" spans="1:45">
      <c r="H11" s="22" t="s">
        <v>73</v>
      </c>
      <c r="I11">
        <v>1</v>
      </c>
      <c r="J11" t="s">
        <v>837</v>
      </c>
      <c r="N11" s="22" t="s">
        <v>709</v>
      </c>
      <c r="O11">
        <v>2</v>
      </c>
      <c r="P11" t="s">
        <v>839</v>
      </c>
      <c r="W11" s="22" t="s">
        <v>232</v>
      </c>
      <c r="X11">
        <v>1</v>
      </c>
      <c r="Y11" t="s">
        <v>835</v>
      </c>
      <c r="AE11" s="22" t="s">
        <v>415</v>
      </c>
      <c r="AF11">
        <v>1</v>
      </c>
      <c r="AG11" t="s">
        <v>838</v>
      </c>
      <c r="AM11" s="22" t="s">
        <v>468</v>
      </c>
      <c r="AN11">
        <v>1</v>
      </c>
      <c r="AO11" t="s">
        <v>839</v>
      </c>
    </row>
    <row r="12" spans="1:45">
      <c r="H12" s="22" t="s">
        <v>86</v>
      </c>
      <c r="I12">
        <v>1</v>
      </c>
      <c r="J12" t="s">
        <v>836</v>
      </c>
      <c r="N12" s="22" t="s">
        <v>636</v>
      </c>
      <c r="O12">
        <v>1</v>
      </c>
      <c r="P12" t="s">
        <v>839</v>
      </c>
      <c r="W12" s="22" t="s">
        <v>296</v>
      </c>
      <c r="X12">
        <v>1</v>
      </c>
      <c r="Y12" t="s">
        <v>835</v>
      </c>
      <c r="AE12" s="22" t="s">
        <v>352</v>
      </c>
      <c r="AF12">
        <v>4</v>
      </c>
      <c r="AG12" t="s">
        <v>837</v>
      </c>
      <c r="AM12" s="22" t="s">
        <v>470</v>
      </c>
      <c r="AN12">
        <v>1</v>
      </c>
      <c r="AO12" t="s">
        <v>839</v>
      </c>
    </row>
    <row r="13" spans="1:45">
      <c r="H13" s="22" t="s">
        <v>69</v>
      </c>
      <c r="I13">
        <v>1</v>
      </c>
      <c r="J13" t="s">
        <v>837</v>
      </c>
      <c r="N13" s="22" t="s">
        <v>626</v>
      </c>
      <c r="O13">
        <v>2</v>
      </c>
      <c r="P13" t="s">
        <v>839</v>
      </c>
      <c r="W13" s="22" t="s">
        <v>294</v>
      </c>
      <c r="X13">
        <v>1</v>
      </c>
      <c r="Y13" t="s">
        <v>835</v>
      </c>
      <c r="AE13" s="22" t="s">
        <v>339</v>
      </c>
      <c r="AF13">
        <v>1</v>
      </c>
      <c r="AG13" t="s">
        <v>837</v>
      </c>
      <c r="AM13" s="22" t="s">
        <v>569</v>
      </c>
      <c r="AN13">
        <v>1</v>
      </c>
      <c r="AO13" t="s">
        <v>836</v>
      </c>
    </row>
    <row r="14" spans="1:45">
      <c r="H14" s="22" t="s">
        <v>71</v>
      </c>
      <c r="I14">
        <v>1</v>
      </c>
      <c r="J14" t="s">
        <v>836</v>
      </c>
      <c r="N14" s="22" t="s">
        <v>668</v>
      </c>
      <c r="O14">
        <v>1</v>
      </c>
      <c r="P14" t="s">
        <v>836</v>
      </c>
      <c r="W14" s="22" t="s">
        <v>181</v>
      </c>
      <c r="X14">
        <v>1</v>
      </c>
      <c r="Y14" t="s">
        <v>839</v>
      </c>
      <c r="AE14" s="22" t="s">
        <v>425</v>
      </c>
      <c r="AF14">
        <v>1</v>
      </c>
      <c r="AG14" t="s">
        <v>837</v>
      </c>
      <c r="AM14" s="22" t="s">
        <v>561</v>
      </c>
      <c r="AN14">
        <v>1</v>
      </c>
      <c r="AO14" t="s">
        <v>837</v>
      </c>
    </row>
    <row r="15" spans="1:45">
      <c r="H15" s="22" t="s">
        <v>51</v>
      </c>
      <c r="I15">
        <v>1</v>
      </c>
      <c r="J15" t="s">
        <v>839</v>
      </c>
      <c r="N15" s="22" t="s">
        <v>713</v>
      </c>
      <c r="O15">
        <v>1</v>
      </c>
      <c r="P15" t="s">
        <v>836</v>
      </c>
      <c r="W15" s="22" t="s">
        <v>179</v>
      </c>
      <c r="X15">
        <v>1</v>
      </c>
      <c r="Y15" t="s">
        <v>839</v>
      </c>
      <c r="AE15" s="22" t="s">
        <v>427</v>
      </c>
      <c r="AF15">
        <v>1</v>
      </c>
      <c r="AG15" t="s">
        <v>836</v>
      </c>
      <c r="AM15" s="22" t="s">
        <v>475</v>
      </c>
      <c r="AN15">
        <v>1</v>
      </c>
      <c r="AO15" t="s">
        <v>839</v>
      </c>
    </row>
    <row r="16" spans="1:45">
      <c r="H16" s="22" t="s">
        <v>103</v>
      </c>
      <c r="I16">
        <v>1</v>
      </c>
      <c r="J16" t="s">
        <v>839</v>
      </c>
      <c r="N16" s="22" t="s">
        <v>702</v>
      </c>
      <c r="O16">
        <v>2</v>
      </c>
      <c r="P16" t="s">
        <v>839</v>
      </c>
      <c r="W16" s="22" t="s">
        <v>210</v>
      </c>
      <c r="X16">
        <v>1</v>
      </c>
      <c r="Y16" t="s">
        <v>839</v>
      </c>
      <c r="AE16" s="22" t="s">
        <v>396</v>
      </c>
      <c r="AF16">
        <v>1</v>
      </c>
      <c r="AG16" t="s">
        <v>837</v>
      </c>
      <c r="AM16" s="22" t="s">
        <v>477</v>
      </c>
      <c r="AN16">
        <v>1</v>
      </c>
      <c r="AO16" t="s">
        <v>839</v>
      </c>
    </row>
    <row r="17" spans="8:41">
      <c r="H17" s="22" t="s">
        <v>84</v>
      </c>
      <c r="I17">
        <v>1</v>
      </c>
      <c r="J17" t="s">
        <v>836</v>
      </c>
      <c r="N17" s="22" t="s">
        <v>676</v>
      </c>
      <c r="O17">
        <v>2</v>
      </c>
      <c r="P17" t="s">
        <v>839</v>
      </c>
      <c r="W17" s="22" t="s">
        <v>212</v>
      </c>
      <c r="X17">
        <v>1</v>
      </c>
      <c r="Y17" t="s">
        <v>839</v>
      </c>
      <c r="AE17" s="22" t="s">
        <v>430</v>
      </c>
      <c r="AF17">
        <v>1</v>
      </c>
      <c r="AG17" t="s">
        <v>837</v>
      </c>
      <c r="AM17" s="22" t="s">
        <v>479</v>
      </c>
      <c r="AN17">
        <v>1</v>
      </c>
      <c r="AO17" t="s">
        <v>839</v>
      </c>
    </row>
    <row r="18" spans="8:41">
      <c r="H18" s="22" t="s">
        <v>93</v>
      </c>
      <c r="I18">
        <v>1</v>
      </c>
      <c r="J18" t="s">
        <v>837</v>
      </c>
      <c r="N18" s="22" t="s">
        <v>616</v>
      </c>
      <c r="O18">
        <v>2</v>
      </c>
      <c r="P18" t="s">
        <v>839</v>
      </c>
      <c r="W18" s="22" t="s">
        <v>159</v>
      </c>
      <c r="X18">
        <v>1</v>
      </c>
      <c r="Y18" t="s">
        <v>837</v>
      </c>
      <c r="AE18" s="22" t="s">
        <v>434</v>
      </c>
      <c r="AF18">
        <v>1</v>
      </c>
      <c r="AG18" t="s">
        <v>837</v>
      </c>
      <c r="AM18" s="22" t="s">
        <v>573</v>
      </c>
      <c r="AN18">
        <v>1</v>
      </c>
      <c r="AO18" t="s">
        <v>839</v>
      </c>
    </row>
    <row r="19" spans="8:41">
      <c r="H19" s="22" t="s">
        <v>80</v>
      </c>
      <c r="I19">
        <v>1</v>
      </c>
      <c r="J19" t="s">
        <v>836</v>
      </c>
      <c r="N19" s="22" t="s">
        <v>698</v>
      </c>
      <c r="O19">
        <v>1</v>
      </c>
      <c r="P19" t="s">
        <v>839</v>
      </c>
      <c r="W19" s="22" t="s">
        <v>157</v>
      </c>
      <c r="X19">
        <v>1</v>
      </c>
      <c r="Y19" t="s">
        <v>837</v>
      </c>
      <c r="AE19" s="22" t="s">
        <v>336</v>
      </c>
      <c r="AF19">
        <v>1</v>
      </c>
      <c r="AG19" t="s">
        <v>839</v>
      </c>
      <c r="AM19" s="22" t="s">
        <v>585</v>
      </c>
      <c r="AN19">
        <v>1</v>
      </c>
      <c r="AO19" t="s">
        <v>839</v>
      </c>
    </row>
    <row r="20" spans="8:41">
      <c r="H20" s="22" t="s">
        <v>97</v>
      </c>
      <c r="I20">
        <v>1</v>
      </c>
      <c r="J20" t="s">
        <v>839</v>
      </c>
      <c r="N20" s="22" t="s">
        <v>657</v>
      </c>
      <c r="O20">
        <v>2</v>
      </c>
      <c r="P20" t="s">
        <v>839</v>
      </c>
      <c r="W20" s="22" t="s">
        <v>242</v>
      </c>
      <c r="X20">
        <v>1</v>
      </c>
      <c r="Y20" t="s">
        <v>836</v>
      </c>
      <c r="AE20" s="22" t="s">
        <v>359</v>
      </c>
      <c r="AF20">
        <v>1</v>
      </c>
      <c r="AG20" t="s">
        <v>836</v>
      </c>
      <c r="AM20" s="22" t="s">
        <v>583</v>
      </c>
      <c r="AN20">
        <v>1</v>
      </c>
      <c r="AO20" t="s">
        <v>839</v>
      </c>
    </row>
    <row r="21" spans="8:41">
      <c r="H21" s="22" t="s">
        <v>99</v>
      </c>
      <c r="I21">
        <v>1</v>
      </c>
      <c r="J21" t="s">
        <v>836</v>
      </c>
      <c r="N21" s="22" t="s">
        <v>618</v>
      </c>
      <c r="O21">
        <v>7</v>
      </c>
      <c r="P21" t="s">
        <v>837</v>
      </c>
      <c r="W21" s="22" t="s">
        <v>246</v>
      </c>
      <c r="X21">
        <v>1</v>
      </c>
      <c r="Y21" t="s">
        <v>839</v>
      </c>
      <c r="AE21" s="22" t="s">
        <v>387</v>
      </c>
      <c r="AF21">
        <v>1</v>
      </c>
      <c r="AG21" t="s">
        <v>837</v>
      </c>
      <c r="AM21" s="22" t="s">
        <v>559</v>
      </c>
      <c r="AN21">
        <v>1</v>
      </c>
      <c r="AO21" t="s">
        <v>839</v>
      </c>
    </row>
    <row r="22" spans="8:41">
      <c r="H22" s="22" t="s">
        <v>82</v>
      </c>
      <c r="I22">
        <v>1</v>
      </c>
      <c r="J22" t="s">
        <v>836</v>
      </c>
      <c r="N22" s="22" t="s">
        <v>730</v>
      </c>
      <c r="O22">
        <v>17</v>
      </c>
      <c r="P22" t="s">
        <v>837</v>
      </c>
      <c r="W22" s="22" t="s">
        <v>275</v>
      </c>
      <c r="X22">
        <v>1</v>
      </c>
      <c r="Y22" t="s">
        <v>839</v>
      </c>
      <c r="AE22" s="22" t="s">
        <v>384</v>
      </c>
      <c r="AF22">
        <v>1</v>
      </c>
      <c r="AG22" t="s">
        <v>836</v>
      </c>
      <c r="AM22" s="22" t="s">
        <v>481</v>
      </c>
      <c r="AN22">
        <v>4</v>
      </c>
      <c r="AO22" t="s">
        <v>837</v>
      </c>
    </row>
    <row r="23" spans="8:41">
      <c r="H23" s="22" t="s">
        <v>88</v>
      </c>
      <c r="I23">
        <v>1</v>
      </c>
      <c r="J23" t="s">
        <v>836</v>
      </c>
      <c r="N23" s="22" t="s">
        <v>612</v>
      </c>
      <c r="O23">
        <v>8</v>
      </c>
      <c r="P23" t="s">
        <v>837</v>
      </c>
      <c r="W23" s="22" t="s">
        <v>244</v>
      </c>
      <c r="X23">
        <v>1</v>
      </c>
      <c r="Y23" t="s">
        <v>839</v>
      </c>
      <c r="AE23" s="22" t="s">
        <v>332</v>
      </c>
      <c r="AF23">
        <v>1</v>
      </c>
      <c r="AG23" t="s">
        <v>837</v>
      </c>
      <c r="AM23" s="22" t="s">
        <v>530</v>
      </c>
      <c r="AN23">
        <v>1</v>
      </c>
      <c r="AO23" t="s">
        <v>837</v>
      </c>
    </row>
    <row r="24" spans="8:41">
      <c r="H24" s="22" t="s">
        <v>55</v>
      </c>
      <c r="I24">
        <v>1</v>
      </c>
      <c r="J24" t="s">
        <v>837</v>
      </c>
      <c r="N24" s="22" t="s">
        <v>638</v>
      </c>
      <c r="O24">
        <v>2</v>
      </c>
      <c r="P24" t="s">
        <v>839</v>
      </c>
      <c r="W24" s="22" t="s">
        <v>264</v>
      </c>
      <c r="X24">
        <v>1</v>
      </c>
      <c r="Y24" t="s">
        <v>837</v>
      </c>
      <c r="AE24" s="22" t="s">
        <v>378</v>
      </c>
      <c r="AF24">
        <v>1</v>
      </c>
      <c r="AG24" t="s">
        <v>837</v>
      </c>
      <c r="AM24" s="22" t="s">
        <v>526</v>
      </c>
      <c r="AN24">
        <v>1</v>
      </c>
      <c r="AO24" t="s">
        <v>839</v>
      </c>
    </row>
    <row r="25" spans="8:41">
      <c r="H25" s="22" t="s">
        <v>36</v>
      </c>
      <c r="I25">
        <v>1</v>
      </c>
      <c r="J25" t="s">
        <v>839</v>
      </c>
      <c r="N25" s="22" t="s">
        <v>634</v>
      </c>
      <c r="O25">
        <v>1</v>
      </c>
      <c r="P25" t="s">
        <v>837</v>
      </c>
      <c r="W25" s="22" t="s">
        <v>279</v>
      </c>
      <c r="X25">
        <v>1</v>
      </c>
      <c r="Y25" t="s">
        <v>837</v>
      </c>
      <c r="AE25" s="22" t="s">
        <v>429</v>
      </c>
      <c r="AF25">
        <v>1</v>
      </c>
      <c r="AG25" t="s">
        <v>838</v>
      </c>
      <c r="AM25" s="22" t="s">
        <v>532</v>
      </c>
      <c r="AN25">
        <v>1</v>
      </c>
      <c r="AO25" t="s">
        <v>839</v>
      </c>
    </row>
    <row r="26" spans="8:41">
      <c r="H26" s="22" t="s">
        <v>49</v>
      </c>
      <c r="I26">
        <v>1</v>
      </c>
      <c r="J26" t="s">
        <v>837</v>
      </c>
      <c r="N26" s="22" t="s">
        <v>630</v>
      </c>
      <c r="O26">
        <v>3</v>
      </c>
      <c r="P26" t="s">
        <v>837</v>
      </c>
      <c r="W26" s="22" t="s">
        <v>133</v>
      </c>
      <c r="X26">
        <v>1</v>
      </c>
      <c r="Y26" t="s">
        <v>839</v>
      </c>
      <c r="AE26" s="22" t="s">
        <v>423</v>
      </c>
      <c r="AF26">
        <v>1</v>
      </c>
      <c r="AG26" t="s">
        <v>838</v>
      </c>
      <c r="AM26" s="22" t="s">
        <v>450</v>
      </c>
      <c r="AN26">
        <v>1</v>
      </c>
      <c r="AO26" t="s">
        <v>839</v>
      </c>
    </row>
    <row r="27" spans="8:41">
      <c r="H27" s="22" t="s">
        <v>32</v>
      </c>
      <c r="I27">
        <v>2</v>
      </c>
      <c r="J27" t="s">
        <v>837</v>
      </c>
      <c r="N27" s="22" t="s">
        <v>734</v>
      </c>
      <c r="O27">
        <v>16</v>
      </c>
      <c r="P27" t="s">
        <v>837</v>
      </c>
      <c r="W27" s="22" t="s">
        <v>281</v>
      </c>
      <c r="X27">
        <v>1</v>
      </c>
      <c r="Y27" t="s">
        <v>837</v>
      </c>
      <c r="AE27" s="22" t="s">
        <v>419</v>
      </c>
      <c r="AF27">
        <v>1</v>
      </c>
      <c r="AG27" t="s">
        <v>837</v>
      </c>
      <c r="AM27" s="22" t="s">
        <v>541</v>
      </c>
      <c r="AN27">
        <v>1</v>
      </c>
      <c r="AO27" t="s">
        <v>836</v>
      </c>
    </row>
    <row r="28" spans="8:41">
      <c r="H28" s="22" t="s">
        <v>65</v>
      </c>
      <c r="I28">
        <v>1</v>
      </c>
      <c r="J28" t="s">
        <v>837</v>
      </c>
      <c r="N28" s="22" t="s">
        <v>704</v>
      </c>
      <c r="O28">
        <v>2</v>
      </c>
      <c r="P28" t="s">
        <v>839</v>
      </c>
      <c r="W28" s="22" t="s">
        <v>214</v>
      </c>
      <c r="X28">
        <v>1</v>
      </c>
      <c r="Y28" t="s">
        <v>839</v>
      </c>
      <c r="AE28" s="22" t="s">
        <v>346</v>
      </c>
      <c r="AF28">
        <v>1</v>
      </c>
      <c r="AG28" t="s">
        <v>837</v>
      </c>
      <c r="AM28" s="22" t="s">
        <v>515</v>
      </c>
      <c r="AN28">
        <v>1</v>
      </c>
      <c r="AO28" t="s">
        <v>839</v>
      </c>
    </row>
    <row r="29" spans="8:41">
      <c r="H29" s="22" t="s">
        <v>95</v>
      </c>
      <c r="I29">
        <v>1</v>
      </c>
      <c r="J29" t="s">
        <v>839</v>
      </c>
      <c r="N29" s="22" t="s">
        <v>690</v>
      </c>
      <c r="O29">
        <v>1</v>
      </c>
      <c r="P29" t="s">
        <v>836</v>
      </c>
      <c r="W29" s="22" t="s">
        <v>273</v>
      </c>
      <c r="X29">
        <v>1</v>
      </c>
      <c r="Y29" t="s">
        <v>839</v>
      </c>
      <c r="AE29" s="22" t="s">
        <v>342</v>
      </c>
      <c r="AF29">
        <v>1</v>
      </c>
      <c r="AG29" t="s">
        <v>837</v>
      </c>
      <c r="AM29" s="22" t="s">
        <v>555</v>
      </c>
      <c r="AN29">
        <v>1</v>
      </c>
      <c r="AO29" t="s">
        <v>836</v>
      </c>
    </row>
    <row r="30" spans="8:41">
      <c r="H30" s="22" t="s">
        <v>75</v>
      </c>
      <c r="I30">
        <v>1</v>
      </c>
      <c r="J30" t="s">
        <v>836</v>
      </c>
      <c r="N30" s="22" t="s">
        <v>665</v>
      </c>
      <c r="O30">
        <v>2</v>
      </c>
      <c r="P30" t="s">
        <v>836</v>
      </c>
      <c r="W30" s="22" t="s">
        <v>248</v>
      </c>
      <c r="X30">
        <v>1</v>
      </c>
      <c r="Y30" t="s">
        <v>839</v>
      </c>
      <c r="AE30" s="22" t="s">
        <v>436</v>
      </c>
      <c r="AF30">
        <v>1</v>
      </c>
      <c r="AG30" t="s">
        <v>836</v>
      </c>
      <c r="AM30" s="22" t="s">
        <v>454</v>
      </c>
      <c r="AN30">
        <v>1</v>
      </c>
      <c r="AO30" t="s">
        <v>836</v>
      </c>
    </row>
    <row r="31" spans="8:41">
      <c r="H31" s="22" t="s">
        <v>67</v>
      </c>
      <c r="I31">
        <v>1</v>
      </c>
      <c r="J31" t="s">
        <v>837</v>
      </c>
      <c r="N31" s="22" t="s">
        <v>628</v>
      </c>
      <c r="O31">
        <v>3</v>
      </c>
      <c r="P31" t="s">
        <v>837</v>
      </c>
      <c r="W31" s="22" t="s">
        <v>258</v>
      </c>
      <c r="X31">
        <v>1</v>
      </c>
      <c r="Y31" t="s">
        <v>839</v>
      </c>
      <c r="AE31" s="22" t="s">
        <v>438</v>
      </c>
      <c r="AF31">
        <v>1</v>
      </c>
      <c r="AG31" t="s">
        <v>837</v>
      </c>
      <c r="AM31" s="22" t="s">
        <v>522</v>
      </c>
      <c r="AN31">
        <v>1</v>
      </c>
      <c r="AO31" t="s">
        <v>836</v>
      </c>
    </row>
    <row r="32" spans="8:41">
      <c r="H32" s="22" t="s">
        <v>44</v>
      </c>
      <c r="I32">
        <v>1</v>
      </c>
      <c r="J32" t="s">
        <v>839</v>
      </c>
      <c r="N32" s="22" t="s">
        <v>610</v>
      </c>
      <c r="O32">
        <v>8</v>
      </c>
      <c r="P32" t="s">
        <v>837</v>
      </c>
      <c r="W32" s="22" t="s">
        <v>202</v>
      </c>
      <c r="X32">
        <v>1</v>
      </c>
      <c r="Y32" t="s">
        <v>839</v>
      </c>
      <c r="AE32" s="22" t="s">
        <v>345</v>
      </c>
      <c r="AF32">
        <v>1</v>
      </c>
      <c r="AG32" t="s">
        <v>836</v>
      </c>
      <c r="AM32" s="22" t="s">
        <v>524</v>
      </c>
      <c r="AN32">
        <v>1</v>
      </c>
      <c r="AO32" t="s">
        <v>836</v>
      </c>
    </row>
    <row r="33" spans="8:41">
      <c r="H33" s="22" t="s">
        <v>38</v>
      </c>
      <c r="I33">
        <v>1</v>
      </c>
      <c r="J33" t="s">
        <v>839</v>
      </c>
      <c r="N33" s="22" t="s">
        <v>663</v>
      </c>
      <c r="O33">
        <v>1</v>
      </c>
      <c r="P33" t="s">
        <v>839</v>
      </c>
      <c r="W33" s="22" t="s">
        <v>155</v>
      </c>
      <c r="X33">
        <v>1</v>
      </c>
      <c r="Y33" t="s">
        <v>839</v>
      </c>
      <c r="AE33" s="22" t="s">
        <v>386</v>
      </c>
      <c r="AF33">
        <v>1</v>
      </c>
      <c r="AG33" t="s">
        <v>837</v>
      </c>
      <c r="AM33" s="22" t="s">
        <v>452</v>
      </c>
      <c r="AN33">
        <v>1</v>
      </c>
      <c r="AO33" t="s">
        <v>839</v>
      </c>
    </row>
    <row r="34" spans="8:41">
      <c r="H34" s="22" t="s">
        <v>42</v>
      </c>
      <c r="I34">
        <v>1</v>
      </c>
      <c r="J34" t="s">
        <v>839</v>
      </c>
      <c r="N34" s="22" t="s">
        <v>726</v>
      </c>
      <c r="O34">
        <v>18</v>
      </c>
      <c r="P34" t="s">
        <v>836</v>
      </c>
      <c r="W34" s="22" t="s">
        <v>282</v>
      </c>
      <c r="X34">
        <v>1</v>
      </c>
      <c r="Y34" t="s">
        <v>839</v>
      </c>
      <c r="AE34" s="22" t="s">
        <v>362</v>
      </c>
      <c r="AF34">
        <v>1</v>
      </c>
      <c r="AG34" t="s">
        <v>837</v>
      </c>
      <c r="AM34" s="22" t="s">
        <v>518</v>
      </c>
      <c r="AN34">
        <v>1</v>
      </c>
      <c r="AO34" t="s">
        <v>839</v>
      </c>
    </row>
    <row r="35" spans="8:41">
      <c r="H35" s="22" t="s">
        <v>40</v>
      </c>
      <c r="I35">
        <v>1</v>
      </c>
      <c r="J35" t="s">
        <v>839</v>
      </c>
      <c r="N35" s="22" t="s">
        <v>614</v>
      </c>
      <c r="O35">
        <v>1</v>
      </c>
      <c r="P35" t="s">
        <v>839</v>
      </c>
      <c r="W35" s="22" t="s">
        <v>137</v>
      </c>
      <c r="X35">
        <v>1</v>
      </c>
      <c r="Y35" t="s">
        <v>839</v>
      </c>
      <c r="AE35" s="22" t="s">
        <v>432</v>
      </c>
      <c r="AF35">
        <v>1</v>
      </c>
      <c r="AG35" t="s">
        <v>837</v>
      </c>
      <c r="AM35" s="22" t="s">
        <v>494</v>
      </c>
      <c r="AN35">
        <v>1</v>
      </c>
      <c r="AO35" t="s">
        <v>839</v>
      </c>
    </row>
    <row r="36" spans="8:41">
      <c r="H36" s="22" t="s">
        <v>105</v>
      </c>
      <c r="I36">
        <v>1</v>
      </c>
      <c r="J36" t="s">
        <v>839</v>
      </c>
      <c r="N36" s="22" t="s">
        <v>654</v>
      </c>
      <c r="O36">
        <v>2</v>
      </c>
      <c r="P36" t="s">
        <v>839</v>
      </c>
      <c r="W36" s="22" t="s">
        <v>288</v>
      </c>
      <c r="X36">
        <v>1</v>
      </c>
      <c r="Y36" t="s">
        <v>839</v>
      </c>
      <c r="AE36" s="22" t="s">
        <v>334</v>
      </c>
      <c r="AF36">
        <v>1</v>
      </c>
      <c r="AG36" t="s">
        <v>839</v>
      </c>
      <c r="AM36" s="22" t="s">
        <v>510</v>
      </c>
      <c r="AN36">
        <v>1</v>
      </c>
      <c r="AO36" t="s">
        <v>839</v>
      </c>
    </row>
    <row r="37" spans="8:41">
      <c r="H37" s="22" t="s">
        <v>34</v>
      </c>
      <c r="I37">
        <v>1</v>
      </c>
      <c r="J37" t="s">
        <v>839</v>
      </c>
      <c r="N37" s="22" t="s">
        <v>686</v>
      </c>
      <c r="O37">
        <v>1</v>
      </c>
      <c r="P37" t="s">
        <v>837</v>
      </c>
      <c r="W37" s="22" t="s">
        <v>292</v>
      </c>
      <c r="X37">
        <v>1</v>
      </c>
      <c r="Y37" t="s">
        <v>837</v>
      </c>
      <c r="AE37" s="22" t="s">
        <v>368</v>
      </c>
      <c r="AF37">
        <v>1</v>
      </c>
      <c r="AG37" t="s">
        <v>839</v>
      </c>
      <c r="AM37" s="22" t="s">
        <v>571</v>
      </c>
      <c r="AN37">
        <v>1</v>
      </c>
      <c r="AO37" t="s">
        <v>839</v>
      </c>
    </row>
    <row r="38" spans="8:41">
      <c r="H38" s="22" t="s">
        <v>78</v>
      </c>
      <c r="I38">
        <v>1</v>
      </c>
      <c r="J38" t="s">
        <v>836</v>
      </c>
      <c r="N38" s="22" t="s">
        <v>670</v>
      </c>
      <c r="O38">
        <v>2</v>
      </c>
      <c r="P38" t="s">
        <v>839</v>
      </c>
      <c r="W38" s="22" t="s">
        <v>284</v>
      </c>
      <c r="X38">
        <v>1</v>
      </c>
      <c r="Y38" t="s">
        <v>839</v>
      </c>
      <c r="AE38" s="22" t="s">
        <v>370</v>
      </c>
      <c r="AF38">
        <v>1</v>
      </c>
      <c r="AG38" t="s">
        <v>837</v>
      </c>
      <c r="AM38" s="22" t="s">
        <v>537</v>
      </c>
      <c r="AN38">
        <v>1</v>
      </c>
      <c r="AO38" t="s">
        <v>837</v>
      </c>
    </row>
    <row r="39" spans="8:41">
      <c r="H39" s="22" t="s">
        <v>57</v>
      </c>
      <c r="I39">
        <v>1</v>
      </c>
      <c r="J39" t="s">
        <v>837</v>
      </c>
      <c r="N39" s="22" t="s">
        <v>706</v>
      </c>
      <c r="O39">
        <v>1</v>
      </c>
      <c r="P39" t="s">
        <v>837</v>
      </c>
      <c r="W39" s="22" t="s">
        <v>286</v>
      </c>
      <c r="X39">
        <v>1</v>
      </c>
      <c r="Y39" t="s">
        <v>839</v>
      </c>
      <c r="AE39" s="22" t="s">
        <v>393</v>
      </c>
      <c r="AF39">
        <v>1</v>
      </c>
      <c r="AG39" t="s">
        <v>837</v>
      </c>
      <c r="AM39" s="22" t="s">
        <v>501</v>
      </c>
      <c r="AN39">
        <v>1</v>
      </c>
      <c r="AO39" t="s">
        <v>837</v>
      </c>
    </row>
    <row r="40" spans="8:41">
      <c r="H40" s="22" t="s">
        <v>33</v>
      </c>
      <c r="I40">
        <v>3</v>
      </c>
      <c r="J40" t="s">
        <v>837</v>
      </c>
      <c r="N40" s="22" t="s">
        <v>708</v>
      </c>
      <c r="O40">
        <v>1</v>
      </c>
      <c r="P40" t="s">
        <v>836</v>
      </c>
      <c r="W40" s="22" t="s">
        <v>131</v>
      </c>
      <c r="X40">
        <v>1</v>
      </c>
      <c r="Y40" t="s">
        <v>839</v>
      </c>
      <c r="AE40" s="22" t="s">
        <v>360</v>
      </c>
      <c r="AF40">
        <v>1</v>
      </c>
      <c r="AG40" t="s">
        <v>837</v>
      </c>
      <c r="AM40" s="22" t="s">
        <v>483</v>
      </c>
      <c r="AN40">
        <v>1</v>
      </c>
      <c r="AO40" t="s">
        <v>836</v>
      </c>
    </row>
    <row r="41" spans="8:41">
      <c r="H41" s="22" t="s">
        <v>603</v>
      </c>
      <c r="I41">
        <v>1</v>
      </c>
      <c r="J41" t="s">
        <v>840</v>
      </c>
      <c r="N41" s="22" t="s">
        <v>694</v>
      </c>
      <c r="O41">
        <v>1</v>
      </c>
      <c r="P41" t="s">
        <v>837</v>
      </c>
      <c r="W41" s="22" t="s">
        <v>200</v>
      </c>
      <c r="X41">
        <v>1</v>
      </c>
      <c r="Y41" t="s">
        <v>837</v>
      </c>
      <c r="AE41" s="22" t="s">
        <v>400</v>
      </c>
      <c r="AF41">
        <v>1</v>
      </c>
      <c r="AG41" t="s">
        <v>836</v>
      </c>
      <c r="AM41" s="22" t="s">
        <v>533</v>
      </c>
      <c r="AN41">
        <v>1</v>
      </c>
      <c r="AO41" t="s">
        <v>836</v>
      </c>
    </row>
    <row r="42" spans="8:41">
      <c r="H42" s="22" t="s">
        <v>63</v>
      </c>
      <c r="I42">
        <v>2</v>
      </c>
      <c r="J42" t="s">
        <v>837</v>
      </c>
      <c r="N42" s="22" t="s">
        <v>711</v>
      </c>
      <c r="O42">
        <v>1</v>
      </c>
      <c r="P42" t="s">
        <v>839</v>
      </c>
      <c r="W42" s="22" t="s">
        <v>226</v>
      </c>
      <c r="X42">
        <v>1</v>
      </c>
      <c r="Y42" t="s">
        <v>837</v>
      </c>
      <c r="AE42" s="22" t="s">
        <v>398</v>
      </c>
      <c r="AF42">
        <v>1</v>
      </c>
      <c r="AG42" t="s">
        <v>838</v>
      </c>
      <c r="AM42" s="22" t="s">
        <v>539</v>
      </c>
      <c r="AN42">
        <v>1</v>
      </c>
      <c r="AO42" t="s">
        <v>836</v>
      </c>
    </row>
    <row r="43" spans="8:41">
      <c r="H43" s="22" t="s">
        <v>599</v>
      </c>
      <c r="I43">
        <v>3</v>
      </c>
      <c r="J43" t="s">
        <v>840</v>
      </c>
      <c r="N43" s="22" t="s">
        <v>644</v>
      </c>
      <c r="O43">
        <v>1</v>
      </c>
      <c r="P43" t="s">
        <v>839</v>
      </c>
      <c r="W43" s="22" t="s">
        <v>252</v>
      </c>
      <c r="X43">
        <v>1</v>
      </c>
      <c r="Y43" t="s">
        <v>839</v>
      </c>
      <c r="AE43" s="22" t="s">
        <v>391</v>
      </c>
      <c r="AF43">
        <v>1</v>
      </c>
      <c r="AG43" t="s">
        <v>837</v>
      </c>
      <c r="AM43" s="22" t="s">
        <v>473</v>
      </c>
      <c r="AN43">
        <v>1</v>
      </c>
      <c r="AO43" t="s">
        <v>836</v>
      </c>
    </row>
    <row r="44" spans="8:41">
      <c r="H44" s="22" t="s">
        <v>47</v>
      </c>
      <c r="I44">
        <v>1</v>
      </c>
      <c r="J44" t="s">
        <v>837</v>
      </c>
      <c r="N44" s="22" t="s">
        <v>646</v>
      </c>
      <c r="O44">
        <v>2</v>
      </c>
      <c r="P44" t="s">
        <v>839</v>
      </c>
      <c r="W44" s="22" t="s">
        <v>117</v>
      </c>
      <c r="X44">
        <v>1</v>
      </c>
      <c r="Y44" t="s">
        <v>837</v>
      </c>
      <c r="AE44" s="22" t="s">
        <v>364</v>
      </c>
      <c r="AF44">
        <v>1</v>
      </c>
      <c r="AG44" t="s">
        <v>837</v>
      </c>
      <c r="AM44" s="22" t="s">
        <v>551</v>
      </c>
      <c r="AN44">
        <v>1</v>
      </c>
      <c r="AO44" t="s">
        <v>839</v>
      </c>
    </row>
    <row r="45" spans="8:41">
      <c r="N45" s="22" t="s">
        <v>732</v>
      </c>
      <c r="O45">
        <v>16</v>
      </c>
      <c r="P45" t="s">
        <v>837</v>
      </c>
      <c r="W45" s="22" t="s">
        <v>171</v>
      </c>
      <c r="X45">
        <v>1</v>
      </c>
      <c r="Y45" t="s">
        <v>837</v>
      </c>
      <c r="AE45" s="22" t="s">
        <v>405</v>
      </c>
      <c r="AF45">
        <v>1</v>
      </c>
      <c r="AG45" t="s">
        <v>839</v>
      </c>
      <c r="AM45" s="22" t="s">
        <v>464</v>
      </c>
      <c r="AN45">
        <v>1</v>
      </c>
      <c r="AO45" t="s">
        <v>836</v>
      </c>
    </row>
    <row r="46" spans="8:41">
      <c r="N46" s="22" t="s">
        <v>728</v>
      </c>
      <c r="O46">
        <v>15</v>
      </c>
      <c r="P46" t="s">
        <v>837</v>
      </c>
      <c r="W46" s="22" t="s">
        <v>149</v>
      </c>
      <c r="X46">
        <v>1</v>
      </c>
      <c r="Y46" t="s">
        <v>837</v>
      </c>
      <c r="AE46" s="22" t="s">
        <v>354</v>
      </c>
      <c r="AF46">
        <v>1</v>
      </c>
      <c r="AG46" t="s">
        <v>837</v>
      </c>
      <c r="AM46" s="22" t="s">
        <v>456</v>
      </c>
      <c r="AN46">
        <v>1</v>
      </c>
      <c r="AO46" t="s">
        <v>836</v>
      </c>
    </row>
    <row r="47" spans="8:41">
      <c r="N47" s="22" t="s">
        <v>717</v>
      </c>
      <c r="O47">
        <v>1</v>
      </c>
      <c r="P47" t="s">
        <v>839</v>
      </c>
      <c r="W47" s="22" t="s">
        <v>302</v>
      </c>
      <c r="X47">
        <v>1</v>
      </c>
      <c r="Y47" t="s">
        <v>837</v>
      </c>
      <c r="AE47" s="22" t="s">
        <v>417</v>
      </c>
      <c r="AF47">
        <v>1</v>
      </c>
      <c r="AG47" t="s">
        <v>837</v>
      </c>
      <c r="AM47" s="22" t="s">
        <v>460</v>
      </c>
      <c r="AN47">
        <v>1</v>
      </c>
      <c r="AO47" t="s">
        <v>839</v>
      </c>
    </row>
    <row r="48" spans="8:41">
      <c r="N48" s="22" t="s">
        <v>696</v>
      </c>
      <c r="O48">
        <v>2</v>
      </c>
      <c r="P48" t="s">
        <v>839</v>
      </c>
      <c r="W48" s="22" t="s">
        <v>206</v>
      </c>
      <c r="X48">
        <v>1</v>
      </c>
      <c r="Y48" t="s">
        <v>839</v>
      </c>
      <c r="AE48" s="22" t="s">
        <v>409</v>
      </c>
      <c r="AF48">
        <v>1</v>
      </c>
      <c r="AG48" t="s">
        <v>837</v>
      </c>
      <c r="AM48" s="22" t="s">
        <v>492</v>
      </c>
      <c r="AN48">
        <v>1</v>
      </c>
      <c r="AO48" t="s">
        <v>839</v>
      </c>
    </row>
    <row r="49" spans="14:41">
      <c r="N49" s="22" t="s">
        <v>640</v>
      </c>
      <c r="O49">
        <v>2</v>
      </c>
      <c r="P49" t="s">
        <v>839</v>
      </c>
      <c r="W49" s="22" t="s">
        <v>143</v>
      </c>
      <c r="X49">
        <v>1</v>
      </c>
      <c r="Y49" t="s">
        <v>839</v>
      </c>
      <c r="AE49" s="22" t="s">
        <v>365</v>
      </c>
      <c r="AF49">
        <v>1</v>
      </c>
      <c r="AG49" t="s">
        <v>837</v>
      </c>
      <c r="AM49" s="22" t="s">
        <v>462</v>
      </c>
      <c r="AN49">
        <v>1</v>
      </c>
      <c r="AO49" t="s">
        <v>839</v>
      </c>
    </row>
    <row r="50" spans="14:41">
      <c r="N50" s="22" t="s">
        <v>724</v>
      </c>
      <c r="O50">
        <v>2</v>
      </c>
      <c r="P50" t="s">
        <v>837</v>
      </c>
      <c r="W50" s="22" t="s">
        <v>135</v>
      </c>
      <c r="X50">
        <v>1</v>
      </c>
      <c r="Y50" t="s">
        <v>839</v>
      </c>
      <c r="AE50" s="22" t="s">
        <v>440</v>
      </c>
      <c r="AF50">
        <v>1</v>
      </c>
      <c r="AG50" t="s">
        <v>836</v>
      </c>
      <c r="AM50" s="22" t="s">
        <v>545</v>
      </c>
      <c r="AN50">
        <v>1</v>
      </c>
      <c r="AO50" t="s">
        <v>839</v>
      </c>
    </row>
    <row r="51" spans="14:41">
      <c r="N51" s="22" t="s">
        <v>651</v>
      </c>
      <c r="O51">
        <v>2</v>
      </c>
      <c r="P51" t="s">
        <v>837</v>
      </c>
      <c r="W51" s="22" t="s">
        <v>198</v>
      </c>
      <c r="X51">
        <v>3</v>
      </c>
      <c r="Y51" t="s">
        <v>837</v>
      </c>
      <c r="AE51" s="22" t="s">
        <v>330</v>
      </c>
      <c r="AF51">
        <v>1</v>
      </c>
      <c r="AG51" t="s">
        <v>836</v>
      </c>
      <c r="AM51" s="22" t="s">
        <v>563</v>
      </c>
      <c r="AN51">
        <v>1</v>
      </c>
      <c r="AO51" t="s">
        <v>839</v>
      </c>
    </row>
    <row r="52" spans="14:41">
      <c r="N52" s="22" t="s">
        <v>692</v>
      </c>
      <c r="O52">
        <v>1</v>
      </c>
      <c r="P52" t="s">
        <v>837</v>
      </c>
      <c r="W52" s="22" t="s">
        <v>147</v>
      </c>
      <c r="X52">
        <v>2</v>
      </c>
      <c r="Y52" t="s">
        <v>837</v>
      </c>
      <c r="AE52" s="22" t="s">
        <v>402</v>
      </c>
      <c r="AF52">
        <v>1</v>
      </c>
      <c r="AG52" t="s">
        <v>836</v>
      </c>
      <c r="AM52" s="22" t="s">
        <v>466</v>
      </c>
      <c r="AN52">
        <v>1</v>
      </c>
      <c r="AO52" t="s">
        <v>836</v>
      </c>
    </row>
    <row r="53" spans="14:41">
      <c r="N53" s="22" t="s">
        <v>681</v>
      </c>
      <c r="O53">
        <v>2</v>
      </c>
      <c r="P53" t="s">
        <v>839</v>
      </c>
      <c r="W53" s="22" t="s">
        <v>224</v>
      </c>
      <c r="X53">
        <v>1</v>
      </c>
      <c r="Y53" t="s">
        <v>839</v>
      </c>
      <c r="AE53" s="22" t="s">
        <v>314</v>
      </c>
      <c r="AF53">
        <v>2</v>
      </c>
      <c r="AG53" t="s">
        <v>837</v>
      </c>
      <c r="AM53" s="22" t="s">
        <v>520</v>
      </c>
      <c r="AN53">
        <v>1</v>
      </c>
      <c r="AO53" t="s">
        <v>836</v>
      </c>
    </row>
    <row r="54" spans="14:41">
      <c r="N54" s="22" t="s">
        <v>621</v>
      </c>
      <c r="O54">
        <v>1</v>
      </c>
      <c r="P54" t="s">
        <v>839</v>
      </c>
      <c r="W54" s="22" t="s">
        <v>290</v>
      </c>
      <c r="X54">
        <v>1</v>
      </c>
      <c r="Y54" t="s">
        <v>837</v>
      </c>
      <c r="AE54" s="22" t="s">
        <v>356</v>
      </c>
      <c r="AF54">
        <v>1</v>
      </c>
      <c r="AG54" t="s">
        <v>837</v>
      </c>
      <c r="AM54" s="22" t="s">
        <v>497</v>
      </c>
      <c r="AN54">
        <v>1</v>
      </c>
      <c r="AO54" t="s">
        <v>836</v>
      </c>
    </row>
    <row r="55" spans="14:41">
      <c r="N55" s="22" t="s">
        <v>623</v>
      </c>
      <c r="O55">
        <v>2</v>
      </c>
      <c r="P55" t="s">
        <v>839</v>
      </c>
      <c r="W55" s="22" t="s">
        <v>141</v>
      </c>
      <c r="X55">
        <v>1</v>
      </c>
      <c r="Y55" t="s">
        <v>839</v>
      </c>
      <c r="AE55" s="22" t="s">
        <v>350</v>
      </c>
      <c r="AF55">
        <v>1</v>
      </c>
      <c r="AG55" t="s">
        <v>837</v>
      </c>
      <c r="AM55" s="22" t="s">
        <v>499</v>
      </c>
      <c r="AN55">
        <v>1</v>
      </c>
      <c r="AO55" t="s">
        <v>836</v>
      </c>
    </row>
    <row r="56" spans="14:41">
      <c r="N56" s="22" t="s">
        <v>679</v>
      </c>
      <c r="O56">
        <v>1</v>
      </c>
      <c r="P56" t="s">
        <v>839</v>
      </c>
      <c r="W56" s="22" t="s">
        <v>119</v>
      </c>
      <c r="X56">
        <v>1</v>
      </c>
      <c r="Y56" t="s">
        <v>839</v>
      </c>
      <c r="AE56" s="22" t="s">
        <v>357</v>
      </c>
      <c r="AF56">
        <v>1</v>
      </c>
      <c r="AG56" t="s">
        <v>837</v>
      </c>
      <c r="AM56" s="22" t="s">
        <v>567</v>
      </c>
      <c r="AN56">
        <v>1</v>
      </c>
      <c r="AO56" t="s">
        <v>837</v>
      </c>
    </row>
    <row r="57" spans="14:41">
      <c r="N57" s="22" t="s">
        <v>688</v>
      </c>
      <c r="O57">
        <v>2</v>
      </c>
      <c r="P57" t="s">
        <v>839</v>
      </c>
      <c r="W57" s="22" t="s">
        <v>153</v>
      </c>
      <c r="X57">
        <v>1</v>
      </c>
      <c r="Y57" t="s">
        <v>837</v>
      </c>
      <c r="AE57" s="22" t="s">
        <v>327</v>
      </c>
      <c r="AF57">
        <v>1</v>
      </c>
      <c r="AG57" t="s">
        <v>837</v>
      </c>
      <c r="AM57" s="22" t="s">
        <v>589</v>
      </c>
      <c r="AN57">
        <v>1</v>
      </c>
      <c r="AO57" t="s">
        <v>839</v>
      </c>
    </row>
    <row r="58" spans="14:41">
      <c r="N58" s="22" t="s">
        <v>719</v>
      </c>
      <c r="O58">
        <v>1</v>
      </c>
      <c r="P58" t="s">
        <v>839</v>
      </c>
      <c r="W58" s="22" t="s">
        <v>151</v>
      </c>
      <c r="X58">
        <v>1</v>
      </c>
      <c r="Y58" t="s">
        <v>839</v>
      </c>
      <c r="AE58" s="22" t="s">
        <v>373</v>
      </c>
      <c r="AF58">
        <v>1</v>
      </c>
      <c r="AG58" t="s">
        <v>837</v>
      </c>
      <c r="AM58" s="22" t="s">
        <v>448</v>
      </c>
      <c r="AN58">
        <v>3</v>
      </c>
      <c r="AO58" t="s">
        <v>840</v>
      </c>
    </row>
    <row r="59" spans="14:41">
      <c r="W59" s="22" t="s">
        <v>115</v>
      </c>
      <c r="X59">
        <v>1</v>
      </c>
      <c r="Y59" t="s">
        <v>837</v>
      </c>
      <c r="AE59" s="22" t="s">
        <v>329</v>
      </c>
      <c r="AF59">
        <v>2</v>
      </c>
      <c r="AG59" t="s">
        <v>840</v>
      </c>
      <c r="AM59" s="22" t="s">
        <v>508</v>
      </c>
      <c r="AN59">
        <v>1</v>
      </c>
      <c r="AO59" t="s">
        <v>837</v>
      </c>
    </row>
    <row r="60" spans="14:41">
      <c r="W60" s="22" t="s">
        <v>256</v>
      </c>
      <c r="X60">
        <v>1</v>
      </c>
      <c r="Y60" t="s">
        <v>839</v>
      </c>
      <c r="AE60" s="22" t="s">
        <v>309</v>
      </c>
      <c r="AF60">
        <v>4</v>
      </c>
      <c r="AG60" t="s">
        <v>840</v>
      </c>
      <c r="AM60" s="22" t="s">
        <v>577</v>
      </c>
      <c r="AN60">
        <v>1</v>
      </c>
      <c r="AO60" t="s">
        <v>836</v>
      </c>
    </row>
    <row r="61" spans="14:41">
      <c r="W61" s="22" t="s">
        <v>228</v>
      </c>
      <c r="X61">
        <v>1</v>
      </c>
      <c r="Y61" t="s">
        <v>837</v>
      </c>
      <c r="AE61" s="22" t="s">
        <v>324</v>
      </c>
      <c r="AF61">
        <v>2</v>
      </c>
      <c r="AG61" t="s">
        <v>840</v>
      </c>
      <c r="AM61" s="22" t="s">
        <v>575</v>
      </c>
      <c r="AN61">
        <v>1</v>
      </c>
      <c r="AO61" t="s">
        <v>836</v>
      </c>
    </row>
    <row r="62" spans="14:41">
      <c r="W62" s="22" t="s">
        <v>175</v>
      </c>
      <c r="X62">
        <v>1</v>
      </c>
      <c r="Y62" t="s">
        <v>837</v>
      </c>
      <c r="AE62" s="22" t="s">
        <v>413</v>
      </c>
      <c r="AF62">
        <v>1</v>
      </c>
      <c r="AG62" t="s">
        <v>836</v>
      </c>
      <c r="AM62" s="22" t="s">
        <v>487</v>
      </c>
      <c r="AN62">
        <v>1</v>
      </c>
      <c r="AO62" t="s">
        <v>839</v>
      </c>
    </row>
    <row r="63" spans="14:41">
      <c r="W63" s="22" t="s">
        <v>266</v>
      </c>
      <c r="X63">
        <v>1</v>
      </c>
      <c r="Y63" t="s">
        <v>837</v>
      </c>
      <c r="AE63" s="22" t="s">
        <v>372</v>
      </c>
      <c r="AF63">
        <v>1</v>
      </c>
      <c r="AG63" t="s">
        <v>840</v>
      </c>
      <c r="AM63" s="22" t="s">
        <v>485</v>
      </c>
      <c r="AN63">
        <v>1</v>
      </c>
      <c r="AO63" t="s">
        <v>837</v>
      </c>
    </row>
    <row r="64" spans="14:41">
      <c r="W64" s="22" t="s">
        <v>298</v>
      </c>
      <c r="X64">
        <v>1</v>
      </c>
      <c r="Y64" t="s">
        <v>837</v>
      </c>
      <c r="AE64" s="22" t="s">
        <v>312</v>
      </c>
      <c r="AF64">
        <v>5</v>
      </c>
      <c r="AG64" t="s">
        <v>840</v>
      </c>
      <c r="AM64" s="22" t="s">
        <v>528</v>
      </c>
      <c r="AN64">
        <v>1</v>
      </c>
      <c r="AO64" t="s">
        <v>837</v>
      </c>
    </row>
    <row r="65" spans="23:41">
      <c r="W65" s="22" t="s">
        <v>167</v>
      </c>
      <c r="X65">
        <v>1</v>
      </c>
      <c r="Y65" t="s">
        <v>839</v>
      </c>
      <c r="AE65" s="22" t="s">
        <v>318</v>
      </c>
      <c r="AF65">
        <v>1</v>
      </c>
      <c r="AG65" t="s">
        <v>837</v>
      </c>
      <c r="AM65" s="22" t="s">
        <v>535</v>
      </c>
      <c r="AN65">
        <v>1</v>
      </c>
      <c r="AO65" t="s">
        <v>837</v>
      </c>
    </row>
    <row r="66" spans="23:41">
      <c r="W66" s="22" t="s">
        <v>163</v>
      </c>
      <c r="X66">
        <v>1</v>
      </c>
      <c r="Y66" t="s">
        <v>837</v>
      </c>
      <c r="AE66" s="22" t="s">
        <v>316</v>
      </c>
      <c r="AF66">
        <v>1</v>
      </c>
      <c r="AG66" t="s">
        <v>837</v>
      </c>
      <c r="AM66" s="22" t="s">
        <v>579</v>
      </c>
      <c r="AN66">
        <v>1</v>
      </c>
      <c r="AO66" t="s">
        <v>839</v>
      </c>
    </row>
    <row r="67" spans="23:41">
      <c r="W67" s="22" t="s">
        <v>129</v>
      </c>
      <c r="X67">
        <v>1</v>
      </c>
      <c r="Y67" t="s">
        <v>839</v>
      </c>
      <c r="AE67" s="22" t="s">
        <v>421</v>
      </c>
      <c r="AF67">
        <v>1</v>
      </c>
      <c r="AG67" t="s">
        <v>836</v>
      </c>
      <c r="AM67" s="22" t="s">
        <v>458</v>
      </c>
      <c r="AN67">
        <v>1</v>
      </c>
      <c r="AO67" t="s">
        <v>839</v>
      </c>
    </row>
    <row r="68" spans="23:41">
      <c r="W68" s="22" t="s">
        <v>260</v>
      </c>
      <c r="X68">
        <v>1</v>
      </c>
      <c r="Y68" t="s">
        <v>837</v>
      </c>
      <c r="AE68" s="22" t="s">
        <v>382</v>
      </c>
      <c r="AF68">
        <v>1</v>
      </c>
      <c r="AG68" t="s">
        <v>836</v>
      </c>
      <c r="AM68" s="22" t="s">
        <v>581</v>
      </c>
      <c r="AN68">
        <v>1</v>
      </c>
      <c r="AO68" t="s">
        <v>837</v>
      </c>
    </row>
    <row r="69" spans="23:41">
      <c r="W69" s="22" t="s">
        <v>240</v>
      </c>
      <c r="X69">
        <v>1</v>
      </c>
      <c r="Y69" t="s">
        <v>837</v>
      </c>
      <c r="AE69" s="22" t="s">
        <v>338</v>
      </c>
      <c r="AF69">
        <v>1</v>
      </c>
      <c r="AG69" t="s">
        <v>839</v>
      </c>
      <c r="AM69" s="22" t="s">
        <v>553</v>
      </c>
      <c r="AN69">
        <v>1</v>
      </c>
      <c r="AO69" t="s">
        <v>837</v>
      </c>
    </row>
    <row r="70" spans="23:41">
      <c r="W70" s="22" t="s">
        <v>113</v>
      </c>
      <c r="X70">
        <v>1</v>
      </c>
      <c r="Y70" t="s">
        <v>839</v>
      </c>
      <c r="AE70" s="22" t="s">
        <v>389</v>
      </c>
      <c r="AF70">
        <v>1</v>
      </c>
      <c r="AG70" t="s">
        <v>836</v>
      </c>
      <c r="AM70" s="22" t="s">
        <v>490</v>
      </c>
      <c r="AN70">
        <v>1</v>
      </c>
      <c r="AO70" t="s">
        <v>840</v>
      </c>
    </row>
    <row r="71" spans="23:41">
      <c r="W71" s="22" t="s">
        <v>196</v>
      </c>
      <c r="X71">
        <v>1</v>
      </c>
      <c r="Y71" t="s">
        <v>840</v>
      </c>
      <c r="AM71" s="22" t="s">
        <v>446</v>
      </c>
      <c r="AN71">
        <v>3</v>
      </c>
      <c r="AO71" t="s">
        <v>840</v>
      </c>
    </row>
    <row r="72" spans="23:41">
      <c r="W72" s="22" t="s">
        <v>208</v>
      </c>
      <c r="X72">
        <v>1</v>
      </c>
      <c r="Y72" t="s">
        <v>839</v>
      </c>
      <c r="AM72" s="22" t="s">
        <v>594</v>
      </c>
      <c r="AN72">
        <v>3</v>
      </c>
      <c r="AO72" t="s">
        <v>840</v>
      </c>
    </row>
    <row r="73" spans="23:41">
      <c r="W73" s="22" t="s">
        <v>254</v>
      </c>
      <c r="X73">
        <v>1</v>
      </c>
      <c r="Y73" t="s">
        <v>839</v>
      </c>
      <c r="AM73" s="22" t="s">
        <v>547</v>
      </c>
      <c r="AN73">
        <v>1</v>
      </c>
      <c r="AO73" t="s">
        <v>837</v>
      </c>
    </row>
    <row r="74" spans="23:41">
      <c r="W74" s="22" t="s">
        <v>150</v>
      </c>
      <c r="X74">
        <v>2</v>
      </c>
      <c r="Y74" t="s">
        <v>837</v>
      </c>
      <c r="AM74" s="22" t="s">
        <v>593</v>
      </c>
      <c r="AN74">
        <v>3</v>
      </c>
      <c r="AO74" t="s">
        <v>840</v>
      </c>
    </row>
    <row r="75" spans="23:41">
      <c r="W75" s="22" t="s">
        <v>188</v>
      </c>
      <c r="X75">
        <v>1</v>
      </c>
      <c r="Y75" t="s">
        <v>839</v>
      </c>
      <c r="AM75" s="22" t="s">
        <v>549</v>
      </c>
      <c r="AN75">
        <v>1</v>
      </c>
      <c r="AO75" t="s">
        <v>836</v>
      </c>
    </row>
    <row r="76" spans="23:41">
      <c r="W76" s="22" t="s">
        <v>177</v>
      </c>
      <c r="X76">
        <v>1</v>
      </c>
      <c r="Y76" t="s">
        <v>837</v>
      </c>
      <c r="AM76" s="22" t="s">
        <v>587</v>
      </c>
      <c r="AN76">
        <v>1</v>
      </c>
      <c r="AO76" t="s">
        <v>839</v>
      </c>
    </row>
    <row r="77" spans="23:41">
      <c r="W77" s="22" t="s">
        <v>139</v>
      </c>
      <c r="X77">
        <v>1</v>
      </c>
      <c r="Y77" t="s">
        <v>839</v>
      </c>
      <c r="AM77" s="22" t="s">
        <v>595</v>
      </c>
      <c r="AN77">
        <v>4</v>
      </c>
      <c r="AO77" t="s">
        <v>840</v>
      </c>
    </row>
    <row r="78" spans="23:41">
      <c r="W78" s="22" t="s">
        <v>185</v>
      </c>
      <c r="X78">
        <v>1</v>
      </c>
      <c r="Y78" t="s">
        <v>839</v>
      </c>
    </row>
    <row r="79" spans="23:41">
      <c r="W79" s="22" t="s">
        <v>262</v>
      </c>
      <c r="X79">
        <v>1</v>
      </c>
      <c r="Y79" t="s">
        <v>837</v>
      </c>
    </row>
    <row r="80" spans="23:41">
      <c r="W80" s="22" t="s">
        <v>234</v>
      </c>
      <c r="X80">
        <v>1</v>
      </c>
      <c r="Y80" t="s">
        <v>837</v>
      </c>
    </row>
    <row r="81" spans="23:25">
      <c r="W81" s="22" t="s">
        <v>216</v>
      </c>
      <c r="X81">
        <v>1</v>
      </c>
      <c r="Y81" t="s">
        <v>839</v>
      </c>
    </row>
    <row r="82" spans="23:25">
      <c r="W82" s="22" t="s">
        <v>218</v>
      </c>
      <c r="X82">
        <v>1</v>
      </c>
      <c r="Y82" t="s">
        <v>839</v>
      </c>
    </row>
    <row r="83" spans="23:25">
      <c r="W83" s="22" t="s">
        <v>169</v>
      </c>
      <c r="X83">
        <v>1</v>
      </c>
      <c r="Y83" t="s">
        <v>839</v>
      </c>
    </row>
    <row r="84" spans="23:25">
      <c r="W84" s="22" t="s">
        <v>220</v>
      </c>
      <c r="X84">
        <v>1</v>
      </c>
      <c r="Y84" t="s">
        <v>839</v>
      </c>
    </row>
    <row r="85" spans="23:25">
      <c r="W85" s="22" t="s">
        <v>192</v>
      </c>
      <c r="X85">
        <v>1</v>
      </c>
      <c r="Y85" t="s">
        <v>839</v>
      </c>
    </row>
    <row r="86" spans="23:25">
      <c r="W86" s="22" t="s">
        <v>121</v>
      </c>
      <c r="X86">
        <v>1</v>
      </c>
      <c r="Y86" t="s">
        <v>837</v>
      </c>
    </row>
    <row r="87" spans="23:25">
      <c r="W87" s="22" t="s">
        <v>111</v>
      </c>
      <c r="X87">
        <v>1</v>
      </c>
      <c r="Y87" t="s">
        <v>839</v>
      </c>
    </row>
    <row r="88" spans="23:25">
      <c r="W88" s="22" t="s">
        <v>123</v>
      </c>
      <c r="X88">
        <v>1</v>
      </c>
      <c r="Y88" t="s">
        <v>839</v>
      </c>
    </row>
    <row r="89" spans="23:25">
      <c r="W89" s="22" t="s">
        <v>165</v>
      </c>
      <c r="X89">
        <v>3</v>
      </c>
      <c r="Y89" t="s">
        <v>839</v>
      </c>
    </row>
    <row r="90" spans="23:25">
      <c r="W90" s="22" t="s">
        <v>277</v>
      </c>
      <c r="X90">
        <v>1</v>
      </c>
      <c r="Y90" t="s">
        <v>837</v>
      </c>
    </row>
    <row r="91" spans="23:25">
      <c r="W91" s="22" t="s">
        <v>173</v>
      </c>
      <c r="X91">
        <v>2</v>
      </c>
      <c r="Y91" t="s">
        <v>840</v>
      </c>
    </row>
    <row r="92" spans="23:25">
      <c r="W92" s="22" t="s">
        <v>161</v>
      </c>
      <c r="X92">
        <v>1</v>
      </c>
      <c r="Y92" t="s">
        <v>836</v>
      </c>
    </row>
    <row r="93" spans="23:25">
      <c r="W93" s="22" t="s">
        <v>125</v>
      </c>
      <c r="X93">
        <v>1</v>
      </c>
      <c r="Y93" t="s">
        <v>839</v>
      </c>
    </row>
    <row r="94" spans="23:25">
      <c r="W94" s="22" t="s">
        <v>127</v>
      </c>
      <c r="X94">
        <v>1</v>
      </c>
      <c r="Y94" t="s">
        <v>839</v>
      </c>
    </row>
    <row r="95" spans="23:25">
      <c r="W95" s="22" t="s">
        <v>183</v>
      </c>
      <c r="X95">
        <v>1</v>
      </c>
      <c r="Y95" t="s">
        <v>839</v>
      </c>
    </row>
    <row r="96" spans="23:25">
      <c r="W96" s="22" t="s">
        <v>251</v>
      </c>
      <c r="X96">
        <v>1</v>
      </c>
      <c r="Y96" t="s">
        <v>836</v>
      </c>
    </row>
    <row r="97" spans="23:25">
      <c r="W97" s="22" t="s">
        <v>303</v>
      </c>
      <c r="X97">
        <v>1</v>
      </c>
      <c r="Y97" t="s">
        <v>836</v>
      </c>
    </row>
    <row r="98" spans="23:25">
      <c r="W98" s="22" t="s">
        <v>300</v>
      </c>
      <c r="X98">
        <v>1</v>
      </c>
      <c r="Y98" t="s">
        <v>836</v>
      </c>
    </row>
    <row r="99" spans="23:25">
      <c r="W99" s="22" t="s">
        <v>236</v>
      </c>
      <c r="X99">
        <v>1</v>
      </c>
      <c r="Y99" t="s">
        <v>836</v>
      </c>
    </row>
    <row r="100" spans="23:25">
      <c r="W100" s="22" t="s">
        <v>238</v>
      </c>
      <c r="X100">
        <v>1</v>
      </c>
      <c r="Y100" t="s">
        <v>836</v>
      </c>
    </row>
    <row r="101" spans="23:25">
      <c r="W101" s="22" t="s">
        <v>237</v>
      </c>
      <c r="X101">
        <v>1</v>
      </c>
      <c r="Y101" t="s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EDataSourceCampaigns</vt:lpstr>
      <vt:lpstr>EDataSourceCampaigns (copy)</vt:lpstr>
      <vt:lpstr>Email Subject 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HongKaren</cp:lastModifiedBy>
  <dcterms:created xsi:type="dcterms:W3CDTF">2017-04-26T14:44:11Z</dcterms:created>
  <dcterms:modified xsi:type="dcterms:W3CDTF">2019-03-01T06:21:21Z</dcterms:modified>
</cp:coreProperties>
</file>