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junio\Downloads\shayen\Programacion lll\1er proyecto\"/>
    </mc:Choice>
  </mc:AlternateContent>
  <xr:revisionPtr revIDLastSave="0" documentId="13_ncr:1_{CA9C2618-F682-4AA6-AE19-7BDDE56A6B5C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WBS (WORK BREAKDOWN STRUCTURE)" sheetId="1" r:id="rId1"/>
    <sheet name="CBS (COST BREAKDOWN STRUCTURE)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2" l="1"/>
  <c r="E21" i="2" s="1"/>
  <c r="E18" i="2"/>
  <c r="E19" i="2"/>
  <c r="F19" i="2"/>
</calcChain>
</file>

<file path=xl/sharedStrings.xml><?xml version="1.0" encoding="utf-8"?>
<sst xmlns="http://schemas.openxmlformats.org/spreadsheetml/2006/main" count="59" uniqueCount="50">
  <si>
    <t>Estimaciones del tiempo de desarrollo del proyecto</t>
  </si>
  <si>
    <t>ID</t>
  </si>
  <si>
    <t>Entregables</t>
  </si>
  <si>
    <t>Duracion (Dias)</t>
  </si>
  <si>
    <t>Recurso</t>
  </si>
  <si>
    <t>Analisis / Diseño del Software</t>
  </si>
  <si>
    <t>Diseños de Pantallas</t>
  </si>
  <si>
    <t>ANL</t>
  </si>
  <si>
    <t>Diagramas de Base Datos/Clases</t>
  </si>
  <si>
    <t>DSR</t>
  </si>
  <si>
    <t>Desarrollo del Software</t>
  </si>
  <si>
    <t>Desarrollo del frontEnd</t>
  </si>
  <si>
    <t>DJR</t>
  </si>
  <si>
    <t>Desarrollo del Backend</t>
  </si>
  <si>
    <t>Capacitación</t>
  </si>
  <si>
    <t>3 PERSONAS</t>
  </si>
  <si>
    <t>5 dias</t>
  </si>
  <si>
    <t>Nahomi, Karen</t>
  </si>
  <si>
    <t>Shayen</t>
  </si>
  <si>
    <t>Documentación de Usuario(arquitectura)</t>
  </si>
  <si>
    <t>Estimados de costos y tiempos</t>
  </si>
  <si>
    <t>Nahomi, Shayen</t>
  </si>
  <si>
    <t>Karen</t>
  </si>
  <si>
    <t>Nahomi, Shayen, Karen</t>
  </si>
  <si>
    <t>6 dias</t>
  </si>
  <si>
    <t>TABLA DE CONVERSION SP - HORAS</t>
  </si>
  <si>
    <t>Valor SP</t>
  </si>
  <si>
    <t>Valor Dias</t>
  </si>
  <si>
    <t>RECURSOS HUMANOS</t>
  </si>
  <si>
    <t>DESCRIPCION</t>
  </si>
  <si>
    <t>TARIFA X DIAS (RD$)</t>
  </si>
  <si>
    <t>CODIGO</t>
  </si>
  <si>
    <t>DEV JR</t>
  </si>
  <si>
    <t>DEV SENIOR</t>
  </si>
  <si>
    <t>GRAPHIC DESIGNER</t>
  </si>
  <si>
    <t>GDR</t>
  </si>
  <si>
    <t>ANALISTA</t>
  </si>
  <si>
    <t>COSTOS DIRECTOS</t>
  </si>
  <si>
    <t>MANO DE OBRA</t>
  </si>
  <si>
    <t>COSTOS</t>
  </si>
  <si>
    <t>LICENCIAS</t>
  </si>
  <si>
    <t>SERVIDORES</t>
  </si>
  <si>
    <t>AWS EC2 (VIRTUALES)</t>
  </si>
  <si>
    <t>COSTOS ESTIMADOS</t>
  </si>
  <si>
    <t>CONTINGENCIA (5%)</t>
  </si>
  <si>
    <t>TOTAL</t>
  </si>
  <si>
    <t>RD$</t>
  </si>
  <si>
    <t>USD</t>
  </si>
  <si>
    <t>13 dias</t>
  </si>
  <si>
    <t>MS SQL SERVER 2019 (servidor)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</si>
</sst>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indent="1"/>
    </xf>
    <xf numFmtId="0" fontId="0" fillId="0" borderId="0" xfId="0" applyBorder="1"/>
    <xf numFmtId="0" fontId="2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4" borderId="1" xfId="0" applyFont="1" applyFill="1" applyBorder="1"/>
    <xf numFmtId="0" fontId="3" fillId="4" borderId="2" xfId="0" applyFont="1" applyFill="1" applyBorder="1" applyAlignment="1"/>
    <xf numFmtId="0" fontId="3" fillId="4" borderId="3" xfId="0" applyFont="1" applyFill="1" applyBorder="1" applyAlignment="1"/>
    <xf numFmtId="0" fontId="3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4" borderId="1" xfId="0" applyFont="1" applyFill="1" applyBorder="1" applyAlignment="1"/>
    <xf numFmtId="0" fontId="0" fillId="0" borderId="1" xfId="0" applyBorder="1"/>
    <xf numFmtId="43" fontId="0" fillId="0" borderId="1" xfId="1" applyFont="1" applyBorder="1"/>
    <xf numFmtId="0" fontId="0" fillId="0" borderId="1" xfId="0" applyBorder="1"/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44" fontId="0" fillId="0" borderId="1" xfId="2" applyFont="1" applyBorder="1"/>
    <xf numFmtId="44" fontId="0" fillId="0" borderId="0" xfId="0" applyNumberFormat="1"/>
    <xf numFmtId="0" fontId="3" fillId="0" borderId="1" xfId="0" applyFont="1" applyFill="1" applyBorder="1"/>
    <xf numFmtId="44" fontId="3" fillId="0" borderId="1" xfId="0" applyNumberFormat="1" applyFont="1" applyBorder="1"/>
    <xf numFmtId="44" fontId="0" fillId="0" borderId="1" xfId="0" applyNumberFormat="1" applyBorder="1"/>
    <xf numFmtId="0" fontId="3" fillId="0" borderId="1" xfId="0" applyFont="1" applyBorder="1"/>
    <xf numFmtId="43" fontId="0" fillId="0" borderId="1" xfId="1" applyFont="1" applyBorder="1"/>
    <xf numFmtId="0" fontId="5" fillId="4" borderId="1" xfId="0" applyFont="1" applyFill="1" applyBorder="1" applyAlignment="1">
      <alignment horizontal="center"/>
    </xf>
    <xf numFmtId="0" fontId="2" fillId="3" borderId="1" xfId="0" applyFont="1" applyFill="1" applyBorder="1"/>
    <xf numFmtId="0" fontId="5" fillId="2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4:O17"/>
  <sheetViews>
    <sheetView topLeftCell="E1" workbookViewId="0">
      <selection activeCell="K16" sqref="K16"/>
    </sheetView>
  </sheetViews>
  <sheetFormatPr defaultRowHeight="15" x14ac:dyDescent="0.25"/>
  <cols>
    <col min="6" max="6" width="10.42578125" customWidth="1"/>
    <col min="7" max="7" width="11.42578125" customWidth="1"/>
    <col min="8" max="8" width="39.28515625" bestFit="1" customWidth="1"/>
    <col min="9" max="9" width="14.5703125" bestFit="1" customWidth="1"/>
    <col min="10" max="10" width="22" bestFit="1" customWidth="1"/>
    <col min="11" max="11" width="8" customWidth="1"/>
    <col min="12" max="12" width="9" customWidth="1"/>
    <col min="13" max="13" width="19.28515625" customWidth="1"/>
    <col min="14" max="14" width="19.85546875" customWidth="1"/>
    <col min="15" max="15" width="9.85546875" customWidth="1"/>
  </cols>
  <sheetData>
    <row r="4" spans="7:15" x14ac:dyDescent="0.25">
      <c r="J4" s="3"/>
    </row>
    <row r="5" spans="7:15" x14ac:dyDescent="0.25">
      <c r="M5" s="25" t="s">
        <v>25</v>
      </c>
      <c r="N5" s="25"/>
    </row>
    <row r="6" spans="7:15" x14ac:dyDescent="0.25">
      <c r="G6" s="9" t="s">
        <v>0</v>
      </c>
      <c r="H6" s="10"/>
      <c r="I6" s="10"/>
      <c r="J6" s="10"/>
      <c r="M6" s="26" t="s">
        <v>26</v>
      </c>
      <c r="N6" s="26" t="s">
        <v>27</v>
      </c>
    </row>
    <row r="7" spans="7:15" x14ac:dyDescent="0.25">
      <c r="G7" s="4" t="s">
        <v>1</v>
      </c>
      <c r="H7" s="4" t="s">
        <v>2</v>
      </c>
      <c r="I7" s="4" t="s">
        <v>3</v>
      </c>
      <c r="J7" s="4" t="s">
        <v>4</v>
      </c>
      <c r="M7" s="14">
        <v>1</v>
      </c>
      <c r="N7" s="14">
        <v>1</v>
      </c>
    </row>
    <row r="8" spans="7:15" x14ac:dyDescent="0.25">
      <c r="G8" s="5">
        <v>1</v>
      </c>
      <c r="H8" s="6" t="s">
        <v>5</v>
      </c>
      <c r="I8" s="7" t="s">
        <v>24</v>
      </c>
      <c r="J8" s="11" t="s">
        <v>15</v>
      </c>
      <c r="M8" s="14">
        <v>3</v>
      </c>
      <c r="N8" s="14">
        <v>8</v>
      </c>
    </row>
    <row r="9" spans="7:15" x14ac:dyDescent="0.25">
      <c r="G9" s="1">
        <v>1.1000000000000001</v>
      </c>
      <c r="H9" s="2" t="s">
        <v>6</v>
      </c>
      <c r="I9" s="1">
        <v>3</v>
      </c>
      <c r="J9" s="1" t="s">
        <v>21</v>
      </c>
      <c r="M9" s="14">
        <v>5</v>
      </c>
      <c r="N9" s="14">
        <v>16</v>
      </c>
    </row>
    <row r="10" spans="7:15" x14ac:dyDescent="0.25">
      <c r="G10" s="1">
        <v>1.2</v>
      </c>
      <c r="H10" s="2" t="s">
        <v>8</v>
      </c>
      <c r="I10" s="1">
        <v>3</v>
      </c>
      <c r="J10" s="1" t="s">
        <v>22</v>
      </c>
      <c r="M10" s="14">
        <v>8</v>
      </c>
      <c r="N10" s="14">
        <v>20</v>
      </c>
    </row>
    <row r="11" spans="7:15" x14ac:dyDescent="0.25">
      <c r="G11" s="5">
        <v>2</v>
      </c>
      <c r="H11" s="6" t="s">
        <v>10</v>
      </c>
      <c r="I11" s="7" t="s">
        <v>48</v>
      </c>
      <c r="J11" s="8" t="s">
        <v>15</v>
      </c>
    </row>
    <row r="12" spans="7:15" x14ac:dyDescent="0.25">
      <c r="G12" s="1">
        <v>2.1</v>
      </c>
      <c r="H12" s="2" t="s">
        <v>11</v>
      </c>
      <c r="I12" s="1">
        <v>7</v>
      </c>
      <c r="J12" s="1" t="s">
        <v>23</v>
      </c>
      <c r="M12" s="25" t="s">
        <v>28</v>
      </c>
      <c r="N12" s="25"/>
      <c r="O12" s="25"/>
    </row>
    <row r="13" spans="7:15" x14ac:dyDescent="0.25">
      <c r="G13" s="1">
        <v>2.2000000000000002</v>
      </c>
      <c r="H13" s="2" t="s">
        <v>13</v>
      </c>
      <c r="I13" s="1">
        <v>6</v>
      </c>
      <c r="J13" s="1" t="s">
        <v>23</v>
      </c>
      <c r="M13" s="26" t="s">
        <v>29</v>
      </c>
      <c r="N13" s="26" t="s">
        <v>30</v>
      </c>
      <c r="O13" s="26" t="s">
        <v>31</v>
      </c>
    </row>
    <row r="14" spans="7:15" x14ac:dyDescent="0.25">
      <c r="G14" s="5">
        <v>3</v>
      </c>
      <c r="H14" s="6" t="s">
        <v>14</v>
      </c>
      <c r="I14" s="11" t="s">
        <v>16</v>
      </c>
      <c r="J14" s="11" t="s">
        <v>15</v>
      </c>
      <c r="M14" s="26" t="s">
        <v>32</v>
      </c>
      <c r="N14" s="24">
        <v>1850</v>
      </c>
      <c r="O14" s="16" t="s">
        <v>12</v>
      </c>
    </row>
    <row r="15" spans="7:15" x14ac:dyDescent="0.25">
      <c r="G15" s="1">
        <v>3.1</v>
      </c>
      <c r="H15" s="2" t="s">
        <v>19</v>
      </c>
      <c r="I15" s="1">
        <v>3</v>
      </c>
      <c r="J15" s="1" t="s">
        <v>17</v>
      </c>
      <c r="M15" s="26" t="s">
        <v>33</v>
      </c>
      <c r="N15" s="13">
        <v>7500</v>
      </c>
      <c r="O15" s="12" t="s">
        <v>9</v>
      </c>
    </row>
    <row r="16" spans="7:15" x14ac:dyDescent="0.25">
      <c r="G16" s="1">
        <v>3.2</v>
      </c>
      <c r="H16" s="2" t="s">
        <v>20</v>
      </c>
      <c r="I16" s="1">
        <v>2</v>
      </c>
      <c r="J16" s="1" t="s">
        <v>18</v>
      </c>
      <c r="M16" s="26" t="s">
        <v>34</v>
      </c>
      <c r="N16" s="13">
        <v>700</v>
      </c>
      <c r="O16" s="12" t="s">
        <v>35</v>
      </c>
    </row>
    <row r="17" spans="13:15" x14ac:dyDescent="0.25">
      <c r="M17" s="26" t="s">
        <v>36</v>
      </c>
      <c r="N17" s="13">
        <v>1700</v>
      </c>
      <c r="O17" s="12" t="s">
        <v>7</v>
      </c>
    </row>
  </sheetData>
  <mergeCells count="3">
    <mergeCell ref="G6:J6"/>
    <mergeCell ref="M5:N5"/>
    <mergeCell ref="M12:O12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E0A1A-F369-48D3-9A66-15BD71113300}">
  <dimension ref="D5:F21"/>
  <sheetViews>
    <sheetView tabSelected="1" workbookViewId="0">
      <selection activeCell="F7" sqref="F7"/>
    </sheetView>
  </sheetViews>
  <sheetFormatPr defaultRowHeight="15" x14ac:dyDescent="0.25"/>
  <cols>
    <col min="4" max="4" width="27.85546875" customWidth="1"/>
    <col min="5" max="5" width="17.28515625" customWidth="1"/>
    <col min="6" max="6" width="22" customWidth="1"/>
  </cols>
  <sheetData>
    <row r="5" spans="4:5" x14ac:dyDescent="0.25">
      <c r="D5" s="27" t="s">
        <v>37</v>
      </c>
      <c r="E5" s="27"/>
    </row>
    <row r="6" spans="4:5" x14ac:dyDescent="0.25">
      <c r="D6" s="4" t="s">
        <v>38</v>
      </c>
      <c r="E6" s="4" t="s">
        <v>39</v>
      </c>
    </row>
    <row r="7" spans="4:5" x14ac:dyDescent="0.25">
      <c r="D7" s="17" t="s">
        <v>12</v>
      </c>
      <c r="E7" s="18">
        <v>13875</v>
      </c>
    </row>
    <row r="8" spans="4:5" x14ac:dyDescent="0.25">
      <c r="D8" s="17" t="s">
        <v>9</v>
      </c>
      <c r="E8" s="18">
        <v>67500</v>
      </c>
    </row>
    <row r="9" spans="4:5" x14ac:dyDescent="0.25">
      <c r="D9" s="17" t="s">
        <v>35</v>
      </c>
      <c r="E9" s="18">
        <v>1400</v>
      </c>
    </row>
    <row r="10" spans="4:5" x14ac:dyDescent="0.25">
      <c r="D10" s="17" t="s">
        <v>7</v>
      </c>
      <c r="E10" s="18">
        <v>9350</v>
      </c>
    </row>
    <row r="11" spans="4:5" x14ac:dyDescent="0.25">
      <c r="D11" s="17"/>
      <c r="E11" s="16"/>
    </row>
    <row r="12" spans="4:5" x14ac:dyDescent="0.25">
      <c r="D12" s="4" t="s">
        <v>40</v>
      </c>
      <c r="E12" s="4" t="s">
        <v>39</v>
      </c>
    </row>
    <row r="13" spans="4:5" x14ac:dyDescent="0.25">
      <c r="D13" s="28" t="s">
        <v>49</v>
      </c>
      <c r="E13" s="18">
        <v>50748.55</v>
      </c>
    </row>
    <row r="14" spans="4:5" x14ac:dyDescent="0.25">
      <c r="D14" s="16"/>
      <c r="E14" s="16"/>
    </row>
    <row r="15" spans="4:5" x14ac:dyDescent="0.25">
      <c r="D15" s="4" t="s">
        <v>41</v>
      </c>
      <c r="E15" s="4" t="s">
        <v>39</v>
      </c>
    </row>
    <row r="16" spans="4:5" x14ac:dyDescent="0.25">
      <c r="D16" s="16" t="s">
        <v>42</v>
      </c>
      <c r="E16" s="18">
        <v>175000</v>
      </c>
    </row>
    <row r="17" spans="4:6" x14ac:dyDescent="0.25">
      <c r="D17" s="16"/>
      <c r="E17" s="16"/>
    </row>
    <row r="18" spans="4:6" x14ac:dyDescent="0.25">
      <c r="D18" s="20" t="s">
        <v>43</v>
      </c>
      <c r="E18" s="21">
        <f>SUM(E7:E16)</f>
        <v>317873.55</v>
      </c>
    </row>
    <row r="19" spans="4:6" x14ac:dyDescent="0.25">
      <c r="D19" s="20" t="s">
        <v>44</v>
      </c>
      <c r="E19" s="22">
        <f>F19*0.05</f>
        <v>4606.25</v>
      </c>
      <c r="F19" s="19">
        <f>SUM(E7:E10)</f>
        <v>92125</v>
      </c>
    </row>
    <row r="20" spans="4:6" x14ac:dyDescent="0.25">
      <c r="D20" s="23" t="s">
        <v>45</v>
      </c>
      <c r="E20" s="21">
        <f>SUM(E7:E16)</f>
        <v>317873.55</v>
      </c>
      <c r="F20" s="16" t="s">
        <v>46</v>
      </c>
    </row>
    <row r="21" spans="4:6" x14ac:dyDescent="0.25">
      <c r="D21" s="15"/>
      <c r="E21" s="21">
        <f>E20/56.45</f>
        <v>5631.0637732506639</v>
      </c>
      <c r="F21" s="16" t="s">
        <v>47</v>
      </c>
    </row>
  </sheetData>
  <mergeCells count="1">
    <mergeCell ref="D5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WBS (WORK BREAKDOWN STRUCTURE)</vt:lpstr>
      <vt:lpstr>CBS (COST BREAKDOWN STRUCTURE)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jarno</dc:creator>
  <cp:lastModifiedBy>junio</cp:lastModifiedBy>
  <dcterms:created xsi:type="dcterms:W3CDTF">2015-06-05T18:17:20Z</dcterms:created>
  <dcterms:modified xsi:type="dcterms:W3CDTF">2021-10-03T17:51:01Z</dcterms:modified>
</cp:coreProperties>
</file>