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2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calcPr calcId="125725"/>
</workbook>
</file>

<file path=xl/calcChain.xml><?xml version="1.0" encoding="utf-8"?>
<calcChain xmlns="http://schemas.openxmlformats.org/spreadsheetml/2006/main">
  <c r="C3" i="5"/>
  <c r="D7" s="1"/>
  <c r="I11" i="3"/>
  <c r="E7" i="5" l="1"/>
  <c r="F7" s="1"/>
  <c r="G7" s="1"/>
  <c r="I12" i="3"/>
  <c r="I19"/>
  <c r="I18"/>
  <c r="I17"/>
  <c r="I16"/>
  <c r="I15"/>
  <c r="I14"/>
  <c r="I13"/>
  <c r="H4"/>
  <c r="J4" i="2"/>
  <c r="I20"/>
  <c r="I19"/>
  <c r="I18"/>
  <c r="I17"/>
  <c r="I16"/>
  <c r="I15"/>
  <c r="I14"/>
  <c r="I13"/>
  <c r="J12"/>
  <c r="I12"/>
  <c r="G14"/>
  <c r="J14" s="1"/>
  <c r="G13"/>
  <c r="J13" s="1"/>
  <c r="H7" i="5" l="1"/>
  <c r="I7" s="1"/>
  <c r="J7" s="1"/>
  <c r="D10" s="1"/>
  <c r="E10" s="1"/>
  <c r="F10" s="1"/>
  <c r="G10" s="1"/>
  <c r="H10" s="1"/>
  <c r="I10" s="1"/>
  <c r="J10" s="1"/>
  <c r="D13" s="1"/>
  <c r="E13" s="1"/>
  <c r="F13" s="1"/>
  <c r="G13" s="1"/>
  <c r="H13" s="1"/>
  <c r="I13" s="1"/>
  <c r="J13" s="1"/>
  <c r="D16" s="1"/>
  <c r="E16" s="1"/>
  <c r="F16" s="1"/>
  <c r="G16" s="1"/>
  <c r="H16" s="1"/>
  <c r="I16" s="1"/>
  <c r="J16" s="1"/>
  <c r="D19" s="1"/>
  <c r="E19" s="1"/>
  <c r="F19" s="1"/>
  <c r="G19" s="1"/>
  <c r="H19" s="1"/>
  <c r="I19" s="1"/>
  <c r="J19" s="1"/>
  <c r="D22" s="1"/>
  <c r="E22" s="1"/>
  <c r="F22" s="1"/>
  <c r="G22" s="1"/>
  <c r="H22" s="1"/>
  <c r="I22" s="1"/>
  <c r="J22" s="1"/>
</calcChain>
</file>

<file path=xl/sharedStrings.xml><?xml version="1.0" encoding="utf-8"?>
<sst xmlns="http://schemas.openxmlformats.org/spreadsheetml/2006/main" count="147" uniqueCount="117">
  <si>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</si>
  <si>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</si>
  <si>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</si>
  <si>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</si>
  <si>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</si>
  <si>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</si>
  <si>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</si>
  <si>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</si>
  <si>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</si>
  <si>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</si>
  <si>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</si>
  <si>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</si>
  <si>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</si>
  <si>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</si>
  <si>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</si>
  <si>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</si>
  <si>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</si>
  <si>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</si>
  <si>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</si>
  <si>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</si>
  <si>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</si>
  <si>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</si>
  <si>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</si>
  <si>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</si>
  <si>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</si>
  <si>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</si>
  <si>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</si>
  <si>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</si>
  <si>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</si>
  <si>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</si>
  <si>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</si>
  <si>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</si>
  <si>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</si>
  <si>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</si>
  <si>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</si>
  <si>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</si>
  <si>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</si>
  <si>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</si>
  <si>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</si>
  <si>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</si>
  <si>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</si>
  <si>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</si>
  <si>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</si>
  <si>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</si>
  <si>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</si>
  <si>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</si>
  <si>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</si>
  <si>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</si>
  <si>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</si>
  <si>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</si>
  <si>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</si>
  <si>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</si>
  <si>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</si>
  <si>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</si>
  <si>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</si>
  <si>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</si>
  <si>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</si>
  <si>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</si>
  <si>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</si>
  <si>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</si>
  <si>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</si>
  <si>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</si>
  <si>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</si>
  <si>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</si>
  <si>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</si>
  <si>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</si>
  <si>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</si>
  <si>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</si>
  <si>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</si>
  <si>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</si>
  <si>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</si>
  <si>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</si>
  <si>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</si>
  <si>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</si>
  <si>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</si>
  <si>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</si>
  <si>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</si>
  <si>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</si>
  <si>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</si>
  <si>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</si>
  <si>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</si>
  <si>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</si>
  <si>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</si>
  <si>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</si>
  <si>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</si>
  <si>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</si>
  <si>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</si>
  <si>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</si>
  <si>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</si>
  <si>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</si>
  <si>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</si>
  <si>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</si>
  <si>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</si>
  <si>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</si>
  <si>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</si>
  <si>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</si>
  <si>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</si>
  <si>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</si>
  <si>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</si>
  <si>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</si>
  <si>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</si>
  <si>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</si>
  <si>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</si>
  <si>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</si>
  <si>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</si>
  <si>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</si>
  <si>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</si>
  <si>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</si>
  <si>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</si>
  <si>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</si>
  <si>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</si>
  <si>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>Total de Produtos</t>
  </si>
  <si>
    <t xml:space="preserve">Cadastros Incompletos </t>
  </si>
  <si>
    <t>Data da penúltima compra</t>
  </si>
  <si>
    <t>Fazer contato</t>
  </si>
  <si>
    <t>Mês Atual</t>
  </si>
  <si>
    <t>Dias da Semana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</si>
</sst>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/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44" fontId="2" fillId="3" borderId="1" xfId="2" applyNumberFormat="1" applyBorder="1"/>
    <xf numFmtId="0" fontId="2" fillId="4" borderId="0" xfId="0" applyFont="1" applyFill="1"/>
    <xf numFmtId="0" fontId="6" fillId="4" borderId="0" xfId="0" applyFont="1" applyFill="1"/>
    <xf numFmtId="9" fontId="2" fillId="2" borderId="1" xfId="1" applyNumberFormat="1" applyBorder="1"/>
    <xf numFmtId="0" fontId="2" fillId="6" borderId="1" xfId="1" applyFill="1" applyBorder="1"/>
    <xf numFmtId="9" fontId="2" fillId="6" borderId="1" xfId="1" applyNumberFormat="1" applyFill="1" applyBorder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7" fillId="0" borderId="0" xfId="0" applyFont="1"/>
    <xf numFmtId="44" fontId="2" fillId="3" borderId="1" xfId="2" applyNumberFormat="1" applyBorder="1" applyAlignment="1" applyProtection="1"/>
    <xf numFmtId="0" fontId="8" fillId="0" borderId="4" xfId="0" applyFont="1" applyBorder="1"/>
    <xf numFmtId="0" fontId="8" fillId="0" borderId="1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4" fillId="5" borderId="7" xfId="3" applyBorder="1"/>
    <xf numFmtId="0" fontId="4" fillId="5" borderId="8" xfId="3" applyBorder="1"/>
    <xf numFmtId="0" fontId="4" fillId="5" borderId="12" xfId="3" applyBorder="1"/>
    <xf numFmtId="0" fontId="4" fillId="5" borderId="3" xfId="3" applyBorder="1"/>
    <xf numFmtId="0" fontId="4" fillId="5" borderId="13" xfId="3" applyBorder="1"/>
    <xf numFmtId="0" fontId="2" fillId="3" borderId="9" xfId="2" applyBorder="1"/>
    <xf numFmtId="0" fontId="2" fillId="3" borderId="10" xfId="2" applyBorder="1"/>
    <xf numFmtId="0" fontId="5" fillId="5" borderId="6" xfId="3" applyFont="1" applyBorder="1"/>
    <xf numFmtId="0" fontId="2" fillId="6" borderId="1" xfId="1" applyNumberFormat="1" applyFill="1" applyBorder="1"/>
    <xf numFmtId="0" fontId="2" fillId="2" borderId="1" xfId="1" applyNumberFormat="1" applyBorder="1"/>
    <xf numFmtId="0" fontId="9" fillId="4" borderId="3" xfId="0" applyFont="1" applyFill="1" applyBorder="1"/>
    <xf numFmtId="0" fontId="10" fillId="4" borderId="0" xfId="0" applyFont="1" applyFill="1"/>
    <xf numFmtId="0" fontId="3" fillId="4" borderId="3" xfId="0" applyFont="1" applyFill="1" applyBorder="1"/>
    <xf numFmtId="14" fontId="2" fillId="6" borderId="1" xfId="1" applyNumberFormat="1" applyFill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4">
    <cellStyle name="40% - Ênfase3" xfId="3" builtinId="39"/>
    <cellStyle name="60% - Ênfase3" xfId="2" builtinId="40"/>
    <cellStyle name="Ênfase3" xfId="1" builtinId="37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24"/>
  <sheetViews>
    <sheetView workbookViewId="0">
      <selection activeCell="A14" sqref="A14"/>
    </sheetView>
  </sheetViews>
  <sheetFormatPr defaultRowHeight="14.4"/>
  <cols>
    <col min="2" max="2" width="9" bestFit="1" customWidth="1"/>
    <col min="3" max="3" width="12.21875" bestFit="1" customWidth="1"/>
    <col min="4" max="4" width="15.5546875" bestFit="1" customWidth="1"/>
    <col min="5" max="5" width="14.6640625" bestFit="1" customWidth="1"/>
    <col min="6" max="6" width="20.33203125" bestFit="1" customWidth="1"/>
    <col min="7" max="7" width="14" customWidth="1"/>
    <col min="8" max="8" width="18.6640625" customWidth="1"/>
    <col min="9" max="9" width="7.88671875" hidden="1" customWidth="1"/>
    <col min="10" max="10" width="26.33203125" customWidth="1"/>
    <col min="11" max="11" width="11.77734375" bestFit="1" customWidth="1"/>
    <col min="12" max="12" width="10.33203125" bestFit="1" customWidth="1"/>
    <col min="13" max="13" width="17.88671875" customWidth="1"/>
    <col min="14" max="14" width="10.33203125" bestFit="1" customWidth="1"/>
  </cols>
  <sheetData>
    <row r="2" spans="1:59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21">
      <c r="A4" s="10"/>
      <c r="B4" s="10"/>
      <c r="C4" s="11" t="s">
        <v>0</v>
      </c>
      <c r="D4" s="10"/>
      <c r="E4" s="10"/>
      <c r="F4" s="10"/>
      <c r="G4" s="10"/>
      <c r="H4" s="36" t="s">
        <v>111</v>
      </c>
      <c r="I4" s="36"/>
      <c r="J4" s="36">
        <f>COUNTA(B12:B20)</f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9" spans="1:59" ht="18" customHeight="1"/>
    <row r="10" spans="1:59" ht="19.8" customHeight="1"/>
    <row r="11" spans="1:59">
      <c r="A11" s="35" t="s">
        <v>110</v>
      </c>
      <c r="B11" s="35" t="s">
        <v>1</v>
      </c>
      <c r="C11" s="35" t="s">
        <v>2</v>
      </c>
      <c r="D11" s="35" t="s">
        <v>3</v>
      </c>
      <c r="E11" s="35" t="s">
        <v>4</v>
      </c>
      <c r="F11" s="35" t="s">
        <v>15</v>
      </c>
      <c r="G11" s="35" t="s">
        <v>11</v>
      </c>
      <c r="H11" s="35" t="s">
        <v>12</v>
      </c>
      <c r="I11" s="35" t="s">
        <v>13</v>
      </c>
      <c r="J11" s="35" t="s">
        <v>14</v>
      </c>
      <c r="K11" s="35" t="s">
        <v>108</v>
      </c>
      <c r="L11" s="35" t="s">
        <v>109</v>
      </c>
    </row>
    <row r="12" spans="1:59" ht="28.2" customHeight="1">
      <c r="A12" s="5"/>
      <c r="B12" s="5" t="s">
        <v>5</v>
      </c>
      <c r="C12" s="5" t="s">
        <v>8</v>
      </c>
      <c r="D12" s="6">
        <v>4.5</v>
      </c>
      <c r="E12" s="7">
        <v>42024</v>
      </c>
      <c r="F12" s="5">
        <v>10</v>
      </c>
      <c r="G12" s="8">
        <v>7</v>
      </c>
      <c r="H12" s="5">
        <v>5</v>
      </c>
      <c r="I12" s="5">
        <f>F12-H12</f>
        <v>5</v>
      </c>
      <c r="J12" s="12">
        <f>(G12-D12)/G12</f>
        <v>0.35714285714285715</v>
      </c>
      <c r="K12" s="34">
        <v>5</v>
      </c>
      <c r="L12" s="34">
        <v>0</v>
      </c>
    </row>
    <row r="13" spans="1:59" ht="30" customHeight="1">
      <c r="A13" s="2"/>
      <c r="B13" s="2" t="s">
        <v>6</v>
      </c>
      <c r="C13" s="2" t="s">
        <v>9</v>
      </c>
      <c r="D13" s="3">
        <v>7</v>
      </c>
      <c r="E13" s="4">
        <v>42025</v>
      </c>
      <c r="F13" s="2">
        <v>20</v>
      </c>
      <c r="G13" s="9">
        <f>D13+3</f>
        <v>10</v>
      </c>
      <c r="H13" s="13">
        <v>8</v>
      </c>
      <c r="I13" s="13">
        <f t="shared" ref="I13" si="0">F13-H13</f>
        <v>12</v>
      </c>
      <c r="J13" s="14">
        <f t="shared" ref="J13:J14" si="1">(G13-D13)/G13</f>
        <v>0.3</v>
      </c>
      <c r="K13" s="33">
        <v>12</v>
      </c>
      <c r="L13" s="33">
        <v>0</v>
      </c>
    </row>
    <row r="14" spans="1:59" ht="32.4" customHeight="1">
      <c r="A14" s="5"/>
      <c r="B14" s="5" t="s">
        <v>7</v>
      </c>
      <c r="C14" s="5" t="s">
        <v>10</v>
      </c>
      <c r="D14" s="6">
        <v>8</v>
      </c>
      <c r="E14" s="7">
        <v>42025</v>
      </c>
      <c r="F14" s="5">
        <v>25</v>
      </c>
      <c r="G14" s="8">
        <f>D14+6</f>
        <v>14</v>
      </c>
      <c r="H14" s="5">
        <v>17</v>
      </c>
      <c r="I14" s="5">
        <f>F14-H14</f>
        <v>8</v>
      </c>
      <c r="J14" s="12">
        <f t="shared" si="1"/>
        <v>0.42857142857142855</v>
      </c>
      <c r="K14" s="34">
        <v>7</v>
      </c>
      <c r="L14" s="34">
        <v>1</v>
      </c>
    </row>
    <row r="15" spans="1:59">
      <c r="A15" s="2"/>
      <c r="B15" s="2"/>
      <c r="C15" s="2"/>
      <c r="D15" s="3"/>
      <c r="E15" s="4"/>
      <c r="F15" s="2"/>
      <c r="G15" s="9"/>
      <c r="H15" s="13"/>
      <c r="I15" s="13">
        <f t="shared" ref="I15:I20" si="2">F15-H15</f>
        <v>0</v>
      </c>
      <c r="J15" s="14"/>
      <c r="K15" s="14"/>
      <c r="L15" s="14"/>
    </row>
    <row r="16" spans="1:59">
      <c r="A16" s="5"/>
      <c r="B16" s="5"/>
      <c r="C16" s="5"/>
      <c r="D16" s="6"/>
      <c r="E16" s="7"/>
      <c r="F16" s="5"/>
      <c r="G16" s="8"/>
      <c r="H16" s="5"/>
      <c r="I16" s="5">
        <f t="shared" si="2"/>
        <v>0</v>
      </c>
      <c r="J16" s="12"/>
      <c r="K16" s="12"/>
      <c r="L16" s="12"/>
    </row>
    <row r="17" spans="1:12">
      <c r="A17" s="2"/>
      <c r="B17" s="2"/>
      <c r="C17" s="2"/>
      <c r="D17" s="3"/>
      <c r="E17" s="4"/>
      <c r="F17" s="2"/>
      <c r="G17" s="9"/>
      <c r="H17" s="13"/>
      <c r="I17" s="13">
        <f t="shared" si="2"/>
        <v>0</v>
      </c>
      <c r="J17" s="14"/>
      <c r="K17" s="14"/>
      <c r="L17" s="14"/>
    </row>
    <row r="18" spans="1:12" ht="28.8" customHeight="1">
      <c r="A18" s="5"/>
      <c r="B18" s="5"/>
      <c r="C18" s="5"/>
      <c r="D18" s="6"/>
      <c r="E18" s="7"/>
      <c r="F18" s="5"/>
      <c r="G18" s="8"/>
      <c r="H18" s="5"/>
      <c r="I18" s="5">
        <f t="shared" si="2"/>
        <v>0</v>
      </c>
      <c r="J18" s="12"/>
      <c r="K18" s="12"/>
      <c r="L18" s="12"/>
    </row>
    <row r="19" spans="1:12">
      <c r="A19" s="2"/>
      <c r="B19" s="2"/>
      <c r="C19" s="2"/>
      <c r="D19" s="3"/>
      <c r="E19" s="4"/>
      <c r="F19" s="2"/>
      <c r="G19" s="9"/>
      <c r="H19" s="13"/>
      <c r="I19" s="13">
        <f t="shared" si="2"/>
        <v>0</v>
      </c>
      <c r="J19" s="14"/>
      <c r="K19" s="14"/>
      <c r="L19" s="14"/>
    </row>
    <row r="20" spans="1:12">
      <c r="A20" s="5"/>
      <c r="B20" s="5"/>
      <c r="C20" s="5"/>
      <c r="D20" s="6"/>
      <c r="E20" s="7"/>
      <c r="F20" s="5"/>
      <c r="G20" s="8"/>
      <c r="H20" s="5"/>
      <c r="I20" s="5">
        <f t="shared" si="2"/>
        <v>0</v>
      </c>
      <c r="J20" s="12"/>
      <c r="K20" s="12"/>
      <c r="L20" s="12"/>
    </row>
    <row r="21" spans="1:12">
      <c r="A21" s="1"/>
      <c r="B21" s="1"/>
      <c r="C21" s="1"/>
      <c r="D21" s="1"/>
      <c r="E21" s="1"/>
      <c r="F21" s="1"/>
    </row>
    <row r="22" spans="1:12" ht="15.6" customHeight="1"/>
    <row r="23" spans="1:12" ht="17.399999999999999" customHeight="1">
      <c r="A23" s="1"/>
      <c r="B23" s="1"/>
      <c r="C23" s="1"/>
      <c r="D23" s="1"/>
      <c r="E23" s="1"/>
      <c r="F23" s="1"/>
    </row>
    <row r="24" spans="1:12">
      <c r="A24" s="1"/>
      <c r="B24" s="1"/>
      <c r="C24" s="1"/>
      <c r="D24" s="1"/>
      <c r="E24" s="1"/>
      <c r="F24" s="1"/>
    </row>
  </sheetData>
  <conditionalFormatting sqref="J12:J20">
    <cfRule type="containsErrors" dxfId="3" priority="4">
      <formula>ISERROR(J12)</formula>
    </cfRule>
  </conditionalFormatting>
  <conditionalFormatting sqref="K12:K20">
    <cfRule type="containsErrors" dxfId="2" priority="3">
      <formula>ISERROR(K12)</formula>
    </cfRule>
  </conditionalFormatting>
  <conditionalFormatting sqref="L12:L20">
    <cfRule type="containsErrors" dxfId="1" priority="2">
      <formula>ISERROR(L12)</formula>
    </cfRule>
  </conditionalFormatting>
  <conditionalFormatting sqref="A12:A20">
    <cfRule type="expression" dxfId="0" priority="1">
      <formula>OR(AND(K12=0,K12&lt;&gt;""),L12&lt;&gt;0)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J26"/>
  <sheetViews>
    <sheetView tabSelected="1" workbookViewId="0">
      <selection activeCell="K14" sqref="K14"/>
    </sheetView>
  </sheetViews>
  <sheetFormatPr defaultRowHeight="14.4"/>
  <cols>
    <col min="2" max="2" width="15.109375" bestFit="1" customWidth="1"/>
    <col min="3" max="3" width="4.5546875" bestFit="1" customWidth="1"/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3" spans="2:10" ht="23.4">
      <c r="B3" s="18" t="s">
        <v>115</v>
      </c>
      <c r="C3" s="18">
        <f ca="1">MONTH(TODAY())</f>
        <v>3</v>
      </c>
    </row>
    <row r="4" spans="2:10" ht="24" thickBot="1"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22</v>
      </c>
    </row>
    <row r="5" spans="2:10">
      <c r="D5" s="32"/>
      <c r="E5" s="25"/>
      <c r="F5" s="25"/>
      <c r="G5" s="25"/>
      <c r="H5" s="25"/>
      <c r="I5" s="25"/>
      <c r="J5" s="26"/>
    </row>
    <row r="6" spans="2:10">
      <c r="D6" s="30"/>
      <c r="E6" s="2"/>
      <c r="F6" s="2"/>
      <c r="G6" s="2"/>
      <c r="H6" s="2"/>
      <c r="I6" s="2"/>
      <c r="J6" s="31"/>
    </row>
    <row r="7" spans="2:10" ht="21">
      <c r="D7" s="20">
        <f ca="1">IF(WEEKDAY(DATE(YEAR(TODAY()),$C$3,1))=cálculos!J6,1,IF(C7&lt;&gt;"",C7+1,""))</f>
        <v>1</v>
      </c>
      <c r="E7" s="20">
        <f ca="1">IF(WEEKDAY(DATE(YEAR(TODAY()),$C$3,1))=cálculos!K6,1,IF(D7&lt;&gt;"",D7+1,""))</f>
        <v>2</v>
      </c>
      <c r="F7" s="20">
        <f ca="1">IF(WEEKDAY(DATE(YEAR(TODAY()),$C$3,1))=cálculos!L6,1,IF(E7&lt;&gt;"",E7+1,""))</f>
        <v>3</v>
      </c>
      <c r="G7" s="20">
        <f ca="1">IF(WEEKDAY(DATE(YEAR(TODAY()),$C$3,1))=cálculos!M6,1,IF(F7&lt;&gt;"",F7+1,""))</f>
        <v>4</v>
      </c>
      <c r="H7" s="20">
        <f ca="1">IF(WEEKDAY(DATE(YEAR(TODAY()),$C$3,1))=cálculos!N6,1,IF(G7&lt;&gt;"",G7+1,""))</f>
        <v>5</v>
      </c>
      <c r="I7" s="20">
        <f ca="1">IF(WEEKDAY(DATE(YEAR(TODAY()),$C$3,1))=cálculos!O6,1,IF(H7&lt;&gt;"",H7+1,""))</f>
        <v>6</v>
      </c>
      <c r="J7" s="20">
        <f ca="1">IF(WEEKDAY(DATE(YEAR(TODAY()),$C$3,1))=cálculos!P6,1,IF(I7&lt;&gt;"",I7+1,""))</f>
        <v>7</v>
      </c>
    </row>
    <row r="8" spans="2:10">
      <c r="D8" s="27"/>
      <c r="E8" s="28"/>
      <c r="F8" s="28"/>
      <c r="G8" s="28"/>
      <c r="H8" s="28"/>
      <c r="I8" s="28"/>
      <c r="J8" s="29"/>
    </row>
    <row r="9" spans="2:10">
      <c r="D9" s="30"/>
      <c r="E9" s="2"/>
      <c r="F9" s="2"/>
      <c r="G9" s="2"/>
      <c r="H9" s="2"/>
      <c r="I9" s="2"/>
      <c r="J9" s="31"/>
    </row>
    <row r="10" spans="2:10" ht="21.6" thickBot="1">
      <c r="D10" s="22">
        <f ca="1">IF(J7&gt;30,"",J7+1)</f>
        <v>8</v>
      </c>
      <c r="E10" s="20">
        <f t="shared" ref="E10:J10" ca="1" si="0">IFERROR(IF(D10&gt;30,"",D10+1),"")</f>
        <v>9</v>
      </c>
      <c r="F10" s="20">
        <f t="shared" ca="1" si="0"/>
        <v>10</v>
      </c>
      <c r="G10" s="20">
        <f t="shared" ca="1" si="0"/>
        <v>11</v>
      </c>
      <c r="H10" s="20">
        <f t="shared" ca="1" si="0"/>
        <v>12</v>
      </c>
      <c r="I10" s="20">
        <f t="shared" ca="1" si="0"/>
        <v>13</v>
      </c>
      <c r="J10" s="21">
        <f t="shared" ca="1" si="0"/>
        <v>14</v>
      </c>
    </row>
    <row r="11" spans="2:10">
      <c r="D11" s="27"/>
      <c r="E11" s="28"/>
      <c r="F11" s="28"/>
      <c r="G11" s="28"/>
      <c r="H11" s="28"/>
      <c r="I11" s="28"/>
      <c r="J11" s="29"/>
    </row>
    <row r="12" spans="2:10">
      <c r="D12" s="30"/>
      <c r="E12" s="2"/>
      <c r="F12" s="2"/>
      <c r="G12" s="2"/>
      <c r="H12" s="2"/>
      <c r="I12" s="2"/>
      <c r="J12" s="31"/>
    </row>
    <row r="13" spans="2:10" ht="21.6" thickBot="1">
      <c r="D13" s="22">
        <f ca="1">IF(J10&gt;30,"",J10+1)</f>
        <v>15</v>
      </c>
      <c r="E13" s="20">
        <f t="shared" ref="E13:J13" ca="1" si="1">IFERROR(IF(D13&gt;30,"",D13+1),"")</f>
        <v>16</v>
      </c>
      <c r="F13" s="20">
        <f t="shared" ca="1" si="1"/>
        <v>17</v>
      </c>
      <c r="G13" s="20">
        <f t="shared" ca="1" si="1"/>
        <v>18</v>
      </c>
      <c r="H13" s="20">
        <f t="shared" ca="1" si="1"/>
        <v>19</v>
      </c>
      <c r="I13" s="20">
        <f t="shared" ca="1" si="1"/>
        <v>20</v>
      </c>
      <c r="J13" s="21">
        <f t="shared" ca="1" si="1"/>
        <v>21</v>
      </c>
    </row>
    <row r="14" spans="2:10">
      <c r="D14" s="27"/>
      <c r="E14" s="28"/>
      <c r="F14" s="28"/>
      <c r="G14" s="28"/>
      <c r="H14" s="28"/>
      <c r="I14" s="28"/>
      <c r="J14" s="29"/>
    </row>
    <row r="15" spans="2:10">
      <c r="D15" s="30"/>
      <c r="E15" s="2"/>
      <c r="F15" s="2"/>
      <c r="G15" s="2"/>
      <c r="H15" s="2"/>
      <c r="I15" s="2"/>
      <c r="J15" s="31"/>
    </row>
    <row r="16" spans="2:10" ht="21.6" thickBot="1">
      <c r="D16" s="22">
        <f ca="1">IF(J13&gt;30,"",J13+1)</f>
        <v>22</v>
      </c>
      <c r="E16" s="20">
        <f t="shared" ref="E16:J16" ca="1" si="2">IFERROR(IF(D16&gt;30,"",D16+1),"")</f>
        <v>23</v>
      </c>
      <c r="F16" s="20">
        <f t="shared" ca="1" si="2"/>
        <v>24</v>
      </c>
      <c r="G16" s="20">
        <f t="shared" ca="1" si="2"/>
        <v>25</v>
      </c>
      <c r="H16" s="20">
        <f t="shared" ca="1" si="2"/>
        <v>26</v>
      </c>
      <c r="I16" s="20">
        <f t="shared" ca="1" si="2"/>
        <v>27</v>
      </c>
      <c r="J16" s="21">
        <f t="shared" ca="1" si="2"/>
        <v>28</v>
      </c>
    </row>
    <row r="17" spans="4:10">
      <c r="D17" s="27"/>
      <c r="E17" s="28"/>
      <c r="F17" s="28"/>
      <c r="G17" s="28"/>
      <c r="H17" s="28"/>
      <c r="I17" s="28"/>
      <c r="J17" s="29"/>
    </row>
    <row r="18" spans="4:10">
      <c r="D18" s="30"/>
      <c r="E18" s="2"/>
      <c r="F18" s="2"/>
      <c r="G18" s="2"/>
      <c r="H18" s="2"/>
      <c r="I18" s="2"/>
      <c r="J18" s="31"/>
    </row>
    <row r="19" spans="4:10" ht="21.6" thickBot="1">
      <c r="D19" s="22">
        <f ca="1">IF(J16&gt;30,"",J16+1)</f>
        <v>29</v>
      </c>
      <c r="E19" s="20">
        <f t="shared" ref="E19:J19" ca="1" si="3">IFERROR(IF(D19&gt;30,"",D19+1),"")</f>
        <v>30</v>
      </c>
      <c r="F19" s="20">
        <f t="shared" ca="1" si="3"/>
        <v>31</v>
      </c>
      <c r="G19" s="20" t="str">
        <f t="shared" ca="1" si="3"/>
        <v/>
      </c>
      <c r="H19" s="20" t="str">
        <f t="shared" ca="1" si="3"/>
        <v/>
      </c>
      <c r="I19" s="20" t="str">
        <f t="shared" ca="1" si="3"/>
        <v/>
      </c>
      <c r="J19" s="21" t="str">
        <f t="shared" ca="1" si="3"/>
        <v/>
      </c>
    </row>
    <row r="20" spans="4:10">
      <c r="D20" s="27"/>
      <c r="E20" s="28"/>
      <c r="F20" s="28"/>
      <c r="G20" s="28"/>
      <c r="H20" s="28"/>
      <c r="I20" s="28"/>
      <c r="J20" s="29"/>
    </row>
    <row r="21" spans="4:10">
      <c r="D21" s="30"/>
      <c r="E21" s="2"/>
      <c r="F21" s="2"/>
      <c r="G21" s="2"/>
      <c r="H21" s="2"/>
      <c r="I21" s="2"/>
      <c r="J21" s="31"/>
    </row>
    <row r="22" spans="4:10" ht="21.6" thickBot="1">
      <c r="D22" s="22" t="str">
        <f ca="1">IF(J19&gt;30,"",J19+1)</f>
        <v/>
      </c>
      <c r="E22" s="23" t="str">
        <f t="shared" ref="E22:J22" ca="1" si="4">IFERROR(IF(D22&gt;30,"",D22+1),"")</f>
        <v/>
      </c>
      <c r="F22" s="23" t="str">
        <f t="shared" ca="1" si="4"/>
        <v/>
      </c>
      <c r="G22" s="23" t="str">
        <f t="shared" ca="1" si="4"/>
        <v/>
      </c>
      <c r="H22" s="23" t="str">
        <f t="shared" ca="1" si="4"/>
        <v/>
      </c>
      <c r="I22" s="23" t="str">
        <f t="shared" ca="1" si="4"/>
        <v/>
      </c>
      <c r="J22" s="24" t="str">
        <f t="shared" ca="1" si="4"/>
        <v/>
      </c>
    </row>
    <row r="26" spans="4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workbookViewId="0">
      <selection activeCell="I12" sqref="I12"/>
    </sheetView>
  </sheetViews>
  <sheetFormatPr defaultRowHeight="14.4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/>
    <row r="2" spans="1:59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21">
      <c r="A4" s="10"/>
      <c r="B4" s="10"/>
      <c r="C4" s="11" t="s">
        <v>23</v>
      </c>
      <c r="D4" s="10"/>
      <c r="E4" s="10"/>
      <c r="F4" s="10"/>
      <c r="G4" s="36" t="s">
        <v>112</v>
      </c>
      <c r="H4" s="36">
        <f>COUNTBLANK(B11:G19)</f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8" spans="1:59">
      <c r="H8" s="39"/>
    </row>
    <row r="10" spans="1:59">
      <c r="B10" s="37" t="s">
        <v>1</v>
      </c>
      <c r="C10" s="37" t="s">
        <v>24</v>
      </c>
      <c r="D10" s="37" t="s">
        <v>25</v>
      </c>
      <c r="E10" s="37" t="s">
        <v>26</v>
      </c>
      <c r="F10" s="37" t="s">
        <v>27</v>
      </c>
      <c r="G10" s="37" t="s">
        <v>113</v>
      </c>
      <c r="H10" s="37" t="s">
        <v>28</v>
      </c>
      <c r="I10" s="37" t="s">
        <v>114</v>
      </c>
    </row>
    <row r="11" spans="1:59">
      <c r="B11" s="5" t="s">
        <v>29</v>
      </c>
      <c r="C11" s="6" t="s">
        <v>38</v>
      </c>
      <c r="D11" s="7" t="s">
        <v>39</v>
      </c>
      <c r="E11" s="7" t="s">
        <v>48</v>
      </c>
      <c r="F11" s="5" t="s">
        <v>57</v>
      </c>
      <c r="G11" s="7">
        <v>41684</v>
      </c>
      <c r="H11" s="7">
        <v>43813</v>
      </c>
      <c r="I11" s="5" t="str">
        <f ca="1">IF(TODAY()-H11&gt;H11-G11,"Sim","Não")</f>
        <v>Não</v>
      </c>
    </row>
    <row r="12" spans="1:59">
      <c r="B12" s="19" t="s">
        <v>30</v>
      </c>
      <c r="C12" s="3" t="s">
        <v>38</v>
      </c>
      <c r="D12" s="4" t="s">
        <v>40</v>
      </c>
      <c r="E12" s="4" t="s">
        <v>49</v>
      </c>
      <c r="F12" s="2" t="s">
        <v>57</v>
      </c>
      <c r="G12" s="38">
        <v>41684</v>
      </c>
      <c r="H12" s="4">
        <v>41712</v>
      </c>
      <c r="I12" s="2" t="str">
        <f ca="1">IF(TODAY()-H12&gt;H12-G12,"Sim","Não")</f>
        <v>Sim</v>
      </c>
    </row>
    <row r="13" spans="1:59">
      <c r="B13" s="6" t="s">
        <v>31</v>
      </c>
      <c r="C13" s="6" t="s">
        <v>38</v>
      </c>
      <c r="D13" s="7" t="s">
        <v>41</v>
      </c>
      <c r="E13" s="7" t="s">
        <v>50</v>
      </c>
      <c r="F13" s="5" t="s">
        <v>57</v>
      </c>
      <c r="G13" s="7">
        <v>41684</v>
      </c>
      <c r="H13" s="7">
        <v>41712</v>
      </c>
      <c r="I13" s="5" t="str">
        <f t="shared" ref="I13:I19" ca="1" si="0">IF(TODAY()-H13&gt;H13-G13,"Sim","Não")</f>
        <v>Sim</v>
      </c>
    </row>
    <row r="14" spans="1:59">
      <c r="B14" s="3" t="s">
        <v>32</v>
      </c>
      <c r="C14" s="3" t="s">
        <v>38</v>
      </c>
      <c r="D14" s="4" t="s">
        <v>42</v>
      </c>
      <c r="E14" s="4" t="s">
        <v>51</v>
      </c>
      <c r="F14" s="2" t="s">
        <v>57</v>
      </c>
      <c r="G14" s="38">
        <v>41684</v>
      </c>
      <c r="H14" s="4">
        <v>41712</v>
      </c>
      <c r="I14" s="2" t="str">
        <f t="shared" ca="1" si="0"/>
        <v>Sim</v>
      </c>
    </row>
    <row r="15" spans="1:59">
      <c r="B15" s="6" t="s">
        <v>33</v>
      </c>
      <c r="C15" s="6" t="s">
        <v>38</v>
      </c>
      <c r="D15" s="7" t="s">
        <v>43</v>
      </c>
      <c r="E15" s="7" t="s">
        <v>52</v>
      </c>
      <c r="F15" s="5" t="s">
        <v>57</v>
      </c>
      <c r="G15" s="7">
        <v>41684</v>
      </c>
      <c r="H15" s="7">
        <v>41712</v>
      </c>
      <c r="I15" s="5" t="str">
        <f t="shared" ca="1" si="0"/>
        <v>Sim</v>
      </c>
    </row>
    <row r="16" spans="1:59">
      <c r="B16" s="3" t="s">
        <v>34</v>
      </c>
      <c r="C16" s="3" t="s">
        <v>38</v>
      </c>
      <c r="D16" s="4" t="s">
        <v>44</v>
      </c>
      <c r="E16" s="4" t="s">
        <v>53</v>
      </c>
      <c r="F16" s="2" t="s">
        <v>57</v>
      </c>
      <c r="G16" s="38">
        <v>41684</v>
      </c>
      <c r="H16" s="4">
        <v>41712</v>
      </c>
      <c r="I16" s="2" t="str">
        <f t="shared" ca="1" si="0"/>
        <v>Sim</v>
      </c>
    </row>
    <row r="17" spans="2:9">
      <c r="B17" s="6" t="s">
        <v>35</v>
      </c>
      <c r="C17" s="6" t="s">
        <v>38</v>
      </c>
      <c r="D17" s="7" t="s">
        <v>45</v>
      </c>
      <c r="E17" s="7" t="s">
        <v>54</v>
      </c>
      <c r="F17" s="5" t="s">
        <v>58</v>
      </c>
      <c r="G17" s="7">
        <v>41684</v>
      </c>
      <c r="H17" s="7">
        <v>41712</v>
      </c>
      <c r="I17" s="5" t="str">
        <f t="shared" ca="1" si="0"/>
        <v>Sim</v>
      </c>
    </row>
    <row r="18" spans="2:9">
      <c r="B18" s="3" t="s">
        <v>36</v>
      </c>
      <c r="C18" s="3" t="s">
        <v>38</v>
      </c>
      <c r="D18" s="4" t="s">
        <v>46</v>
      </c>
      <c r="E18" s="4" t="s">
        <v>55</v>
      </c>
      <c r="F18" s="2" t="s">
        <v>58</v>
      </c>
      <c r="G18" s="38">
        <v>41684</v>
      </c>
      <c r="H18" s="4">
        <v>41712</v>
      </c>
      <c r="I18" s="2" t="str">
        <f t="shared" ca="1" si="0"/>
        <v>Sim</v>
      </c>
    </row>
    <row r="19" spans="2:9">
      <c r="B19" s="6" t="s">
        <v>37</v>
      </c>
      <c r="C19" s="6" t="s">
        <v>38</v>
      </c>
      <c r="D19" s="7" t="s">
        <v>47</v>
      </c>
      <c r="E19" s="7" t="s">
        <v>56</v>
      </c>
      <c r="F19" s="5" t="s">
        <v>58</v>
      </c>
      <c r="G19" s="7">
        <v>41684</v>
      </c>
      <c r="H19" s="7">
        <v>41712</v>
      </c>
      <c r="I19" s="5" t="str">
        <f t="shared" ca="1" si="0"/>
        <v>Sim</v>
      </c>
    </row>
  </sheetData>
  <hyperlinks>
    <hyperlink ref="D11" r:id="rId1"/>
    <hyperlink ref="D12" r:id="rId2"/>
    <hyperlink ref="D13" r:id="rId3"/>
    <hyperlink ref="D14" r:id="rId4"/>
    <hyperlink ref="D15" r:id="rId5"/>
    <hyperlink ref="D16" r:id="rId6"/>
    <hyperlink ref="D17" r:id="rId7"/>
    <hyperlink ref="D18" r:id="rId8"/>
    <hyperlink ref="D19" r:id="rId9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4:P24"/>
  <sheetViews>
    <sheetView workbookViewId="0">
      <selection activeCell="P7" sqref="P7"/>
    </sheetView>
  </sheetViews>
  <sheetFormatPr defaultRowHeight="14.4"/>
  <cols>
    <col min="1" max="1" width="10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  <col min="10" max="10" width="13.88671875" bestFit="1" customWidth="1"/>
    <col min="11" max="11" width="12.21875" bestFit="1" customWidth="1"/>
    <col min="12" max="12" width="10" bestFit="1" customWidth="1"/>
    <col min="13" max="13" width="11.109375" bestFit="1" customWidth="1"/>
    <col min="14" max="14" width="10.88671875" bestFit="1" customWidth="1"/>
    <col min="15" max="15" width="9.88671875" bestFit="1" customWidth="1"/>
  </cols>
  <sheetData>
    <row r="4" spans="1:16">
      <c r="J4" t="s">
        <v>116</v>
      </c>
    </row>
    <row r="5" spans="1:16"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</row>
    <row r="7" spans="1:16">
      <c r="A7" s="40" t="s">
        <v>59</v>
      </c>
      <c r="B7" s="40"/>
      <c r="D7" s="17" t="s">
        <v>74</v>
      </c>
      <c r="F7" s="41" t="s">
        <v>89</v>
      </c>
      <c r="G7" s="41"/>
    </row>
    <row r="8" spans="1:16">
      <c r="A8" s="15" t="s">
        <v>0</v>
      </c>
      <c r="B8" s="15" t="s">
        <v>60</v>
      </c>
      <c r="D8" s="15" t="s">
        <v>8</v>
      </c>
      <c r="F8" s="15" t="s">
        <v>90</v>
      </c>
      <c r="G8" s="15" t="s">
        <v>91</v>
      </c>
    </row>
    <row r="9" spans="1:16">
      <c r="A9" s="15" t="s">
        <v>5</v>
      </c>
      <c r="B9" s="16">
        <v>1</v>
      </c>
      <c r="D9" s="15" t="s">
        <v>9</v>
      </c>
      <c r="F9" s="15" t="s">
        <v>92</v>
      </c>
      <c r="G9" s="15"/>
    </row>
    <row r="10" spans="1:16">
      <c r="A10" s="15" t="s">
        <v>6</v>
      </c>
      <c r="B10" s="16">
        <v>2</v>
      </c>
      <c r="D10" s="15" t="s">
        <v>10</v>
      </c>
      <c r="F10" s="15" t="s">
        <v>93</v>
      </c>
      <c r="G10" s="15"/>
    </row>
    <row r="11" spans="1:16">
      <c r="A11" s="15" t="s">
        <v>7</v>
      </c>
      <c r="B11" s="16">
        <v>3</v>
      </c>
      <c r="D11" s="15" t="s">
        <v>75</v>
      </c>
      <c r="F11" s="15" t="s">
        <v>94</v>
      </c>
      <c r="G11" s="15"/>
    </row>
    <row r="12" spans="1:16">
      <c r="A12" s="15" t="s">
        <v>61</v>
      </c>
      <c r="B12" s="16">
        <v>4</v>
      </c>
      <c r="D12" s="15" t="s">
        <v>76</v>
      </c>
      <c r="F12" s="15" t="s">
        <v>95</v>
      </c>
      <c r="G12" s="15"/>
    </row>
    <row r="13" spans="1:16">
      <c r="A13" s="15" t="s">
        <v>62</v>
      </c>
      <c r="B13" s="16">
        <v>5</v>
      </c>
      <c r="D13" s="15" t="s">
        <v>77</v>
      </c>
      <c r="F13" s="15" t="s">
        <v>96</v>
      </c>
      <c r="G13" s="15"/>
    </row>
    <row r="14" spans="1:16">
      <c r="A14" s="15" t="s">
        <v>63</v>
      </c>
      <c r="B14" s="16">
        <v>6</v>
      </c>
      <c r="D14" s="15" t="s">
        <v>78</v>
      </c>
      <c r="F14" s="15" t="s">
        <v>97</v>
      </c>
      <c r="G14" s="15"/>
    </row>
    <row r="15" spans="1:16">
      <c r="A15" s="15" t="s">
        <v>64</v>
      </c>
      <c r="B15" s="16">
        <v>7</v>
      </c>
      <c r="D15" s="15" t="s">
        <v>79</v>
      </c>
      <c r="F15" s="15" t="s">
        <v>98</v>
      </c>
      <c r="G15" s="15"/>
    </row>
    <row r="16" spans="1:16">
      <c r="A16" s="15" t="s">
        <v>65</v>
      </c>
      <c r="B16" s="16">
        <v>8</v>
      </c>
      <c r="D16" s="15" t="s">
        <v>80</v>
      </c>
      <c r="F16" s="15" t="s">
        <v>99</v>
      </c>
      <c r="G16" s="15"/>
    </row>
    <row r="17" spans="1:7">
      <c r="A17" s="15" t="s">
        <v>66</v>
      </c>
      <c r="B17" s="16">
        <v>9</v>
      </c>
      <c r="D17" s="15" t="s">
        <v>81</v>
      </c>
      <c r="F17" s="15" t="s">
        <v>100</v>
      </c>
      <c r="G17" s="15"/>
    </row>
    <row r="18" spans="1:7">
      <c r="A18" s="15" t="s">
        <v>67</v>
      </c>
      <c r="B18" s="16">
        <v>10</v>
      </c>
      <c r="D18" s="15" t="s">
        <v>82</v>
      </c>
      <c r="F18" s="15" t="s">
        <v>101</v>
      </c>
      <c r="G18" s="15"/>
    </row>
    <row r="19" spans="1:7">
      <c r="A19" s="15" t="s">
        <v>68</v>
      </c>
      <c r="B19" s="16">
        <v>11</v>
      </c>
      <c r="D19" s="15" t="s">
        <v>83</v>
      </c>
      <c r="F19" s="15" t="s">
        <v>102</v>
      </c>
      <c r="G19" s="15"/>
    </row>
    <row r="20" spans="1:7">
      <c r="A20" s="15" t="s">
        <v>69</v>
      </c>
      <c r="B20" s="16">
        <v>12</v>
      </c>
      <c r="D20" s="15" t="s">
        <v>84</v>
      </c>
      <c r="F20" s="15" t="s">
        <v>103</v>
      </c>
      <c r="G20" s="15"/>
    </row>
    <row r="21" spans="1:7">
      <c r="A21" s="15" t="s">
        <v>70</v>
      </c>
      <c r="B21" s="16">
        <v>13</v>
      </c>
      <c r="D21" s="15" t="s">
        <v>85</v>
      </c>
      <c r="F21" s="15" t="s">
        <v>104</v>
      </c>
      <c r="G21" s="15"/>
    </row>
    <row r="22" spans="1:7">
      <c r="A22" s="15" t="s">
        <v>71</v>
      </c>
      <c r="B22" s="16">
        <v>14</v>
      </c>
      <c r="D22" s="15" t="s">
        <v>86</v>
      </c>
      <c r="F22" s="15" t="s">
        <v>105</v>
      </c>
      <c r="G22" s="15"/>
    </row>
    <row r="23" spans="1:7">
      <c r="A23" s="15" t="s">
        <v>72</v>
      </c>
      <c r="B23" s="16">
        <v>15</v>
      </c>
      <c r="D23" s="15" t="s">
        <v>87</v>
      </c>
      <c r="F23" s="15" t="s">
        <v>106</v>
      </c>
      <c r="G23" s="15"/>
    </row>
    <row r="24" spans="1:7">
      <c r="A24" s="15" t="s">
        <v>73</v>
      </c>
      <c r="B24" s="16">
        <v>16</v>
      </c>
      <c r="D24" s="15" t="s">
        <v>88</v>
      </c>
      <c r="F24" s="15" t="s">
        <v>107</v>
      </c>
      <c r="G24" s="15"/>
    </row>
  </sheetData>
  <mergeCells count="2">
    <mergeCell ref="A7:B7"/>
    <mergeCell ref="F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2020-03-28T03:58:13Z</dcterms:modified>
</cp:coreProperties>
</file>