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A9536B2D-BB67-4FA5-88A1-6A5740F00C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33" i="1"/>
  <c r="C31" i="1"/>
  <c r="C26" i="1"/>
  <c r="C24" i="1"/>
  <c r="C22" i="1"/>
  <c r="C20" i="1"/>
  <c r="C17" i="1"/>
  <c r="C15" i="1"/>
  <c r="C11" i="1"/>
  <c r="C36" i="1" s="1"/>
  <c r="C9" i="1"/>
  <c r="C33" i="2"/>
  <c r="C31" i="2"/>
  <c r="C29" i="2"/>
  <c r="C24" i="2"/>
  <c r="C22" i="2"/>
  <c r="C20" i="2"/>
  <c r="C18" i="2"/>
  <c r="C15" i="2"/>
  <c r="C13" i="2"/>
  <c r="C9" i="2"/>
  <c r="C7" i="2"/>
  <c r="C34" i="2" l="1"/>
  <c r="D30" i="2"/>
  <c r="D23" i="2"/>
  <c r="D19" i="2"/>
  <c r="D14" i="2"/>
  <c r="D8" i="2"/>
  <c r="F30" i="2"/>
  <c r="E30" i="2"/>
  <c r="G28" i="2"/>
  <c r="G27" i="2"/>
  <c r="G26" i="2"/>
  <c r="G25" i="2"/>
  <c r="F23" i="2"/>
  <c r="E23" i="2"/>
  <c r="G21" i="2"/>
  <c r="G23" i="2" s="1"/>
  <c r="F19" i="2"/>
  <c r="E19" i="2"/>
  <c r="G17" i="2"/>
  <c r="G16" i="2"/>
  <c r="F14" i="2"/>
  <c r="E14" i="2"/>
  <c r="G12" i="2"/>
  <c r="G11" i="2"/>
  <c r="G10" i="2"/>
  <c r="F8" i="2"/>
  <c r="E8" i="2"/>
  <c r="G6" i="2"/>
  <c r="G5" i="2"/>
  <c r="G4" i="2"/>
  <c r="G3" i="2"/>
  <c r="G8" i="1"/>
  <c r="G7" i="1"/>
  <c r="G6" i="1"/>
  <c r="G10" i="1" s="1"/>
  <c r="G30" i="1"/>
  <c r="G29" i="1"/>
  <c r="G28" i="1"/>
  <c r="G27" i="1"/>
  <c r="G23" i="1"/>
  <c r="G25" i="1" s="1"/>
  <c r="G19" i="1"/>
  <c r="G18" i="1"/>
  <c r="G14" i="1"/>
  <c r="G13" i="1"/>
  <c r="G12" i="1"/>
  <c r="G5" i="1"/>
  <c r="G21" i="1"/>
  <c r="F32" i="1"/>
  <c r="F25" i="1"/>
  <c r="F21" i="1"/>
  <c r="F16" i="1"/>
  <c r="F10" i="1"/>
  <c r="E32" i="1"/>
  <c r="E25" i="1"/>
  <c r="E21" i="1"/>
  <c r="E10" i="1"/>
  <c r="E16" i="1"/>
  <c r="D32" i="1"/>
  <c r="D25" i="1"/>
  <c r="D21" i="1"/>
  <c r="D16" i="1"/>
  <c r="D10" i="1"/>
  <c r="F32" i="2" l="1"/>
  <c r="G14" i="2"/>
  <c r="G8" i="2"/>
  <c r="G30" i="2"/>
  <c r="G32" i="2" s="1"/>
  <c r="E32" i="2"/>
  <c r="G19" i="2"/>
  <c r="E34" i="1"/>
  <c r="G16" i="1"/>
  <c r="G32" i="1"/>
  <c r="D34" i="1"/>
  <c r="D32" i="2" l="1"/>
  <c r="F34" i="1" l="1"/>
  <c r="G34" i="1"/>
</calcChain>
</file>

<file path=xl/sharedStrings.xml><?xml version="1.0" encoding="utf-8"?>
<sst xmlns="http://schemas.openxmlformats.org/spreadsheetml/2006/main" count="108" uniqueCount="44">
  <si>
    <t>Cliente</t>
  </si>
  <si>
    <t>Produto</t>
  </si>
  <si>
    <t>Quantidade</t>
  </si>
  <si>
    <t>Valor de Compra</t>
  </si>
  <si>
    <t>Preço Unitário</t>
  </si>
  <si>
    <t>Data do Pedido</t>
  </si>
  <si>
    <t>Data de Expedição</t>
  </si>
  <si>
    <t>Data da Entrega</t>
  </si>
  <si>
    <t>Fulano</t>
  </si>
  <si>
    <t>Total Fulano</t>
  </si>
  <si>
    <t>João</t>
  </si>
  <si>
    <t>Total João</t>
  </si>
  <si>
    <t>Maria</t>
  </si>
  <si>
    <t>Total Maria</t>
  </si>
  <si>
    <t>Lucas</t>
  </si>
  <si>
    <t>Total Lucas</t>
  </si>
  <si>
    <t>Ana</t>
  </si>
  <si>
    <t>Total Ana</t>
  </si>
  <si>
    <t>Arroz</t>
  </si>
  <si>
    <t>Feijão</t>
  </si>
  <si>
    <t>Carne</t>
  </si>
  <si>
    <t>Macarrão</t>
  </si>
  <si>
    <t>Torta</t>
  </si>
  <si>
    <t>Tomate</t>
  </si>
  <si>
    <t>Abobrinha</t>
  </si>
  <si>
    <t>Frango</t>
  </si>
  <si>
    <t>Biscoito</t>
  </si>
  <si>
    <t>Cenoura</t>
  </si>
  <si>
    <t>Beterraba</t>
  </si>
  <si>
    <t>Brócolis</t>
  </si>
  <si>
    <t>Repolho</t>
  </si>
  <si>
    <t>Total</t>
  </si>
  <si>
    <t>Fulano Contagem</t>
  </si>
  <si>
    <t>Total Fulano Contagem</t>
  </si>
  <si>
    <t>João Contagem</t>
  </si>
  <si>
    <t>Total João Contagem</t>
  </si>
  <si>
    <t>Maria Contagem</t>
  </si>
  <si>
    <t>Total Maria Contagem</t>
  </si>
  <si>
    <t>Lucas Contagem</t>
  </si>
  <si>
    <t>Total Lucas Contagem</t>
  </si>
  <si>
    <t>Ana Contagem</t>
  </si>
  <si>
    <t>Total Ana Contagem</t>
  </si>
  <si>
    <t>Total Contagem</t>
  </si>
  <si>
    <t>Contagem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</si>
</sst>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2" xfId="1" applyNumberFormat="1" applyFont="1" applyBorder="1"/>
    <xf numFmtId="44" fontId="0" fillId="2" borderId="5" xfId="1" applyNumberFormat="1" applyFont="1" applyFill="1" applyBorder="1"/>
    <xf numFmtId="44" fontId="0" fillId="0" borderId="5" xfId="1" applyNumberFormat="1" applyFont="1" applyBorder="1"/>
    <xf numFmtId="14" fontId="0" fillId="2" borderId="5" xfId="0" applyNumberFormat="1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14" fontId="0" fillId="2" borderId="6" xfId="0" applyNumberFormat="1" applyFont="1" applyFill="1" applyBorder="1"/>
    <xf numFmtId="14" fontId="0" fillId="0" borderId="6" xfId="0" applyNumberFormat="1" applyFont="1" applyBorder="1"/>
    <xf numFmtId="14" fontId="0" fillId="0" borderId="3" xfId="0" applyNumberFormat="1" applyFont="1" applyBorder="1"/>
    <xf numFmtId="0" fontId="3" fillId="0" borderId="0" xfId="0" applyFont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36"/>
  <sheetViews>
    <sheetView tabSelected="1" topLeftCell="A3" workbookViewId="0">
      <selection activeCell="L18" sqref="L18"/>
    </sheetView>
  </sheetViews>
  <sheetFormatPr defaultRowHeight="14.4" outlineLevelRow="2" x14ac:dyDescent="0.3"/>
  <cols>
    <col min="2" max="2" width="20.6640625" bestFit="1" customWidth="1"/>
    <col min="3" max="3" width="11.88671875" bestFit="1" customWidth="1"/>
    <col min="4" max="4" width="10.33203125" customWidth="1"/>
    <col min="5" max="5" width="15.88671875" customWidth="1"/>
    <col min="6" max="6" width="15.88671875" bestFit="1" customWidth="1"/>
    <col min="7" max="7" width="17.88671875" customWidth="1"/>
    <col min="8" max="8" width="16.5546875" customWidth="1"/>
    <col min="9" max="9" width="19.33203125" customWidth="1"/>
    <col min="10" max="10" width="16.88671875" customWidth="1"/>
  </cols>
  <sheetData>
    <row r="4" spans="2:10" x14ac:dyDescent="0.3">
      <c r="C4" s="3" t="s">
        <v>0</v>
      </c>
      <c r="D4" s="4" t="s">
        <v>1</v>
      </c>
      <c r="E4" s="4" t="s">
        <v>4</v>
      </c>
      <c r="F4" s="4" t="s">
        <v>2</v>
      </c>
      <c r="G4" s="4" t="s">
        <v>3</v>
      </c>
      <c r="H4" s="4" t="s">
        <v>5</v>
      </c>
      <c r="I4" s="4" t="s">
        <v>6</v>
      </c>
      <c r="J4" s="5" t="s">
        <v>7</v>
      </c>
    </row>
    <row r="5" spans="2:10" outlineLevel="2" x14ac:dyDescent="0.3">
      <c r="C5" s="6" t="s">
        <v>8</v>
      </c>
      <c r="D5" s="7" t="s">
        <v>18</v>
      </c>
      <c r="E5" s="11">
        <v>1</v>
      </c>
      <c r="F5" s="7">
        <v>1</v>
      </c>
      <c r="G5" s="11">
        <f>E5*F5</f>
        <v>1</v>
      </c>
      <c r="H5" s="13">
        <v>42085</v>
      </c>
      <c r="I5" s="13">
        <v>42087</v>
      </c>
      <c r="J5" s="16">
        <v>42090</v>
      </c>
    </row>
    <row r="6" spans="2:10" outlineLevel="2" x14ac:dyDescent="0.3">
      <c r="C6" s="8" t="s">
        <v>8</v>
      </c>
      <c r="D6" s="9" t="s">
        <v>19</v>
      </c>
      <c r="E6" s="12">
        <v>1.5</v>
      </c>
      <c r="F6" s="9">
        <v>2</v>
      </c>
      <c r="G6" s="12">
        <f t="shared" ref="G6:G8" si="0">E6*F6</f>
        <v>3</v>
      </c>
      <c r="H6" s="14">
        <v>42085</v>
      </c>
      <c r="I6" s="14">
        <v>42087</v>
      </c>
      <c r="J6" s="17">
        <v>42089</v>
      </c>
    </row>
    <row r="7" spans="2:10" outlineLevel="2" x14ac:dyDescent="0.3">
      <c r="C7" s="6" t="s">
        <v>8</v>
      </c>
      <c r="D7" s="7" t="s">
        <v>20</v>
      </c>
      <c r="E7" s="11">
        <v>20</v>
      </c>
      <c r="F7" s="7">
        <v>3</v>
      </c>
      <c r="G7" s="11">
        <f t="shared" si="0"/>
        <v>60</v>
      </c>
      <c r="H7" s="13">
        <v>42085</v>
      </c>
      <c r="I7" s="13">
        <v>42087</v>
      </c>
      <c r="J7" s="16">
        <v>42090</v>
      </c>
    </row>
    <row r="8" spans="2:10" outlineLevel="2" x14ac:dyDescent="0.3">
      <c r="C8" s="8" t="s">
        <v>8</v>
      </c>
      <c r="D8" s="9" t="s">
        <v>21</v>
      </c>
      <c r="E8" s="12">
        <v>1.5</v>
      </c>
      <c r="F8" s="9">
        <v>5</v>
      </c>
      <c r="G8" s="12">
        <f t="shared" si="0"/>
        <v>7.5</v>
      </c>
      <c r="H8" s="14">
        <v>42085</v>
      </c>
      <c r="I8" s="14">
        <v>42087</v>
      </c>
      <c r="J8" s="17">
        <v>42089</v>
      </c>
    </row>
    <row r="9" spans="2:10" outlineLevel="1" x14ac:dyDescent="0.3">
      <c r="B9" s="19" t="s">
        <v>32</v>
      </c>
      <c r="C9" s="8">
        <f>SUBTOTAL(3,C5:C8)</f>
        <v>4</v>
      </c>
      <c r="D9" s="9"/>
      <c r="E9" s="12"/>
      <c r="F9" s="9"/>
      <c r="G9" s="12"/>
      <c r="H9" s="14"/>
      <c r="I9" s="14"/>
      <c r="J9" s="17"/>
    </row>
    <row r="10" spans="2:10" outlineLevel="2" x14ac:dyDescent="0.3">
      <c r="C10" s="6" t="s">
        <v>9</v>
      </c>
      <c r="D10" s="7">
        <f>COUNTIF($C$5:$C$32,C8)</f>
        <v>4</v>
      </c>
      <c r="E10" s="11">
        <f>AVERAGE(E5:E8)</f>
        <v>6</v>
      </c>
      <c r="F10" s="7">
        <f>SUM(F5:F8)</f>
        <v>11</v>
      </c>
      <c r="G10" s="11">
        <f>SUM(G5:G8)</f>
        <v>71.5</v>
      </c>
      <c r="H10" s="13">
        <v>42085</v>
      </c>
      <c r="I10" s="13">
        <v>42087</v>
      </c>
      <c r="J10" s="16">
        <v>42090</v>
      </c>
    </row>
    <row r="11" spans="2:10" outlineLevel="1" x14ac:dyDescent="0.3">
      <c r="B11" s="19" t="s">
        <v>33</v>
      </c>
      <c r="C11" s="6">
        <f>SUBTOTAL(3,C10:C10)</f>
        <v>1</v>
      </c>
      <c r="D11" s="7"/>
      <c r="E11" s="11"/>
      <c r="F11" s="7"/>
      <c r="G11" s="11"/>
      <c r="H11" s="13"/>
      <c r="I11" s="13"/>
      <c r="J11" s="16"/>
    </row>
    <row r="12" spans="2:10" outlineLevel="2" x14ac:dyDescent="0.3">
      <c r="C12" s="8" t="s">
        <v>10</v>
      </c>
      <c r="D12" s="9" t="s">
        <v>22</v>
      </c>
      <c r="E12" s="12">
        <v>25</v>
      </c>
      <c r="F12" s="9">
        <v>1</v>
      </c>
      <c r="G12" s="12">
        <f t="shared" ref="G12:G14" si="1">E12*F12</f>
        <v>25</v>
      </c>
      <c r="H12" s="14">
        <v>42085</v>
      </c>
      <c r="I12" s="14">
        <v>42087</v>
      </c>
      <c r="J12" s="17">
        <v>42089</v>
      </c>
    </row>
    <row r="13" spans="2:10" outlineLevel="2" x14ac:dyDescent="0.3">
      <c r="C13" s="6" t="s">
        <v>10</v>
      </c>
      <c r="D13" s="7" t="s">
        <v>23</v>
      </c>
      <c r="E13" s="11">
        <v>6</v>
      </c>
      <c r="F13" s="7">
        <v>2</v>
      </c>
      <c r="G13" s="11">
        <f t="shared" si="1"/>
        <v>12</v>
      </c>
      <c r="H13" s="13">
        <v>42085</v>
      </c>
      <c r="I13" s="13">
        <v>42087</v>
      </c>
      <c r="J13" s="16">
        <v>42090</v>
      </c>
    </row>
    <row r="14" spans="2:10" outlineLevel="2" x14ac:dyDescent="0.3">
      <c r="C14" s="8" t="s">
        <v>10</v>
      </c>
      <c r="D14" s="9" t="s">
        <v>24</v>
      </c>
      <c r="E14" s="12">
        <v>4</v>
      </c>
      <c r="F14" s="9">
        <v>1</v>
      </c>
      <c r="G14" s="12">
        <f t="shared" si="1"/>
        <v>4</v>
      </c>
      <c r="H14" s="14">
        <v>42085</v>
      </c>
      <c r="I14" s="14">
        <v>42087</v>
      </c>
      <c r="J14" s="17">
        <v>42089</v>
      </c>
    </row>
    <row r="15" spans="2:10" outlineLevel="1" x14ac:dyDescent="0.3">
      <c r="B15" s="19" t="s">
        <v>34</v>
      </c>
      <c r="C15" s="8">
        <f>SUBTOTAL(3,C12:C14)</f>
        <v>3</v>
      </c>
      <c r="D15" s="9"/>
      <c r="E15" s="12"/>
      <c r="F15" s="9"/>
      <c r="G15" s="12"/>
      <c r="H15" s="14"/>
      <c r="I15" s="14"/>
      <c r="J15" s="17"/>
    </row>
    <row r="16" spans="2:10" outlineLevel="2" x14ac:dyDescent="0.3">
      <c r="C16" s="6" t="s">
        <v>11</v>
      </c>
      <c r="D16" s="7">
        <f>COUNTIF($C$5:$C$32,C14)</f>
        <v>3</v>
      </c>
      <c r="E16" s="11">
        <f>AVERAGE(E12:E14)</f>
        <v>11.666666666666666</v>
      </c>
      <c r="F16" s="7">
        <f>SUM(F12:F14)</f>
        <v>4</v>
      </c>
      <c r="G16" s="11">
        <f>SUM(G12:G14)</f>
        <v>41</v>
      </c>
      <c r="H16" s="13">
        <v>42085</v>
      </c>
      <c r="I16" s="13">
        <v>42087</v>
      </c>
      <c r="J16" s="16">
        <v>42090</v>
      </c>
    </row>
    <row r="17" spans="2:10" outlineLevel="1" x14ac:dyDescent="0.3">
      <c r="B17" s="19" t="s">
        <v>35</v>
      </c>
      <c r="C17" s="6">
        <f>SUBTOTAL(3,C16:C16)</f>
        <v>1</v>
      </c>
      <c r="D17" s="7"/>
      <c r="E17" s="11"/>
      <c r="F17" s="7"/>
      <c r="G17" s="11"/>
      <c r="H17" s="13"/>
      <c r="I17" s="13"/>
      <c r="J17" s="16"/>
    </row>
    <row r="18" spans="2:10" outlineLevel="2" x14ac:dyDescent="0.3">
      <c r="C18" s="8" t="s">
        <v>12</v>
      </c>
      <c r="D18" s="9" t="s">
        <v>25</v>
      </c>
      <c r="E18" s="12">
        <v>14</v>
      </c>
      <c r="F18" s="9">
        <v>2</v>
      </c>
      <c r="G18" s="12">
        <f t="shared" ref="G18:G19" si="2">E18*F18</f>
        <v>28</v>
      </c>
      <c r="H18" s="14">
        <v>42085</v>
      </c>
      <c r="I18" s="14">
        <v>42087</v>
      </c>
      <c r="J18" s="17">
        <v>42090</v>
      </c>
    </row>
    <row r="19" spans="2:10" outlineLevel="2" x14ac:dyDescent="0.3">
      <c r="C19" s="6" t="s">
        <v>12</v>
      </c>
      <c r="D19" s="7" t="s">
        <v>18</v>
      </c>
      <c r="E19" s="11">
        <v>1</v>
      </c>
      <c r="F19" s="7">
        <v>2</v>
      </c>
      <c r="G19" s="11">
        <f t="shared" si="2"/>
        <v>2</v>
      </c>
      <c r="H19" s="13">
        <v>42085</v>
      </c>
      <c r="I19" s="13">
        <v>42087</v>
      </c>
      <c r="J19" s="16">
        <v>42089</v>
      </c>
    </row>
    <row r="20" spans="2:10" outlineLevel="1" x14ac:dyDescent="0.3">
      <c r="B20" s="19" t="s">
        <v>36</v>
      </c>
      <c r="C20" s="6">
        <f>SUBTOTAL(3,C18:C19)</f>
        <v>2</v>
      </c>
      <c r="D20" s="7"/>
      <c r="E20" s="11"/>
      <c r="F20" s="7"/>
      <c r="G20" s="11"/>
      <c r="H20" s="13"/>
      <c r="I20" s="13"/>
      <c r="J20" s="16"/>
    </row>
    <row r="21" spans="2:10" outlineLevel="2" x14ac:dyDescent="0.3">
      <c r="C21" s="8" t="s">
        <v>13</v>
      </c>
      <c r="D21" s="9">
        <f>COUNTIF($C$5:$C$32,C19)</f>
        <v>2</v>
      </c>
      <c r="E21" s="12">
        <f>AVERAGE(E18:E19)</f>
        <v>7.5</v>
      </c>
      <c r="F21" s="9">
        <f>SUM(F18:F19)</f>
        <v>4</v>
      </c>
      <c r="G21" s="12">
        <f>SUM(G18:G19)</f>
        <v>30</v>
      </c>
      <c r="H21" s="14">
        <v>42085</v>
      </c>
      <c r="I21" s="14">
        <v>42087</v>
      </c>
      <c r="J21" s="17">
        <v>42090</v>
      </c>
    </row>
    <row r="22" spans="2:10" outlineLevel="1" x14ac:dyDescent="0.3">
      <c r="B22" s="19" t="s">
        <v>37</v>
      </c>
      <c r="C22" s="8">
        <f>SUBTOTAL(3,C21:C21)</f>
        <v>1</v>
      </c>
      <c r="D22" s="9"/>
      <c r="E22" s="12"/>
      <c r="F22" s="9"/>
      <c r="G22" s="12"/>
      <c r="H22" s="14"/>
      <c r="I22" s="14"/>
      <c r="J22" s="17"/>
    </row>
    <row r="23" spans="2:10" outlineLevel="2" x14ac:dyDescent="0.3">
      <c r="C23" s="6" t="s">
        <v>14</v>
      </c>
      <c r="D23" s="7" t="s">
        <v>26</v>
      </c>
      <c r="E23" s="11">
        <v>3.5</v>
      </c>
      <c r="F23" s="7">
        <v>3</v>
      </c>
      <c r="G23" s="11">
        <f>E23*F23</f>
        <v>10.5</v>
      </c>
      <c r="H23" s="13">
        <v>42085</v>
      </c>
      <c r="I23" s="13">
        <v>42087</v>
      </c>
      <c r="J23" s="16">
        <v>42090</v>
      </c>
    </row>
    <row r="24" spans="2:10" outlineLevel="1" x14ac:dyDescent="0.3">
      <c r="B24" s="19" t="s">
        <v>38</v>
      </c>
      <c r="C24" s="6">
        <f>SUBTOTAL(3,C23:C23)</f>
        <v>1</v>
      </c>
      <c r="D24" s="7"/>
      <c r="E24" s="11"/>
      <c r="F24" s="7"/>
      <c r="G24" s="11"/>
      <c r="H24" s="13"/>
      <c r="I24" s="13"/>
      <c r="J24" s="16"/>
    </row>
    <row r="25" spans="2:10" outlineLevel="2" x14ac:dyDescent="0.3">
      <c r="C25" s="8" t="s">
        <v>15</v>
      </c>
      <c r="D25" s="9">
        <f>COUNTIF($C$5:$C$32,C23)</f>
        <v>1</v>
      </c>
      <c r="E25" s="12">
        <f>AVERAGE(E23)</f>
        <v>3.5</v>
      </c>
      <c r="F25" s="9">
        <f>SUM(F23)</f>
        <v>3</v>
      </c>
      <c r="G25" s="12">
        <f>SUM(G23)</f>
        <v>10.5</v>
      </c>
      <c r="H25" s="14">
        <v>42085</v>
      </c>
      <c r="I25" s="14">
        <v>42087</v>
      </c>
      <c r="J25" s="17">
        <v>42090</v>
      </c>
    </row>
    <row r="26" spans="2:10" outlineLevel="1" x14ac:dyDescent="0.3">
      <c r="B26" s="19" t="s">
        <v>39</v>
      </c>
      <c r="C26" s="8">
        <f>SUBTOTAL(3,C25:C25)</f>
        <v>1</v>
      </c>
      <c r="D26" s="9"/>
      <c r="E26" s="12"/>
      <c r="F26" s="9"/>
      <c r="G26" s="12"/>
      <c r="H26" s="14"/>
      <c r="I26" s="14"/>
      <c r="J26" s="17"/>
    </row>
    <row r="27" spans="2:10" outlineLevel="2" x14ac:dyDescent="0.3">
      <c r="C27" s="6" t="s">
        <v>16</v>
      </c>
      <c r="D27" s="7" t="s">
        <v>27</v>
      </c>
      <c r="E27" s="11">
        <v>2</v>
      </c>
      <c r="F27" s="7">
        <v>10</v>
      </c>
      <c r="G27" s="11">
        <f t="shared" ref="G27:G30" si="3">E27*F27</f>
        <v>20</v>
      </c>
      <c r="H27" s="13">
        <v>42085</v>
      </c>
      <c r="I27" s="13">
        <v>42087</v>
      </c>
      <c r="J27" s="16">
        <v>42091</v>
      </c>
    </row>
    <row r="28" spans="2:10" outlineLevel="2" x14ac:dyDescent="0.3">
      <c r="C28" s="8" t="s">
        <v>16</v>
      </c>
      <c r="D28" s="9" t="s">
        <v>28</v>
      </c>
      <c r="E28" s="12">
        <v>3</v>
      </c>
      <c r="F28" s="9">
        <v>2</v>
      </c>
      <c r="G28" s="12">
        <f t="shared" si="3"/>
        <v>6</v>
      </c>
      <c r="H28" s="14">
        <v>42085</v>
      </c>
      <c r="I28" s="14">
        <v>42087</v>
      </c>
      <c r="J28" s="17">
        <v>42095</v>
      </c>
    </row>
    <row r="29" spans="2:10" outlineLevel="2" x14ac:dyDescent="0.3">
      <c r="C29" s="6" t="s">
        <v>16</v>
      </c>
      <c r="D29" s="7" t="s">
        <v>29</v>
      </c>
      <c r="E29" s="11">
        <v>2</v>
      </c>
      <c r="F29" s="7">
        <v>2</v>
      </c>
      <c r="G29" s="11">
        <f t="shared" si="3"/>
        <v>4</v>
      </c>
      <c r="H29" s="13">
        <v>42085</v>
      </c>
      <c r="I29" s="13">
        <v>42087</v>
      </c>
      <c r="J29" s="16">
        <v>42094</v>
      </c>
    </row>
    <row r="30" spans="2:10" outlineLevel="2" x14ac:dyDescent="0.3">
      <c r="C30" s="8" t="s">
        <v>16</v>
      </c>
      <c r="D30" s="9" t="s">
        <v>30</v>
      </c>
      <c r="E30" s="12">
        <v>3</v>
      </c>
      <c r="F30" s="9">
        <v>2</v>
      </c>
      <c r="G30" s="12">
        <f t="shared" si="3"/>
        <v>6</v>
      </c>
      <c r="H30" s="14">
        <v>42085</v>
      </c>
      <c r="I30" s="14">
        <v>42087</v>
      </c>
      <c r="J30" s="17">
        <v>42090</v>
      </c>
    </row>
    <row r="31" spans="2:10" outlineLevel="1" x14ac:dyDescent="0.3">
      <c r="B31" s="19" t="s">
        <v>40</v>
      </c>
      <c r="C31" s="8">
        <f>SUBTOTAL(3,C27:C30)</f>
        <v>4</v>
      </c>
      <c r="D31" s="9"/>
      <c r="E31" s="12"/>
      <c r="F31" s="9"/>
      <c r="G31" s="12"/>
      <c r="H31" s="14"/>
      <c r="I31" s="14"/>
      <c r="J31" s="17"/>
    </row>
    <row r="32" spans="2:10" outlineLevel="2" x14ac:dyDescent="0.3">
      <c r="C32" s="6" t="s">
        <v>17</v>
      </c>
      <c r="D32" s="7">
        <f>COUNTIF($C$5:$C$32,C30)</f>
        <v>4</v>
      </c>
      <c r="E32" s="11">
        <f>AVERAGE(E27:E30)</f>
        <v>2.5</v>
      </c>
      <c r="F32" s="7">
        <f>SUM(F27:F30)</f>
        <v>16</v>
      </c>
      <c r="G32" s="11">
        <f>SUM(G27:G30)</f>
        <v>36</v>
      </c>
      <c r="H32" s="13">
        <v>42085</v>
      </c>
      <c r="I32" s="13">
        <v>42087</v>
      </c>
      <c r="J32" s="16">
        <v>42095</v>
      </c>
    </row>
    <row r="33" spans="2:10" outlineLevel="1" x14ac:dyDescent="0.3">
      <c r="B33" s="19" t="s">
        <v>41</v>
      </c>
      <c r="C33" s="6">
        <f>SUBTOTAL(3,C32:C32)</f>
        <v>1</v>
      </c>
      <c r="D33" s="7"/>
      <c r="E33" s="11"/>
      <c r="F33" s="7"/>
      <c r="G33" s="11"/>
      <c r="H33" s="13"/>
      <c r="I33" s="13"/>
      <c r="J33" s="16"/>
    </row>
    <row r="34" spans="2:10" outlineLevel="2" x14ac:dyDescent="0.3">
      <c r="C34" s="1" t="s">
        <v>31</v>
      </c>
      <c r="D34" s="2">
        <f>SUM(D10,D16,D21,D25,D32)</f>
        <v>14</v>
      </c>
      <c r="E34" s="10">
        <f>AVERAGE(E32,E10,E16,E21,E25)</f>
        <v>6.2333333333333325</v>
      </c>
      <c r="F34" s="2">
        <f>SUM(F10,F16,F21,F25,F32)</f>
        <v>38</v>
      </c>
      <c r="G34" s="10">
        <f>SUM(G10,G16,G21,G25,G32)</f>
        <v>189</v>
      </c>
      <c r="H34" s="15">
        <v>42085</v>
      </c>
      <c r="I34" s="15">
        <v>42087</v>
      </c>
      <c r="J34" s="18">
        <v>42095</v>
      </c>
    </row>
    <row r="35" spans="2:10" outlineLevel="1" x14ac:dyDescent="0.3">
      <c r="B35" s="19" t="s">
        <v>42</v>
      </c>
      <c r="C35" s="20">
        <f>SUBTOTAL(3,C34:C34)</f>
        <v>1</v>
      </c>
      <c r="D35" s="20"/>
      <c r="E35" s="21"/>
      <c r="F35" s="20"/>
      <c r="G35" s="21"/>
      <c r="H35" s="22"/>
      <c r="I35" s="22"/>
      <c r="J35" s="22"/>
    </row>
    <row r="36" spans="2:10" x14ac:dyDescent="0.3">
      <c r="B36" s="19" t="s">
        <v>43</v>
      </c>
      <c r="C36" s="20">
        <f>SUBTOTAL(3,C5:C34)</f>
        <v>20</v>
      </c>
      <c r="D36" s="20"/>
      <c r="E36" s="21"/>
      <c r="F36" s="20"/>
      <c r="G36" s="21"/>
      <c r="H36" s="22"/>
      <c r="I36" s="22"/>
      <c r="J36" s="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4"/>
  <sheetViews>
    <sheetView workbookViewId="0">
      <selection activeCell="M10" sqref="M10"/>
    </sheetView>
  </sheetViews>
  <sheetFormatPr defaultRowHeight="14.4" outlineLevelRow="2" x14ac:dyDescent="0.3"/>
  <cols>
    <col min="2" max="2" width="20.6640625" bestFit="1" customWidth="1"/>
    <col min="3" max="3" width="11.88671875" bestFit="1" customWidth="1"/>
    <col min="4" max="4" width="10.33203125" bestFit="1" customWidth="1"/>
    <col min="5" max="5" width="13.88671875" bestFit="1" customWidth="1"/>
    <col min="6" max="6" width="11.44140625" bestFit="1" customWidth="1"/>
    <col min="7" max="7" width="15.88671875" bestFit="1" customWidth="1"/>
    <col min="8" max="8" width="14.5546875" bestFit="1" customWidth="1"/>
    <col min="9" max="9" width="17.44140625" bestFit="1" customWidth="1"/>
    <col min="10" max="10" width="14.88671875" bestFit="1" customWidth="1"/>
    <col min="11" max="11" width="17.44140625" bestFit="1" customWidth="1"/>
    <col min="12" max="12" width="14.88671875" bestFit="1" customWidth="1"/>
  </cols>
  <sheetData>
    <row r="2" spans="2:10" x14ac:dyDescent="0.3">
      <c r="C2" s="3" t="s">
        <v>0</v>
      </c>
      <c r="D2" s="4" t="s">
        <v>1</v>
      </c>
      <c r="E2" s="4" t="s">
        <v>4</v>
      </c>
      <c r="F2" s="4" t="s">
        <v>2</v>
      </c>
      <c r="G2" s="4" t="s">
        <v>3</v>
      </c>
      <c r="H2" s="4" t="s">
        <v>5</v>
      </c>
      <c r="I2" s="4" t="s">
        <v>6</v>
      </c>
      <c r="J2" s="5" t="s">
        <v>7</v>
      </c>
    </row>
    <row r="3" spans="2:10" outlineLevel="2" x14ac:dyDescent="0.3">
      <c r="C3" s="6" t="s">
        <v>8</v>
      </c>
      <c r="D3" s="7" t="s">
        <v>18</v>
      </c>
      <c r="E3" s="11">
        <v>1</v>
      </c>
      <c r="F3" s="7">
        <v>1</v>
      </c>
      <c r="G3" s="11">
        <f>E3*F3</f>
        <v>1</v>
      </c>
      <c r="H3" s="13">
        <v>42085</v>
      </c>
      <c r="I3" s="13">
        <v>42087</v>
      </c>
      <c r="J3" s="16">
        <v>42090</v>
      </c>
    </row>
    <row r="4" spans="2:10" outlineLevel="2" x14ac:dyDescent="0.3">
      <c r="C4" s="8" t="s">
        <v>8</v>
      </c>
      <c r="D4" s="9" t="s">
        <v>19</v>
      </c>
      <c r="E4" s="12">
        <v>1.5</v>
      </c>
      <c r="F4" s="9">
        <v>2</v>
      </c>
      <c r="G4" s="12">
        <f t="shared" ref="G4:G6" si="0">E4*F4</f>
        <v>3</v>
      </c>
      <c r="H4" s="14">
        <v>42085</v>
      </c>
      <c r="I4" s="14">
        <v>42087</v>
      </c>
      <c r="J4" s="17">
        <v>42089</v>
      </c>
    </row>
    <row r="5" spans="2:10" outlineLevel="2" x14ac:dyDescent="0.3">
      <c r="C5" s="6" t="s">
        <v>8</v>
      </c>
      <c r="D5" s="7" t="s">
        <v>20</v>
      </c>
      <c r="E5" s="11">
        <v>20</v>
      </c>
      <c r="F5" s="7">
        <v>3</v>
      </c>
      <c r="G5" s="11">
        <f t="shared" si="0"/>
        <v>60</v>
      </c>
      <c r="H5" s="13">
        <v>42085</v>
      </c>
      <c r="I5" s="13">
        <v>42087</v>
      </c>
      <c r="J5" s="16">
        <v>42090</v>
      </c>
    </row>
    <row r="6" spans="2:10" outlineLevel="2" x14ac:dyDescent="0.3">
      <c r="C6" s="8" t="s">
        <v>8</v>
      </c>
      <c r="D6" s="9" t="s">
        <v>21</v>
      </c>
      <c r="E6" s="12">
        <v>1.5</v>
      </c>
      <c r="F6" s="9">
        <v>5</v>
      </c>
      <c r="G6" s="12">
        <f t="shared" si="0"/>
        <v>7.5</v>
      </c>
      <c r="H6" s="14">
        <v>42085</v>
      </c>
      <c r="I6" s="14">
        <v>42087</v>
      </c>
      <c r="J6" s="17">
        <v>42089</v>
      </c>
    </row>
    <row r="7" spans="2:10" outlineLevel="1" x14ac:dyDescent="0.3">
      <c r="B7" s="19" t="s">
        <v>32</v>
      </c>
      <c r="C7" s="8">
        <f>SUBTOTAL(3,C3:C6)</f>
        <v>4</v>
      </c>
      <c r="D7" s="9"/>
      <c r="E7" s="12"/>
      <c r="F7" s="9"/>
      <c r="G7" s="12"/>
      <c r="H7" s="14"/>
      <c r="I7" s="14"/>
      <c r="J7" s="17"/>
    </row>
    <row r="8" spans="2:10" outlineLevel="2" x14ac:dyDescent="0.3">
      <c r="C8" s="6" t="s">
        <v>9</v>
      </c>
      <c r="D8" s="7">
        <f>COUNTIF($C$3:$C$30,C6)</f>
        <v>4</v>
      </c>
      <c r="E8" s="11">
        <f>AVERAGE(E3:E6)</f>
        <v>6</v>
      </c>
      <c r="F8" s="7">
        <f>SUM(F3:F6)</f>
        <v>11</v>
      </c>
      <c r="G8" s="11">
        <f>SUM(G3:G6)</f>
        <v>71.5</v>
      </c>
      <c r="H8" s="13">
        <v>42085</v>
      </c>
      <c r="I8" s="13">
        <v>42087</v>
      </c>
      <c r="J8" s="16">
        <v>42090</v>
      </c>
    </row>
    <row r="9" spans="2:10" outlineLevel="1" x14ac:dyDescent="0.3">
      <c r="B9" s="19" t="s">
        <v>33</v>
      </c>
      <c r="C9" s="6">
        <f>SUBTOTAL(3,C8:C8)</f>
        <v>1</v>
      </c>
      <c r="D9" s="7"/>
      <c r="E9" s="11"/>
      <c r="F9" s="7"/>
      <c r="G9" s="11"/>
      <c r="H9" s="13"/>
      <c r="I9" s="13"/>
      <c r="J9" s="16"/>
    </row>
    <row r="10" spans="2:10" outlineLevel="2" x14ac:dyDescent="0.3">
      <c r="C10" s="8" t="s">
        <v>10</v>
      </c>
      <c r="D10" s="9" t="s">
        <v>22</v>
      </c>
      <c r="E10" s="12">
        <v>25</v>
      </c>
      <c r="F10" s="9">
        <v>1</v>
      </c>
      <c r="G10" s="12">
        <f t="shared" ref="G10:G12" si="1">E10*F10</f>
        <v>25</v>
      </c>
      <c r="H10" s="14">
        <v>42085</v>
      </c>
      <c r="I10" s="14">
        <v>42087</v>
      </c>
      <c r="J10" s="17">
        <v>42089</v>
      </c>
    </row>
    <row r="11" spans="2:10" outlineLevel="2" x14ac:dyDescent="0.3">
      <c r="C11" s="6" t="s">
        <v>10</v>
      </c>
      <c r="D11" s="7" t="s">
        <v>23</v>
      </c>
      <c r="E11" s="11">
        <v>6</v>
      </c>
      <c r="F11" s="7">
        <v>2</v>
      </c>
      <c r="G11" s="11">
        <f t="shared" si="1"/>
        <v>12</v>
      </c>
      <c r="H11" s="13">
        <v>42085</v>
      </c>
      <c r="I11" s="13">
        <v>42087</v>
      </c>
      <c r="J11" s="16">
        <v>42090</v>
      </c>
    </row>
    <row r="12" spans="2:10" outlineLevel="2" x14ac:dyDescent="0.3">
      <c r="C12" s="8" t="s">
        <v>10</v>
      </c>
      <c r="D12" s="9" t="s">
        <v>24</v>
      </c>
      <c r="E12" s="12">
        <v>4</v>
      </c>
      <c r="F12" s="9">
        <v>1</v>
      </c>
      <c r="G12" s="12">
        <f t="shared" si="1"/>
        <v>4</v>
      </c>
      <c r="H12" s="14">
        <v>42085</v>
      </c>
      <c r="I12" s="14">
        <v>42087</v>
      </c>
      <c r="J12" s="17">
        <v>42089</v>
      </c>
    </row>
    <row r="13" spans="2:10" outlineLevel="1" x14ac:dyDescent="0.3">
      <c r="B13" s="19" t="s">
        <v>34</v>
      </c>
      <c r="C13" s="8">
        <f>SUBTOTAL(3,C10:C12)</f>
        <v>3</v>
      </c>
      <c r="D13" s="9"/>
      <c r="E13" s="12"/>
      <c r="F13" s="9"/>
      <c r="G13" s="12"/>
      <c r="H13" s="14"/>
      <c r="I13" s="14"/>
      <c r="J13" s="17"/>
    </row>
    <row r="14" spans="2:10" outlineLevel="2" x14ac:dyDescent="0.3">
      <c r="C14" s="6" t="s">
        <v>11</v>
      </c>
      <c r="D14" s="7">
        <f>COUNTIF($C$3:$C$30,C12)</f>
        <v>3</v>
      </c>
      <c r="E14" s="11">
        <f>AVERAGE(E10:E12)</f>
        <v>11.666666666666666</v>
      </c>
      <c r="F14" s="7">
        <f>SUM(F10:F12)</f>
        <v>4</v>
      </c>
      <c r="G14" s="11">
        <f>SUM(G10:G12)</f>
        <v>41</v>
      </c>
      <c r="H14" s="13">
        <v>42085</v>
      </c>
      <c r="I14" s="13">
        <v>42087</v>
      </c>
      <c r="J14" s="16">
        <v>42090</v>
      </c>
    </row>
    <row r="15" spans="2:10" outlineLevel="1" x14ac:dyDescent="0.3">
      <c r="B15" s="19" t="s">
        <v>35</v>
      </c>
      <c r="C15" s="6">
        <f>SUBTOTAL(3,C14:C14)</f>
        <v>1</v>
      </c>
      <c r="D15" s="7"/>
      <c r="E15" s="11"/>
      <c r="F15" s="7"/>
      <c r="G15" s="11"/>
      <c r="H15" s="13"/>
      <c r="I15" s="13"/>
      <c r="J15" s="16"/>
    </row>
    <row r="16" spans="2:10" outlineLevel="2" x14ac:dyDescent="0.3">
      <c r="C16" s="8" t="s">
        <v>12</v>
      </c>
      <c r="D16" s="9" t="s">
        <v>25</v>
      </c>
      <c r="E16" s="12">
        <v>14</v>
      </c>
      <c r="F16" s="9">
        <v>2</v>
      </c>
      <c r="G16" s="12">
        <f t="shared" ref="G16:G17" si="2">E16*F16</f>
        <v>28</v>
      </c>
      <c r="H16" s="14">
        <v>42085</v>
      </c>
      <c r="I16" s="14">
        <v>42087</v>
      </c>
      <c r="J16" s="17">
        <v>42090</v>
      </c>
    </row>
    <row r="17" spans="2:10" outlineLevel="2" x14ac:dyDescent="0.3">
      <c r="C17" s="6" t="s">
        <v>12</v>
      </c>
      <c r="D17" s="7" t="s">
        <v>18</v>
      </c>
      <c r="E17" s="11">
        <v>1</v>
      </c>
      <c r="F17" s="7">
        <v>2</v>
      </c>
      <c r="G17" s="11">
        <f t="shared" si="2"/>
        <v>2</v>
      </c>
      <c r="H17" s="13">
        <v>42085</v>
      </c>
      <c r="I17" s="13">
        <v>42087</v>
      </c>
      <c r="J17" s="16">
        <v>42089</v>
      </c>
    </row>
    <row r="18" spans="2:10" outlineLevel="1" x14ac:dyDescent="0.3">
      <c r="B18" s="19" t="s">
        <v>36</v>
      </c>
      <c r="C18" s="6">
        <f>SUBTOTAL(3,C16:C17)</f>
        <v>2</v>
      </c>
      <c r="D18" s="7"/>
      <c r="E18" s="11"/>
      <c r="F18" s="7"/>
      <c r="G18" s="11"/>
      <c r="H18" s="13"/>
      <c r="I18" s="13"/>
      <c r="J18" s="16"/>
    </row>
    <row r="19" spans="2:10" outlineLevel="2" x14ac:dyDescent="0.3">
      <c r="C19" s="8" t="s">
        <v>13</v>
      </c>
      <c r="D19" s="9">
        <f>COUNTIF($C$3:$C$30,C17)</f>
        <v>2</v>
      </c>
      <c r="E19" s="12">
        <f>AVERAGE(E16:E17)</f>
        <v>7.5</v>
      </c>
      <c r="F19" s="9">
        <f>SUM(F16:F17)</f>
        <v>4</v>
      </c>
      <c r="G19" s="12">
        <f>SUM(G16:G17)</f>
        <v>30</v>
      </c>
      <c r="H19" s="14">
        <v>42085</v>
      </c>
      <c r="I19" s="14">
        <v>42087</v>
      </c>
      <c r="J19" s="17">
        <v>42090</v>
      </c>
    </row>
    <row r="20" spans="2:10" outlineLevel="1" x14ac:dyDescent="0.3">
      <c r="B20" s="19" t="s">
        <v>37</v>
      </c>
      <c r="C20" s="8">
        <f>SUBTOTAL(3,C19:C19)</f>
        <v>1</v>
      </c>
      <c r="D20" s="9"/>
      <c r="E20" s="12"/>
      <c r="F20" s="9"/>
      <c r="G20" s="12"/>
      <c r="H20" s="14"/>
      <c r="I20" s="14"/>
      <c r="J20" s="17"/>
    </row>
    <row r="21" spans="2:10" outlineLevel="2" x14ac:dyDescent="0.3">
      <c r="C21" s="6" t="s">
        <v>14</v>
      </c>
      <c r="D21" s="7" t="s">
        <v>26</v>
      </c>
      <c r="E21" s="11">
        <v>3.5</v>
      </c>
      <c r="F21" s="7">
        <v>3</v>
      </c>
      <c r="G21" s="11">
        <f>E21*F21</f>
        <v>10.5</v>
      </c>
      <c r="H21" s="13">
        <v>42085</v>
      </c>
      <c r="I21" s="13">
        <v>42087</v>
      </c>
      <c r="J21" s="16">
        <v>42090</v>
      </c>
    </row>
    <row r="22" spans="2:10" outlineLevel="1" x14ac:dyDescent="0.3">
      <c r="B22" s="19" t="s">
        <v>38</v>
      </c>
      <c r="C22" s="6">
        <f>SUBTOTAL(3,C21:C21)</f>
        <v>1</v>
      </c>
      <c r="D22" s="7"/>
      <c r="E22" s="11"/>
      <c r="F22" s="7"/>
      <c r="G22" s="11"/>
      <c r="H22" s="13"/>
      <c r="I22" s="13"/>
      <c r="J22" s="16"/>
    </row>
    <row r="23" spans="2:10" outlineLevel="2" x14ac:dyDescent="0.3">
      <c r="C23" s="8" t="s">
        <v>15</v>
      </c>
      <c r="D23" s="9">
        <f>COUNTIF($C$3:$C$30,C21)</f>
        <v>1</v>
      </c>
      <c r="E23" s="12">
        <f>AVERAGE(E21)</f>
        <v>3.5</v>
      </c>
      <c r="F23" s="9">
        <f>SUM(F21)</f>
        <v>3</v>
      </c>
      <c r="G23" s="12">
        <f>SUM(G21)</f>
        <v>10.5</v>
      </c>
      <c r="H23" s="14">
        <v>42085</v>
      </c>
      <c r="I23" s="14">
        <v>42087</v>
      </c>
      <c r="J23" s="17">
        <v>42090</v>
      </c>
    </row>
    <row r="24" spans="2:10" outlineLevel="1" x14ac:dyDescent="0.3">
      <c r="B24" s="19" t="s">
        <v>39</v>
      </c>
      <c r="C24" s="8">
        <f>SUBTOTAL(3,C23:C23)</f>
        <v>1</v>
      </c>
      <c r="D24" s="9"/>
      <c r="E24" s="12"/>
      <c r="F24" s="9"/>
      <c r="G24" s="12"/>
      <c r="H24" s="14"/>
      <c r="I24" s="14"/>
      <c r="J24" s="17"/>
    </row>
    <row r="25" spans="2:10" outlineLevel="2" x14ac:dyDescent="0.3">
      <c r="C25" s="6" t="s">
        <v>16</v>
      </c>
      <c r="D25" s="7" t="s">
        <v>27</v>
      </c>
      <c r="E25" s="11">
        <v>2</v>
      </c>
      <c r="F25" s="7">
        <v>10</v>
      </c>
      <c r="G25" s="11">
        <f t="shared" ref="G25:G28" si="3">E25*F25</f>
        <v>20</v>
      </c>
      <c r="H25" s="13">
        <v>42085</v>
      </c>
      <c r="I25" s="13">
        <v>42087</v>
      </c>
      <c r="J25" s="16">
        <v>42091</v>
      </c>
    </row>
    <row r="26" spans="2:10" outlineLevel="2" x14ac:dyDescent="0.3">
      <c r="C26" s="8" t="s">
        <v>16</v>
      </c>
      <c r="D26" s="9" t="s">
        <v>28</v>
      </c>
      <c r="E26" s="12">
        <v>3</v>
      </c>
      <c r="F26" s="9">
        <v>2</v>
      </c>
      <c r="G26" s="12">
        <f t="shared" si="3"/>
        <v>6</v>
      </c>
      <c r="H26" s="14">
        <v>42085</v>
      </c>
      <c r="I26" s="14">
        <v>42087</v>
      </c>
      <c r="J26" s="17">
        <v>42095</v>
      </c>
    </row>
    <row r="27" spans="2:10" outlineLevel="2" x14ac:dyDescent="0.3">
      <c r="C27" s="6" t="s">
        <v>16</v>
      </c>
      <c r="D27" s="7" t="s">
        <v>29</v>
      </c>
      <c r="E27" s="11">
        <v>2</v>
      </c>
      <c r="F27" s="7">
        <v>2</v>
      </c>
      <c r="G27" s="11">
        <f t="shared" si="3"/>
        <v>4</v>
      </c>
      <c r="H27" s="13">
        <v>42085</v>
      </c>
      <c r="I27" s="13">
        <v>42087</v>
      </c>
      <c r="J27" s="16">
        <v>42094</v>
      </c>
    </row>
    <row r="28" spans="2:10" outlineLevel="2" x14ac:dyDescent="0.3">
      <c r="C28" s="8" t="s">
        <v>16</v>
      </c>
      <c r="D28" s="9" t="s">
        <v>30</v>
      </c>
      <c r="E28" s="12">
        <v>3</v>
      </c>
      <c r="F28" s="9">
        <v>2</v>
      </c>
      <c r="G28" s="12">
        <f t="shared" si="3"/>
        <v>6</v>
      </c>
      <c r="H28" s="14">
        <v>42085</v>
      </c>
      <c r="I28" s="14">
        <v>42087</v>
      </c>
      <c r="J28" s="17">
        <v>42090</v>
      </c>
    </row>
    <row r="29" spans="2:10" outlineLevel="1" x14ac:dyDescent="0.3">
      <c r="B29" s="19" t="s">
        <v>40</v>
      </c>
      <c r="C29" s="8">
        <f>SUBTOTAL(3,C25:C28)</f>
        <v>4</v>
      </c>
      <c r="D29" s="9"/>
      <c r="E29" s="12"/>
      <c r="F29" s="9"/>
      <c r="G29" s="12"/>
      <c r="H29" s="14"/>
      <c r="I29" s="14"/>
      <c r="J29" s="17"/>
    </row>
    <row r="30" spans="2:10" outlineLevel="2" x14ac:dyDescent="0.3">
      <c r="C30" s="6" t="s">
        <v>17</v>
      </c>
      <c r="D30" s="7">
        <f>COUNTIF($C$3:$C$30,C28)</f>
        <v>4</v>
      </c>
      <c r="E30" s="11">
        <f>AVERAGE(E25:E28)</f>
        <v>2.5</v>
      </c>
      <c r="F30" s="7">
        <f>SUM(F25:F28)</f>
        <v>16</v>
      </c>
      <c r="G30" s="11">
        <f>SUM(G25:G28)</f>
        <v>36</v>
      </c>
      <c r="H30" s="13">
        <v>42085</v>
      </c>
      <c r="I30" s="13">
        <v>42087</v>
      </c>
      <c r="J30" s="16">
        <v>42095</v>
      </c>
    </row>
    <row r="31" spans="2:10" outlineLevel="1" x14ac:dyDescent="0.3">
      <c r="B31" s="19" t="s">
        <v>41</v>
      </c>
      <c r="C31" s="6">
        <f>SUBTOTAL(3,C30:C30)</f>
        <v>1</v>
      </c>
      <c r="D31" s="7"/>
      <c r="E31" s="11"/>
      <c r="F31" s="7"/>
      <c r="G31" s="11"/>
      <c r="H31" s="13"/>
      <c r="I31" s="13"/>
      <c r="J31" s="16"/>
    </row>
    <row r="32" spans="2:10" outlineLevel="2" x14ac:dyDescent="0.3">
      <c r="C32" s="1" t="s">
        <v>31</v>
      </c>
      <c r="D32" s="2">
        <f>SUM(D8,D14,D19,D23,D30)</f>
        <v>14</v>
      </c>
      <c r="E32" s="10">
        <f>AVERAGE(E30,E8,E14,E19,E23)</f>
        <v>6.2333333333333325</v>
      </c>
      <c r="F32" s="2">
        <f>SUM(F8,F14,F19,F23,F30)</f>
        <v>38</v>
      </c>
      <c r="G32" s="10">
        <f>SUM(G8,G14,G19,G23,G30)</f>
        <v>189</v>
      </c>
      <c r="H32" s="15">
        <v>42085</v>
      </c>
      <c r="I32" s="15">
        <v>42087</v>
      </c>
      <c r="J32" s="18">
        <v>42095</v>
      </c>
    </row>
    <row r="33" spans="2:10" outlineLevel="1" x14ac:dyDescent="0.3">
      <c r="B33" s="19" t="s">
        <v>42</v>
      </c>
      <c r="C33" s="20">
        <f>SUBTOTAL(3,C32:C32)</f>
        <v>1</v>
      </c>
      <c r="D33" s="20"/>
      <c r="E33" s="21"/>
      <c r="F33" s="20"/>
      <c r="G33" s="21"/>
      <c r="H33" s="22"/>
      <c r="I33" s="22"/>
      <c r="J33" s="22"/>
    </row>
    <row r="34" spans="2:10" x14ac:dyDescent="0.3">
      <c r="B34" s="19" t="s">
        <v>43</v>
      </c>
      <c r="C34" s="20">
        <f>SUBTOTAL(3,C3:C32)</f>
        <v>20</v>
      </c>
      <c r="D34" s="20"/>
      <c r="E34" s="21"/>
      <c r="F34" s="20"/>
      <c r="G34" s="21"/>
      <c r="H34" s="22"/>
      <c r="I34" s="22"/>
      <c r="J34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2015-03-22T21:04:35Z</dcterms:created>
  <dcterms:modified xsi:type="dcterms:W3CDTF">2020-04-02T03:32:39Z</dcterms:modified>
</cp:coreProperties>
</file>