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tos\ContadorVirtual\Documentos\"/>
    </mc:Choice>
  </mc:AlternateContent>
  <bookViews>
    <workbookView xWindow="0" yWindow="0" windowWidth="16815" windowHeight="7755"/>
  </bookViews>
  <sheets>
    <sheet name="Plan1" sheetId="1" r:id="rId1"/>
    <sheet name="Plan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C18" i="1"/>
  <c r="C16" i="1"/>
  <c r="C20" i="1" s="1"/>
  <c r="H8" i="1"/>
  <c r="H11" i="1" s="1"/>
  <c r="H17" i="1" s="1"/>
  <c r="H22" i="1" s="1"/>
  <c r="H7" i="1"/>
  <c r="H6" i="1"/>
  <c r="H5" i="1"/>
  <c r="G8" i="1"/>
  <c r="F8" i="1"/>
  <c r="G7" i="1"/>
  <c r="F7" i="1"/>
  <c r="E8" i="1"/>
  <c r="E7" i="1"/>
  <c r="F6" i="1"/>
  <c r="G6" i="1"/>
  <c r="E6" i="1"/>
  <c r="F5" i="1"/>
  <c r="F11" i="1" s="1"/>
  <c r="G5" i="1"/>
  <c r="G11" i="1" s="1"/>
  <c r="G17" i="1" s="1"/>
  <c r="G19" i="1" s="1"/>
  <c r="G22" i="1" s="1"/>
  <c r="E5" i="1"/>
  <c r="E17" i="1" s="1"/>
  <c r="E22" i="1" s="1"/>
  <c r="F17" i="1" l="1"/>
  <c r="F19" i="1" s="1"/>
  <c r="F22" i="1" s="1"/>
  <c r="I22" i="1" s="1"/>
  <c r="E11" i="1"/>
  <c r="I11" i="1" s="1"/>
</calcChain>
</file>

<file path=xl/sharedStrings.xml><?xml version="1.0" encoding="utf-8"?>
<sst xmlns="http://schemas.openxmlformats.org/spreadsheetml/2006/main" count="76" uniqueCount="32">
  <si>
    <t>Profissional</t>
  </si>
  <si>
    <t>Controller</t>
  </si>
  <si>
    <t>Engenheiro</t>
  </si>
  <si>
    <t>Arquiteto</t>
  </si>
  <si>
    <t>Gerente de Projetos</t>
  </si>
  <si>
    <t>1 Ciclo</t>
  </si>
  <si>
    <t>2 Ciclo</t>
  </si>
  <si>
    <t>3 Ciclo</t>
  </si>
  <si>
    <t>Final</t>
  </si>
  <si>
    <t>Total</t>
  </si>
  <si>
    <t>Materiais</t>
  </si>
  <si>
    <t>Fase</t>
  </si>
  <si>
    <t>Planejamento</t>
  </si>
  <si>
    <t>Definição e Aquisição de materiais</t>
  </si>
  <si>
    <t>Seleção de materiais</t>
  </si>
  <si>
    <t>Construção das peças do tirante</t>
  </si>
  <si>
    <t>Construção dos arcos</t>
  </si>
  <si>
    <t>Colar tirante com arco</t>
  </si>
  <si>
    <t>Colar as treliças</t>
  </si>
  <si>
    <t>Colar a superficie</t>
  </si>
  <si>
    <t>Testes de requisitos</t>
  </si>
  <si>
    <t>Teste de qualidade</t>
  </si>
  <si>
    <t>Entrega da ponte construidas</t>
  </si>
  <si>
    <t>A</t>
  </si>
  <si>
    <t>S</t>
  </si>
  <si>
    <t>C</t>
  </si>
  <si>
    <t>R</t>
  </si>
  <si>
    <t>I</t>
  </si>
  <si>
    <r>
      <t>R:</t>
    </r>
    <r>
      <rPr>
        <sz val="10"/>
        <color rgb="FF333333"/>
        <rFont val="Verdana"/>
        <family val="2"/>
      </rPr>
      <t> </t>
    </r>
    <r>
      <rPr>
        <b/>
        <sz val="10"/>
        <color rgb="FF333333"/>
        <rFont val="Verdana"/>
        <family val="2"/>
      </rPr>
      <t>R</t>
    </r>
    <r>
      <rPr>
        <sz val="10"/>
        <color rgb="FF333333"/>
        <rFont val="Verdana"/>
        <family val="2"/>
      </rPr>
      <t>esponsável por executar uma atividade (o executor);</t>
    </r>
  </si>
  <si>
    <r>
      <t>A: A</t>
    </r>
    <r>
      <rPr>
        <sz val="10"/>
        <color rgb="FF333333"/>
        <rFont val="Verdana"/>
        <family val="2"/>
      </rPr>
      <t>utoridade, quem deve responder pela atividade, o dono (apenas uma autoridade pode ser atribuída por atividade);</t>
    </r>
  </si>
  <si>
    <r>
      <t>C: C</t>
    </r>
    <r>
      <rPr>
        <sz val="10"/>
        <color rgb="FF333333"/>
        <rFont val="Verdana"/>
        <family val="2"/>
      </rPr>
      <t>onsultado, quem deve ser consultado e participar da decisão ou atividade no momento que for executada;</t>
    </r>
  </si>
  <si>
    <r>
      <t>I: I</t>
    </r>
    <r>
      <rPr>
        <sz val="10"/>
        <color rgb="FF333333"/>
        <rFont val="Verdana"/>
        <family val="2"/>
      </rPr>
      <t>nformado, quem deve receber a informação de que uma atividade foi executada.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</si>
</sst>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333333"/>
      <name val="Verdana"/>
      <family val="2"/>
    </font>
    <font>
      <sz val="10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44" fontId="0" fillId="0" borderId="0" xfId="0" applyNumberFormat="1"/>
    <xf numFmtId="0" fontId="3" fillId="0" borderId="0" xfId="0" applyFont="1"/>
    <xf numFmtId="44" fontId="3" fillId="0" borderId="0" xfId="1" applyFont="1"/>
    <xf numFmtId="44" fontId="3" fillId="0" borderId="0" xfId="0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5" fillId="0" borderId="0" xfId="0" applyFont="1" applyAlignment="1">
      <alignment horizontal="justify" vertical="center" wrapText="1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Fase</a:t>
            </a:r>
            <a:r>
              <a:rPr lang="pt-BR" baseline="0"/>
              <a:t> x Custo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Plan1!$E$22:$H$22</c:f>
              <c:numCache>
                <c:formatCode>_("R$"* #,##0.00_);_("R$"* \(#,##0.00\);_("R$"* "-"??_);_(@_)</c:formatCode>
                <c:ptCount val="4"/>
                <c:pt idx="0">
                  <c:v>231.5</c:v>
                </c:pt>
                <c:pt idx="1">
                  <c:v>321.26</c:v>
                </c:pt>
                <c:pt idx="2">
                  <c:v>291.34000000000003</c:v>
                </c:pt>
                <c:pt idx="3">
                  <c:v>231.5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79123008"/>
        <c:axId val="-779117568"/>
      </c:barChart>
      <c:catAx>
        <c:axId val="-77912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noFill/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9117568"/>
        <c:crosses val="autoZero"/>
        <c:auto val="1"/>
        <c:lblAlgn val="ctr"/>
        <c:lblOffset val="100"/>
        <c:tickLblSkip val="1"/>
        <c:noMultiLvlLbl val="0"/>
      </c:catAx>
      <c:valAx>
        <c:axId val="-77911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-779123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0</xdr:row>
      <xdr:rowOff>128587</xdr:rowOff>
    </xdr:from>
    <xdr:to>
      <xdr:col>16</xdr:col>
      <xdr:colOff>381000</xdr:colOff>
      <xdr:row>15</xdr:row>
      <xdr:rowOff>14287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704850</xdr:colOff>
      <xdr:row>17</xdr:row>
      <xdr:rowOff>38100</xdr:rowOff>
    </xdr:from>
    <xdr:to>
      <xdr:col>10</xdr:col>
      <xdr:colOff>276225</xdr:colOff>
      <xdr:row>18</xdr:row>
      <xdr:rowOff>47625</xdr:rowOff>
    </xdr:to>
    <xdr:sp macro="" textlink="">
      <xdr:nvSpPr>
        <xdr:cNvPr id="3" name="CaixaDeTexto 2"/>
        <xdr:cNvSpPr txBox="1"/>
      </xdr:nvSpPr>
      <xdr:spPr>
        <a:xfrm>
          <a:off x="5105400" y="3276600"/>
          <a:ext cx="3267075" cy="200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50"/>
            <a:t>30min                   60min                   90min                120min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2"/>
  <sheetViews>
    <sheetView tabSelected="1" topLeftCell="C1" workbookViewId="0">
      <selection activeCell="L19" sqref="L19"/>
    </sheetView>
  </sheetViews>
  <sheetFormatPr defaultRowHeight="15" x14ac:dyDescent="0.25"/>
  <cols>
    <col min="2" max="2" width="19.140625" bestFit="1" customWidth="1"/>
    <col min="3" max="3" width="10.5703125" style="1" bestFit="1" customWidth="1"/>
    <col min="5" max="5" width="18" bestFit="1" customWidth="1"/>
    <col min="6" max="6" width="10.7109375" bestFit="1" customWidth="1"/>
    <col min="7" max="7" width="10.5703125" bestFit="1" customWidth="1"/>
    <col min="8" max="8" width="12.85546875" customWidth="1"/>
    <col min="9" max="9" width="12.140625" bestFit="1" customWidth="1"/>
  </cols>
  <sheetData>
    <row r="3" spans="2:9" x14ac:dyDescent="0.25">
      <c r="B3" t="s">
        <v>0</v>
      </c>
      <c r="E3">
        <v>0.5</v>
      </c>
      <c r="F3">
        <v>0.5</v>
      </c>
      <c r="G3">
        <v>0.5</v>
      </c>
      <c r="H3">
        <v>0.5</v>
      </c>
    </row>
    <row r="4" spans="2:9" x14ac:dyDescent="0.25">
      <c r="E4">
        <v>30</v>
      </c>
      <c r="F4">
        <v>30</v>
      </c>
      <c r="G4">
        <v>30</v>
      </c>
      <c r="H4">
        <v>30</v>
      </c>
    </row>
    <row r="5" spans="2:9" x14ac:dyDescent="0.25">
      <c r="B5" s="6" t="s">
        <v>4</v>
      </c>
      <c r="C5" s="1">
        <v>160</v>
      </c>
      <c r="E5" s="2">
        <f>$C$5*E3</f>
        <v>80</v>
      </c>
      <c r="F5" s="2">
        <f t="shared" ref="F5:G5" si="0">$C$5*F3</f>
        <v>80</v>
      </c>
      <c r="G5" s="2">
        <f t="shared" si="0"/>
        <v>80</v>
      </c>
      <c r="H5" s="2">
        <f t="shared" ref="H5" si="1">$C$5*H3</f>
        <v>80</v>
      </c>
    </row>
    <row r="6" spans="2:9" s="3" customFormat="1" x14ac:dyDescent="0.25">
      <c r="B6" s="3" t="s">
        <v>1</v>
      </c>
      <c r="C6" s="4">
        <v>150</v>
      </c>
      <c r="E6" s="5">
        <f>$C$6*E3</f>
        <v>75</v>
      </c>
      <c r="F6" s="5">
        <f t="shared" ref="F6:G6" si="2">$C$6*F3</f>
        <v>75</v>
      </c>
      <c r="G6" s="5">
        <f t="shared" si="2"/>
        <v>75</v>
      </c>
      <c r="H6" s="5">
        <f t="shared" ref="H6" si="3">$C$6*H3</f>
        <v>75</v>
      </c>
    </row>
    <row r="7" spans="2:9" x14ac:dyDescent="0.25">
      <c r="B7" s="6" t="s">
        <v>2</v>
      </c>
      <c r="C7" s="1">
        <v>78</v>
      </c>
      <c r="E7" s="2">
        <f>$C$7*$E$3</f>
        <v>39</v>
      </c>
      <c r="F7" s="2">
        <f>$C$7*$E$3</f>
        <v>39</v>
      </c>
      <c r="G7" s="2">
        <f>$C$7*$E$3</f>
        <v>39</v>
      </c>
      <c r="H7" s="2">
        <f>$C$7*$E$3</f>
        <v>39</v>
      </c>
    </row>
    <row r="8" spans="2:9" x14ac:dyDescent="0.25">
      <c r="B8" s="6" t="s">
        <v>3</v>
      </c>
      <c r="C8" s="1">
        <v>75</v>
      </c>
      <c r="E8" s="2">
        <f>$C$8*$E$3</f>
        <v>37.5</v>
      </c>
      <c r="F8" s="2">
        <f>$C$8*$E$3</f>
        <v>37.5</v>
      </c>
      <c r="G8" s="2">
        <f>$C$8*$E$3</f>
        <v>37.5</v>
      </c>
      <c r="H8" s="2">
        <f>$C$8*$E$3</f>
        <v>37.5</v>
      </c>
    </row>
    <row r="9" spans="2:9" s="3" customFormat="1" x14ac:dyDescent="0.25">
      <c r="C9" s="4"/>
      <c r="E9" s="5"/>
      <c r="F9" s="5"/>
      <c r="G9" s="5"/>
      <c r="H9" s="5"/>
    </row>
    <row r="10" spans="2:9" s="3" customFormat="1" x14ac:dyDescent="0.25">
      <c r="B10" s="3" t="s">
        <v>10</v>
      </c>
      <c r="C10" s="4"/>
      <c r="E10" s="5"/>
      <c r="F10" s="5"/>
      <c r="G10" s="5"/>
      <c r="H10" s="5"/>
      <c r="I10" s="3" t="s">
        <v>9</v>
      </c>
    </row>
    <row r="11" spans="2:9" x14ac:dyDescent="0.25">
      <c r="B11" s="6"/>
      <c r="C11" s="1">
        <v>35.700000000000003</v>
      </c>
      <c r="E11" s="2">
        <f>SUM(E5:E8)</f>
        <v>231.5</v>
      </c>
      <c r="F11" s="2">
        <f>SUM(F5:F8)</f>
        <v>231.5</v>
      </c>
      <c r="G11" s="2">
        <f>SUM(G5:G8)</f>
        <v>231.5</v>
      </c>
      <c r="H11" s="2">
        <f>SUM(H5:H8)</f>
        <v>231.5</v>
      </c>
      <c r="I11" s="2">
        <f>SUM(F11:H11,E11)</f>
        <v>926</v>
      </c>
    </row>
    <row r="12" spans="2:9" x14ac:dyDescent="0.25">
      <c r="C12" s="1">
        <v>63</v>
      </c>
    </row>
    <row r="13" spans="2:9" x14ac:dyDescent="0.25">
      <c r="C13" s="1">
        <v>28</v>
      </c>
    </row>
    <row r="14" spans="2:9" x14ac:dyDescent="0.25">
      <c r="C14" s="1">
        <v>22.9</v>
      </c>
    </row>
    <row r="15" spans="2:9" x14ac:dyDescent="0.25">
      <c r="E15" t="s">
        <v>5</v>
      </c>
      <c r="F15" t="s">
        <v>6</v>
      </c>
      <c r="G15" t="s">
        <v>7</v>
      </c>
      <c r="H15" t="s">
        <v>8</v>
      </c>
    </row>
    <row r="16" spans="2:9" x14ac:dyDescent="0.25">
      <c r="C16" s="1">
        <f>SUM(C11:C15)</f>
        <v>149.6</v>
      </c>
    </row>
    <row r="17" spans="3:9" x14ac:dyDescent="0.25">
      <c r="E17" s="2">
        <f>SUM(E5:E8)</f>
        <v>231.5</v>
      </c>
      <c r="F17" s="2">
        <f>SUM(F11:F14)</f>
        <v>231.5</v>
      </c>
      <c r="G17" s="2">
        <f>SUM(G11:G14)</f>
        <v>231.5</v>
      </c>
      <c r="H17" s="2">
        <f>SUM(H11:H14)</f>
        <v>231.5</v>
      </c>
    </row>
    <row r="18" spans="3:9" x14ac:dyDescent="0.25">
      <c r="C18" s="1">
        <f>C16/3</f>
        <v>49.866666666666667</v>
      </c>
    </row>
    <row r="19" spans="3:9" x14ac:dyDescent="0.25">
      <c r="C19" s="1">
        <f>C16*60%</f>
        <v>89.759999999999991</v>
      </c>
      <c r="F19" s="2">
        <f>F17+C19</f>
        <v>321.26</v>
      </c>
      <c r="G19" s="2">
        <f>G17+C20</f>
        <v>291.34000000000003</v>
      </c>
    </row>
    <row r="20" spans="3:9" x14ac:dyDescent="0.25">
      <c r="C20" s="1">
        <f>C16-C19</f>
        <v>59.84</v>
      </c>
    </row>
    <row r="21" spans="3:9" x14ac:dyDescent="0.25">
      <c r="I21" t="s">
        <v>9</v>
      </c>
    </row>
    <row r="22" spans="3:9" x14ac:dyDescent="0.25">
      <c r="E22" s="2">
        <f>E17</f>
        <v>231.5</v>
      </c>
      <c r="F22" s="2">
        <f>F19</f>
        <v>321.26</v>
      </c>
      <c r="G22" s="2">
        <f>G19</f>
        <v>291.34000000000003</v>
      </c>
      <c r="H22" s="2">
        <f t="shared" ref="H22" si="4">SUM(H17:H21)</f>
        <v>231.5</v>
      </c>
      <c r="I22" s="2">
        <f>SUM(E22:H22)</f>
        <v>1075.5999999999999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5"/>
  <sheetViews>
    <sheetView topLeftCell="A4" zoomScale="124" zoomScaleNormal="124" workbookViewId="0">
      <selection activeCell="A3" sqref="A3:E15"/>
    </sheetView>
  </sheetViews>
  <sheetFormatPr defaultRowHeight="15" x14ac:dyDescent="0.25"/>
  <cols>
    <col min="1" max="1" width="31.85546875" customWidth="1"/>
    <col min="2" max="2" width="16.85546875" style="7" customWidth="1"/>
    <col min="3" max="3" width="10.140625" style="7" bestFit="1" customWidth="1"/>
    <col min="4" max="4" width="11.42578125" style="7" bestFit="1" customWidth="1"/>
    <col min="5" max="5" width="9.5703125" style="7" bestFit="1" customWidth="1"/>
    <col min="8" max="8" width="80.42578125" customWidth="1"/>
  </cols>
  <sheetData>
    <row r="3" spans="1:8" ht="31.5" x14ac:dyDescent="0.25">
      <c r="A3" s="18" t="s">
        <v>11</v>
      </c>
      <c r="B3" s="19" t="s">
        <v>4</v>
      </c>
      <c r="C3" s="18" t="s">
        <v>1</v>
      </c>
      <c r="D3" s="18" t="s">
        <v>2</v>
      </c>
      <c r="E3" s="18" t="s">
        <v>3</v>
      </c>
    </row>
    <row r="4" spans="1:8" ht="24.75" customHeight="1" x14ac:dyDescent="0.25">
      <c r="A4" s="8"/>
      <c r="B4" s="9"/>
      <c r="C4" s="9"/>
      <c r="D4" s="9"/>
      <c r="E4" s="10"/>
    </row>
    <row r="5" spans="1:8" ht="24.75" customHeight="1" x14ac:dyDescent="0.25">
      <c r="A5" s="11" t="s">
        <v>12</v>
      </c>
      <c r="B5" s="12" t="s">
        <v>23</v>
      </c>
      <c r="C5" s="12" t="s">
        <v>26</v>
      </c>
      <c r="D5" s="12" t="s">
        <v>26</v>
      </c>
      <c r="E5" s="13" t="s">
        <v>26</v>
      </c>
      <c r="H5" s="17" t="s">
        <v>28</v>
      </c>
    </row>
    <row r="6" spans="1:8" ht="24.75" customHeight="1" x14ac:dyDescent="0.25">
      <c r="A6" s="11" t="s">
        <v>13</v>
      </c>
      <c r="B6" s="12" t="s">
        <v>26</v>
      </c>
      <c r="C6" s="12" t="s">
        <v>23</v>
      </c>
      <c r="D6" s="12" t="s">
        <v>23</v>
      </c>
      <c r="E6" s="13" t="s">
        <v>26</v>
      </c>
      <c r="H6" s="17" t="s">
        <v>29</v>
      </c>
    </row>
    <row r="7" spans="1:8" ht="24.75" customHeight="1" x14ac:dyDescent="0.25">
      <c r="A7" s="11" t="s">
        <v>14</v>
      </c>
      <c r="B7" s="12" t="s">
        <v>24</v>
      </c>
      <c r="C7" s="12" t="s">
        <v>27</v>
      </c>
      <c r="D7" s="12" t="s">
        <v>23</v>
      </c>
      <c r="E7" s="13" t="s">
        <v>26</v>
      </c>
      <c r="H7" s="17" t="s">
        <v>30</v>
      </c>
    </row>
    <row r="8" spans="1:8" ht="24.75" customHeight="1" x14ac:dyDescent="0.25">
      <c r="A8" s="11" t="s">
        <v>15</v>
      </c>
      <c r="B8" s="12" t="s">
        <v>24</v>
      </c>
      <c r="C8" s="12" t="s">
        <v>27</v>
      </c>
      <c r="D8" s="12" t="s">
        <v>26</v>
      </c>
      <c r="E8" s="13" t="s">
        <v>23</v>
      </c>
      <c r="H8" s="17" t="s">
        <v>31</v>
      </c>
    </row>
    <row r="9" spans="1:8" ht="24.75" customHeight="1" x14ac:dyDescent="0.25">
      <c r="A9" s="11" t="s">
        <v>16</v>
      </c>
      <c r="B9" s="12" t="s">
        <v>24</v>
      </c>
      <c r="C9" s="12" t="s">
        <v>27</v>
      </c>
      <c r="D9" s="12" t="s">
        <v>26</v>
      </c>
      <c r="E9" s="13" t="s">
        <v>23</v>
      </c>
    </row>
    <row r="10" spans="1:8" ht="24.75" customHeight="1" x14ac:dyDescent="0.25">
      <c r="A10" s="11" t="s">
        <v>17</v>
      </c>
      <c r="B10" s="12" t="s">
        <v>24</v>
      </c>
      <c r="C10" s="12" t="s">
        <v>27</v>
      </c>
      <c r="D10" s="12" t="s">
        <v>26</v>
      </c>
      <c r="E10" s="13" t="s">
        <v>23</v>
      </c>
    </row>
    <row r="11" spans="1:8" ht="24.75" customHeight="1" x14ac:dyDescent="0.25">
      <c r="A11" s="11" t="s">
        <v>18</v>
      </c>
      <c r="B11" s="12" t="s">
        <v>24</v>
      </c>
      <c r="C11" s="12" t="s">
        <v>27</v>
      </c>
      <c r="D11" s="12" t="s">
        <v>26</v>
      </c>
      <c r="E11" s="13" t="s">
        <v>23</v>
      </c>
    </row>
    <row r="12" spans="1:8" ht="24.75" customHeight="1" x14ac:dyDescent="0.25">
      <c r="A12" s="11" t="s">
        <v>19</v>
      </c>
      <c r="B12" s="12" t="s">
        <v>23</v>
      </c>
      <c r="C12" s="12" t="s">
        <v>27</v>
      </c>
      <c r="D12" s="12" t="s">
        <v>26</v>
      </c>
      <c r="E12" s="13" t="s">
        <v>26</v>
      </c>
    </row>
    <row r="13" spans="1:8" ht="24.75" customHeight="1" x14ac:dyDescent="0.25">
      <c r="A13" s="11" t="s">
        <v>20</v>
      </c>
      <c r="B13" s="12" t="s">
        <v>26</v>
      </c>
      <c r="C13" s="12" t="s">
        <v>23</v>
      </c>
      <c r="D13" s="12" t="s">
        <v>25</v>
      </c>
      <c r="E13" s="13" t="s">
        <v>25</v>
      </c>
    </row>
    <row r="14" spans="1:8" ht="24.75" customHeight="1" x14ac:dyDescent="0.25">
      <c r="A14" s="11" t="s">
        <v>21</v>
      </c>
      <c r="B14" s="12" t="s">
        <v>23</v>
      </c>
      <c r="C14" s="12" t="s">
        <v>27</v>
      </c>
      <c r="D14" s="12" t="s">
        <v>26</v>
      </c>
      <c r="E14" s="13" t="s">
        <v>24</v>
      </c>
    </row>
    <row r="15" spans="1:8" ht="24.75" customHeight="1" x14ac:dyDescent="0.25">
      <c r="A15" s="14" t="s">
        <v>22</v>
      </c>
      <c r="B15" s="15" t="s">
        <v>26</v>
      </c>
      <c r="C15" s="15" t="s">
        <v>23</v>
      </c>
      <c r="D15" s="15" t="s">
        <v>27</v>
      </c>
      <c r="E15" s="16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karennaomy</dc:creator>
  <cp:lastModifiedBy>karennaomy</cp:lastModifiedBy>
  <dcterms:created xsi:type="dcterms:W3CDTF">2015-11-17T14:28:59Z</dcterms:created>
  <dcterms:modified xsi:type="dcterms:W3CDTF">2015-11-17T19:54:30Z</dcterms:modified>
</cp:coreProperties>
</file>