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filterPrivacy="1" defaultThemeVersion="166925"/>
  <xr:revisionPtr revIDLastSave="181" documentId="11_7D88C18622A6D266925031089C394FE368234159" xr6:coauthVersionLast="47" xr6:coauthVersionMax="47" xr10:uidLastSave="{34D51CAA-12F8-4FCD-8EEC-4AC0CAA22F2B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3" i="1"/>
  <c r="L3" i="1" s="1"/>
  <c r="K2" i="1"/>
  <c r="L2" i="1" s="1"/>
</calcChain>
</file>

<file path=xl/sharedStrings.xml><?xml version="1.0" encoding="utf-8"?>
<sst xmlns="http://schemas.openxmlformats.org/spreadsheetml/2006/main" count="267" uniqueCount="165">
  <si>
    <t>municipio</t>
  </si>
  <si>
    <t>1ocupante</t>
  </si>
  <si>
    <t>2ocupantes</t>
  </si>
  <si>
    <t>3ocupantes</t>
  </si>
  <si>
    <t>4ocupantes</t>
  </si>
  <si>
    <t>5ocupantes</t>
  </si>
  <si>
    <t>6ocupantes</t>
  </si>
  <si>
    <t>7ocupantes</t>
  </si>
  <si>
    <t>8ocupantes</t>
  </si>
  <si>
    <t>9ymasocupantes</t>
  </si>
  <si>
    <t>viviendas_totales</t>
  </si>
  <si>
    <t>promedio_habsxviv</t>
  </si>
  <si>
    <t>entre1y3ocupantes</t>
  </si>
  <si>
    <t>entre4y6ocupantes</t>
  </si>
  <si>
    <t>7omasocupantes</t>
  </si>
  <si>
    <t>Casos</t>
  </si>
  <si>
    <t>casosxmilhabs</t>
  </si>
  <si>
    <t>Acatic</t>
  </si>
  <si>
    <t>0</t>
  </si>
  <si>
    <t>Acatlán de Juárez</t>
  </si>
  <si>
    <t>5</t>
  </si>
  <si>
    <t>Ahualulco de Mercado</t>
  </si>
  <si>
    <t>Amacueca</t>
  </si>
  <si>
    <t>1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</si>
  <si>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</si>
  <si>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</si>
  <si>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</si>
  <si>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</si>
  <si>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</si>
  <si>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</si>
  <si>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</si>
  <si>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</si>
  <si>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11</t>
  </si>
  <si>
    <t>Autlán de Navarro</t>
  </si>
  <si>
    <t>18</t>
  </si>
  <si>
    <t>Ayotlán</t>
  </si>
  <si>
    <t>Ayutla</t>
  </si>
  <si>
    <t>Bolaños</t>
  </si>
  <si>
    <t>Cabo Corrientes</t>
  </si>
  <si>
    <t>7</t>
  </si>
  <si>
    <t>Cañadas de Obregón</t>
  </si>
  <si>
    <t>Casimiro Castillo</t>
  </si>
  <si>
    <t>63</t>
  </si>
  <si>
    <t>Chapala</t>
  </si>
  <si>
    <t>Chimaltitán</t>
  </si>
  <si>
    <t>Chiquilistlán</t>
  </si>
  <si>
    <t>Cihuatlán</t>
  </si>
  <si>
    <t>123</t>
  </si>
  <si>
    <t>Cocula</t>
  </si>
  <si>
    <t>Colotlán</t>
  </si>
  <si>
    <t>Concepción de Buenos Aires</t>
  </si>
  <si>
    <t>Cuautitlán de García Barragán</t>
  </si>
  <si>
    <t>44</t>
  </si>
  <si>
    <t>Cuautla</t>
  </si>
  <si>
    <t>Cuquío</t>
  </si>
  <si>
    <t>Degollado</t>
  </si>
  <si>
    <t>Ejutla</t>
  </si>
  <si>
    <t>El Arenal</t>
  </si>
  <si>
    <t>El Grullo</t>
  </si>
  <si>
    <t>56</t>
  </si>
  <si>
    <t>El Limón</t>
  </si>
  <si>
    <t>6</t>
  </si>
  <si>
    <t>El Salto</t>
  </si>
  <si>
    <t>Encarnación de Díaz</t>
  </si>
  <si>
    <t>Etzatlán</t>
  </si>
  <si>
    <t>Gómez Farías</t>
  </si>
  <si>
    <t>Guachinango</t>
  </si>
  <si>
    <t>Guadalajara</t>
  </si>
  <si>
    <t>124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</si>
  <si>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</si>
  <si>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</si>
  <si>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</si>
  <si>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</si>
  <si>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</si>
  <si>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</si>
  <si>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</si>
  <si>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</si>
  <si>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</si>
  <si>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</si>
  <si>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</si>
  <si>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</si>
  <si>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</si>
  <si>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</si>
  <si>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29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</si>
  <si>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</si>
  <si>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</si>
  <si>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</si>
  <si>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</si>
  <si>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</si>
  <si>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</si>
  <si>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</si>
  <si>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</si>
  <si>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</si>
  <si>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</si>
  <si>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</si>
  <si>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</si>
  <si>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</si>
  <si>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236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</si>
  <si>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</si>
  <si>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</si>
  <si>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</si>
  <si>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</si>
  <si>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</si>
  <si>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</si>
  <si>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</si>
  <si>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</si>
  <si>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</si>
  <si>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</si>
  <si>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</si>
  <si>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</si>
  <si>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</si>
  <si>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9</t>
  </si>
  <si>
    <t>Santa María de los Ángeles</t>
  </si>
  <si>
    <t>Santa María del Oro</t>
  </si>
  <si>
    <t>Sayula</t>
  </si>
  <si>
    <t>2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</si>
  <si>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</si>
  <si>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</si>
  <si>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</si>
  <si>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</si>
  <si>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</si>
  <si>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</si>
  <si>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</si>
  <si>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</si>
  <si>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</si>
  <si>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</si>
  <si>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3</t>
  </si>
  <si>
    <t>Tepatitlán de Morelos</t>
  </si>
  <si>
    <t>Tequila</t>
  </si>
  <si>
    <t>Teuchitlán</t>
  </si>
  <si>
    <t>Tizapán el Alto</t>
  </si>
  <si>
    <t>Tlajomulco de Zúñiga</t>
  </si>
  <si>
    <t>Tlaquepaque</t>
  </si>
  <si>
    <t>86</t>
  </si>
  <si>
    <t>Tolimán</t>
  </si>
  <si>
    <t>Tomatlán</t>
  </si>
  <si>
    <t>54</t>
  </si>
  <si>
    <t>Tonalá</t>
  </si>
  <si>
    <t>28</t>
  </si>
  <si>
    <t>Tonaya</t>
  </si>
  <si>
    <t>Tonila</t>
  </si>
  <si>
    <t>Totatiche</t>
  </si>
  <si>
    <t>Tototlán</t>
  </si>
  <si>
    <t>Tuxcacuesco</t>
  </si>
  <si>
    <t>4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</si>
  <si>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</si>
  <si>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</si>
  <si>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</si>
  <si>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</si>
  <si>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</si>
  <si>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</si>
  <si>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</si>
  <si>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</si>
  <si>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</si>
  <si>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</si>
  <si>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15</t>
  </si>
  <si>
    <t>Yahualica de González Gallo</t>
  </si>
  <si>
    <t>Zacoalco de Torres</t>
  </si>
  <si>
    <t>Zapopan</t>
  </si>
  <si>
    <t>150</t>
  </si>
  <si>
    <t>Zapotiltic</t>
  </si>
  <si>
    <t>Zapotitlán de Vadillo</t>
  </si>
  <si>
    <t>Zapotlán del Rey</t>
  </si>
  <si>
    <t>Zapotlán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</si>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</sst>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/>
    <xf numFmtId="2" fontId="0" fillId="0" borderId="0" xfId="0" applyNumberFormat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18">
    <dxf>
      <numFmt numFmtId="0" formatCode="General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0" indent="0" justifyLastLine="0" shrinkToFit="0" readingOrder="0"/>
    </dxf>
    <dxf>
      <numFmt numFmtId="164" formatCode="##"/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casos de dengue por mil habs Jalisco (2010)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Hoja1!$B$2:$B$126</c:f>
              <c:numCache>
                <c:formatCode>##</c:formatCode>
                <c:ptCount val="125"/>
                <c:pt idx="0" formatCode="0.00">
                  <c:v>434</c:v>
                </c:pt>
                <c:pt idx="1">
                  <c:v>406</c:v>
                </c:pt>
                <c:pt idx="2">
                  <c:v>533</c:v>
                </c:pt>
                <c:pt idx="3">
                  <c:v>150</c:v>
                </c:pt>
                <c:pt idx="4">
                  <c:v>222</c:v>
                </c:pt>
                <c:pt idx="5">
                  <c:v>1566</c:v>
                </c:pt>
                <c:pt idx="6">
                  <c:v>1341</c:v>
                </c:pt>
                <c:pt idx="7">
                  <c:v>100</c:v>
                </c:pt>
                <c:pt idx="8">
                  <c:v>171</c:v>
                </c:pt>
                <c:pt idx="9">
                  <c:v>172</c:v>
                </c:pt>
                <c:pt idx="10">
                  <c:v>1172</c:v>
                </c:pt>
                <c:pt idx="11">
                  <c:v>297</c:v>
                </c:pt>
                <c:pt idx="12">
                  <c:v>1479</c:v>
                </c:pt>
                <c:pt idx="13">
                  <c:v>729</c:v>
                </c:pt>
                <c:pt idx="14">
                  <c:v>351</c:v>
                </c:pt>
                <c:pt idx="15">
                  <c:v>93</c:v>
                </c:pt>
                <c:pt idx="16">
                  <c:v>323</c:v>
                </c:pt>
                <c:pt idx="17">
                  <c:v>183</c:v>
                </c:pt>
                <c:pt idx="18">
                  <c:v>618</c:v>
                </c:pt>
                <c:pt idx="19">
                  <c:v>1558</c:v>
                </c:pt>
                <c:pt idx="20">
                  <c:v>104</c:v>
                </c:pt>
                <c:pt idx="21">
                  <c:v>146</c:v>
                </c:pt>
                <c:pt idx="22">
                  <c:v>1186</c:v>
                </c:pt>
                <c:pt idx="23">
                  <c:v>669</c:v>
                </c:pt>
                <c:pt idx="24">
                  <c:v>493</c:v>
                </c:pt>
                <c:pt idx="25">
                  <c:v>202</c:v>
                </c:pt>
                <c:pt idx="26">
                  <c:v>456</c:v>
                </c:pt>
                <c:pt idx="27">
                  <c:v>75</c:v>
                </c:pt>
                <c:pt idx="28">
                  <c:v>358</c:v>
                </c:pt>
                <c:pt idx="29">
                  <c:v>498</c:v>
                </c:pt>
                <c:pt idx="30">
                  <c:v>113</c:v>
                </c:pt>
                <c:pt idx="31">
                  <c:v>322</c:v>
                </c:pt>
                <c:pt idx="32">
                  <c:v>615</c:v>
                </c:pt>
                <c:pt idx="33">
                  <c:v>306</c:v>
                </c:pt>
                <c:pt idx="34">
                  <c:v>2145</c:v>
                </c:pt>
                <c:pt idx="35">
                  <c:v>963</c:v>
                </c:pt>
                <c:pt idx="36">
                  <c:v>491</c:v>
                </c:pt>
                <c:pt idx="37">
                  <c:v>234</c:v>
                </c:pt>
                <c:pt idx="38">
                  <c:v>170</c:v>
                </c:pt>
                <c:pt idx="39">
                  <c:v>35371</c:v>
                </c:pt>
                <c:pt idx="40">
                  <c:v>187</c:v>
                </c:pt>
                <c:pt idx="41">
                  <c:v>249</c:v>
                </c:pt>
                <c:pt idx="42">
                  <c:v>212</c:v>
                </c:pt>
                <c:pt idx="43">
                  <c:v>878</c:v>
                </c:pt>
                <c:pt idx="44">
                  <c:v>404</c:v>
                </c:pt>
                <c:pt idx="45">
                  <c:v>671</c:v>
                </c:pt>
                <c:pt idx="46">
                  <c:v>435</c:v>
                </c:pt>
                <c:pt idx="47">
                  <c:v>412</c:v>
                </c:pt>
                <c:pt idx="48">
                  <c:v>257</c:v>
                </c:pt>
                <c:pt idx="49">
                  <c:v>790</c:v>
                </c:pt>
                <c:pt idx="50">
                  <c:v>306</c:v>
                </c:pt>
                <c:pt idx="51">
                  <c:v>197</c:v>
                </c:pt>
                <c:pt idx="52">
                  <c:v>1270</c:v>
                </c:pt>
                <c:pt idx="53">
                  <c:v>747</c:v>
                </c:pt>
                <c:pt idx="54">
                  <c:v>151</c:v>
                </c:pt>
                <c:pt idx="55">
                  <c:v>2637</c:v>
                </c:pt>
                <c:pt idx="56">
                  <c:v>460</c:v>
                </c:pt>
                <c:pt idx="57">
                  <c:v>488</c:v>
                </c:pt>
                <c:pt idx="58">
                  <c:v>282</c:v>
                </c:pt>
                <c:pt idx="59">
                  <c:v>226</c:v>
                </c:pt>
                <c:pt idx="60">
                  <c:v>236</c:v>
                </c:pt>
                <c:pt idx="61">
                  <c:v>117</c:v>
                </c:pt>
                <c:pt idx="62">
                  <c:v>1821</c:v>
                </c:pt>
                <c:pt idx="63">
                  <c:v>483</c:v>
                </c:pt>
                <c:pt idx="64">
                  <c:v>488</c:v>
                </c:pt>
                <c:pt idx="65">
                  <c:v>880</c:v>
                </c:pt>
                <c:pt idx="66">
                  <c:v>7807</c:v>
                </c:pt>
                <c:pt idx="67">
                  <c:v>304</c:v>
                </c:pt>
                <c:pt idx="68">
                  <c:v>66</c:v>
                </c:pt>
                <c:pt idx="69">
                  <c:v>116</c:v>
                </c:pt>
                <c:pt idx="70">
                  <c:v>369</c:v>
                </c:pt>
                <c:pt idx="71">
                  <c:v>294</c:v>
                </c:pt>
                <c:pt idx="72">
                  <c:v>1049</c:v>
                </c:pt>
                <c:pt idx="73">
                  <c:v>255</c:v>
                </c:pt>
                <c:pt idx="74">
                  <c:v>377</c:v>
                </c:pt>
                <c:pt idx="75">
                  <c:v>103</c:v>
                </c:pt>
                <c:pt idx="76">
                  <c:v>78</c:v>
                </c:pt>
                <c:pt idx="77">
                  <c:v>797</c:v>
                </c:pt>
                <c:pt idx="78">
                  <c:v>653</c:v>
                </c:pt>
                <c:pt idx="79">
                  <c:v>202</c:v>
                </c:pt>
                <c:pt idx="80">
                  <c:v>138</c:v>
                </c:pt>
                <c:pt idx="81">
                  <c:v>98</c:v>
                </c:pt>
                <c:pt idx="82">
                  <c:v>652</c:v>
                </c:pt>
                <c:pt idx="83">
                  <c:v>1424</c:v>
                </c:pt>
                <c:pt idx="84">
                  <c:v>412</c:v>
                </c:pt>
                <c:pt idx="85">
                  <c:v>1174</c:v>
                </c:pt>
                <c:pt idx="86">
                  <c:v>231</c:v>
                </c:pt>
                <c:pt idx="87">
                  <c:v>480</c:v>
                </c:pt>
                <c:pt idx="88">
                  <c:v>114</c:v>
                </c:pt>
                <c:pt idx="89">
                  <c:v>559</c:v>
                </c:pt>
                <c:pt idx="90">
                  <c:v>292</c:v>
                </c:pt>
                <c:pt idx="91">
                  <c:v>969</c:v>
                </c:pt>
                <c:pt idx="92">
                  <c:v>424</c:v>
                </c:pt>
                <c:pt idx="93">
                  <c:v>2472</c:v>
                </c:pt>
                <c:pt idx="94">
                  <c:v>673</c:v>
                </c:pt>
                <c:pt idx="95">
                  <c:v>270</c:v>
                </c:pt>
                <c:pt idx="96">
                  <c:v>636</c:v>
                </c:pt>
                <c:pt idx="97">
                  <c:v>6903</c:v>
                </c:pt>
                <c:pt idx="98">
                  <c:v>10064</c:v>
                </c:pt>
                <c:pt idx="99">
                  <c:v>241</c:v>
                </c:pt>
                <c:pt idx="100">
                  <c:v>891</c:v>
                </c:pt>
                <c:pt idx="101">
                  <c:v>6130</c:v>
                </c:pt>
                <c:pt idx="102">
                  <c:v>192</c:v>
                </c:pt>
                <c:pt idx="103">
                  <c:v>229</c:v>
                </c:pt>
                <c:pt idx="104">
                  <c:v>222</c:v>
                </c:pt>
                <c:pt idx="105">
                  <c:v>479</c:v>
                </c:pt>
                <c:pt idx="106">
                  <c:v>135</c:v>
                </c:pt>
                <c:pt idx="107">
                  <c:v>208</c:v>
                </c:pt>
                <c:pt idx="108">
                  <c:v>703</c:v>
                </c:pt>
                <c:pt idx="109">
                  <c:v>358</c:v>
                </c:pt>
                <c:pt idx="110">
                  <c:v>447</c:v>
                </c:pt>
                <c:pt idx="111">
                  <c:v>154</c:v>
                </c:pt>
                <c:pt idx="112">
                  <c:v>197</c:v>
                </c:pt>
                <c:pt idx="113">
                  <c:v>473</c:v>
                </c:pt>
                <c:pt idx="114">
                  <c:v>218</c:v>
                </c:pt>
                <c:pt idx="115">
                  <c:v>306</c:v>
                </c:pt>
                <c:pt idx="116">
                  <c:v>426</c:v>
                </c:pt>
                <c:pt idx="117">
                  <c:v>771</c:v>
                </c:pt>
                <c:pt idx="118">
                  <c:v>658</c:v>
                </c:pt>
                <c:pt idx="119">
                  <c:v>26720</c:v>
                </c:pt>
                <c:pt idx="120">
                  <c:v>774</c:v>
                </c:pt>
                <c:pt idx="121">
                  <c:v>210</c:v>
                </c:pt>
                <c:pt idx="122">
                  <c:v>352</c:v>
                </c:pt>
                <c:pt idx="123">
                  <c:v>2096</c:v>
                </c:pt>
                <c:pt idx="124">
                  <c:v>1296</c:v>
                </c:pt>
              </c:numCache>
            </c:numRef>
          </c:xVal>
          <c:yVal>
            <c:numRef>
              <c:f>Hoja1!$Q$2:$Q$126</c:f>
              <c:numCache>
                <c:formatCode>General</c:formatCode>
                <c:ptCount val="125"/>
                <c:pt idx="0">
                  <c:v>0</c:v>
                </c:pt>
                <c:pt idx="1">
                  <c:v>0.21513704229594249</c:v>
                </c:pt>
                <c:pt idx="2">
                  <c:v>0</c:v>
                </c:pt>
                <c:pt idx="3">
                  <c:v>0.18034265103697025</c:v>
                </c:pt>
                <c:pt idx="4">
                  <c:v>0</c:v>
                </c:pt>
                <c:pt idx="5">
                  <c:v>1.7439832577607253E-2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1.3291445142580958</c:v>
                </c:pt>
                <c:pt idx="12">
                  <c:v>0.31272259768237809</c:v>
                </c:pt>
                <c:pt idx="13">
                  <c:v>0</c:v>
                </c:pt>
                <c:pt idx="14">
                  <c:v>7.8963992419456716E-2</c:v>
                </c:pt>
                <c:pt idx="15">
                  <c:v>0</c:v>
                </c:pt>
                <c:pt idx="16">
                  <c:v>0.69797586997706651</c:v>
                </c:pt>
                <c:pt idx="17">
                  <c:v>0</c:v>
                </c:pt>
                <c:pt idx="18">
                  <c:v>2.9336437718277066</c:v>
                </c:pt>
                <c:pt idx="19">
                  <c:v>2.0475439710067773E-2</c:v>
                </c:pt>
                <c:pt idx="20">
                  <c:v>0</c:v>
                </c:pt>
                <c:pt idx="21">
                  <c:v>0</c:v>
                </c:pt>
                <c:pt idx="22">
                  <c:v>3.1522296258329061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2.5401223877150447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2.3485007339064792</c:v>
                </c:pt>
                <c:pt idx="33">
                  <c:v>1.0911074740861975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8.293265934942004E-2</c:v>
                </c:pt>
                <c:pt idx="40">
                  <c:v>9.723842862699339E-2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5.2617732175743226E-2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0.10476689366160294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1.555960105182903E-2</c:v>
                </c:pt>
                <c:pt idx="53">
                  <c:v>1.237835069148028</c:v>
                </c:pt>
                <c:pt idx="54">
                  <c:v>0</c:v>
                </c:pt>
                <c:pt idx="55">
                  <c:v>0</c:v>
                </c:pt>
                <c:pt idx="56">
                  <c:v>5.2842950750369898E-2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0.57760541298787027</c:v>
                </c:pt>
                <c:pt idx="65">
                  <c:v>0</c:v>
                </c:pt>
                <c:pt idx="66">
                  <c:v>0.9230251759027851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0.45721750489875895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4.1447341153065032E-2</c:v>
                </c:pt>
                <c:pt idx="78">
                  <c:v>0</c:v>
                </c:pt>
                <c:pt idx="79">
                  <c:v>1.5997156061144686</c:v>
                </c:pt>
                <c:pt idx="80">
                  <c:v>0</c:v>
                </c:pt>
                <c:pt idx="81">
                  <c:v>0</c:v>
                </c:pt>
                <c:pt idx="82">
                  <c:v>5.7545676881024313E-2</c:v>
                </c:pt>
                <c:pt idx="83">
                  <c:v>0.15988346272050594</c:v>
                </c:pt>
                <c:pt idx="84">
                  <c:v>0.80811049074346164</c:v>
                </c:pt>
                <c:pt idx="85">
                  <c:v>0.26750322219790373</c:v>
                </c:pt>
                <c:pt idx="86">
                  <c:v>0</c:v>
                </c:pt>
                <c:pt idx="87">
                  <c:v>0</c:v>
                </c:pt>
                <c:pt idx="88">
                  <c:v>0.31347962382445144</c:v>
                </c:pt>
                <c:pt idx="89">
                  <c:v>0.13347570742124931</c:v>
                </c:pt>
                <c:pt idx="90">
                  <c:v>0</c:v>
                </c:pt>
                <c:pt idx="91">
                  <c:v>0</c:v>
                </c:pt>
                <c:pt idx="92">
                  <c:v>0.29336984158028551</c:v>
                </c:pt>
                <c:pt idx="93">
                  <c:v>7.8973346495557744E-3</c:v>
                </c:pt>
                <c:pt idx="94">
                  <c:v>2.5951108112316396E-2</c:v>
                </c:pt>
                <c:pt idx="95">
                  <c:v>0</c:v>
                </c:pt>
                <c:pt idx="96">
                  <c:v>4.7945533873519679E-2</c:v>
                </c:pt>
                <c:pt idx="97">
                  <c:v>2.266237592349182E-2</c:v>
                </c:pt>
                <c:pt idx="98">
                  <c:v>0.15275148044603432</c:v>
                </c:pt>
                <c:pt idx="99">
                  <c:v>0.52132207277656128</c:v>
                </c:pt>
                <c:pt idx="100">
                  <c:v>1.5406562054208273</c:v>
                </c:pt>
                <c:pt idx="101">
                  <c:v>5.8493092592476537E-2</c:v>
                </c:pt>
                <c:pt idx="102">
                  <c:v>0</c:v>
                </c:pt>
                <c:pt idx="103">
                  <c:v>0.13781697905181919</c:v>
                </c:pt>
                <c:pt idx="104">
                  <c:v>0</c:v>
                </c:pt>
                <c:pt idx="105">
                  <c:v>0</c:v>
                </c:pt>
                <c:pt idx="106">
                  <c:v>0.94473311289560702</c:v>
                </c:pt>
                <c:pt idx="107">
                  <c:v>0.15832805573147563</c:v>
                </c:pt>
                <c:pt idx="108">
                  <c:v>0.11702065414545668</c:v>
                </c:pt>
                <c:pt idx="109">
                  <c:v>0</c:v>
                </c:pt>
                <c:pt idx="110">
                  <c:v>0.21838829438742083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1.2905446098253464</c:v>
                </c:pt>
                <c:pt idx="117">
                  <c:v>0</c:v>
                </c:pt>
                <c:pt idx="118">
                  <c:v>0</c:v>
                </c:pt>
                <c:pt idx="119">
                  <c:v>0.12060243327469375</c:v>
                </c:pt>
                <c:pt idx="120">
                  <c:v>0.23979172375993421</c:v>
                </c:pt>
                <c:pt idx="121">
                  <c:v>0.29917726252804788</c:v>
                </c:pt>
                <c:pt idx="122">
                  <c:v>0</c:v>
                </c:pt>
                <c:pt idx="123">
                  <c:v>5.9681301848130981E-2</c:v>
                </c:pt>
                <c:pt idx="124">
                  <c:v>4.7143126532151608E-2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8-48A8-902B-5F309E5E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170727"/>
        <c:axId val="5943031"/>
      </c:scatterChart>
      <c:valAx>
        <c:axId val="895170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viviendas con 1 ocupante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031"/>
        <c:crosses val="autoZero"/>
        <c:crossBetween val="midCat"/>
      </c:valAx>
      <c:valAx>
        <c:axId val="5943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 por cada mil habitantes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170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casos de dengue por mil habs Jalisco (2010)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Hoja1!$L$2:$L$126</c:f>
              <c:numCache>
                <c:formatCode>0.00</c:formatCode>
                <c:ptCount val="125"/>
                <c:pt idx="0">
                  <c:v>4.0173234342280599</c:v>
                </c:pt>
                <c:pt idx="1">
                  <c:v>4.0233775949130353</c:v>
                </c:pt>
                <c:pt idx="2">
                  <c:v>3.8241758241758244</c:v>
                </c:pt>
                <c:pt idx="3">
                  <c:v>3.885024840312278</c:v>
                </c:pt>
                <c:pt idx="4">
                  <c:v>4.2104957958828644</c:v>
                </c:pt>
                <c:pt idx="5">
                  <c:v>3.6682832201745876</c:v>
                </c:pt>
                <c:pt idx="6">
                  <c:v>4.0088505427219596</c:v>
                </c:pt>
                <c:pt idx="7">
                  <c:v>4.5184926727145847</c:v>
                </c:pt>
                <c:pt idx="8">
                  <c:v>3.8416485900216921</c:v>
                </c:pt>
                <c:pt idx="9">
                  <c:v>3.4694397283531409</c:v>
                </c:pt>
                <c:pt idx="10">
                  <c:v>4.0283125707814271</c:v>
                </c:pt>
                <c:pt idx="11">
                  <c:v>3.6213808463251671</c:v>
                </c:pt>
                <c:pt idx="12">
                  <c:v>3.7825304817109733</c:v>
                </c:pt>
                <c:pt idx="13">
                  <c:v>4.1654549460233534</c:v>
                </c:pt>
                <c:pt idx="14">
                  <c:v>3.8577599506325209</c:v>
                </c:pt>
                <c:pt idx="15">
                  <c:v>4.569145239749826</c:v>
                </c:pt>
                <c:pt idx="16">
                  <c:v>3.8097617217524982</c:v>
                </c:pt>
                <c:pt idx="17">
                  <c:v>3.3990107172300084</c:v>
                </c:pt>
                <c:pt idx="18">
                  <c:v>3.6949887289752037</c:v>
                </c:pt>
                <c:pt idx="19">
                  <c:v>3.7907963185274109</c:v>
                </c:pt>
                <c:pt idx="20">
                  <c:v>4.0847084708470849</c:v>
                </c:pt>
                <c:pt idx="21">
                  <c:v>4.2721849366144671</c:v>
                </c:pt>
                <c:pt idx="22">
                  <c:v>3.7617410100216153</c:v>
                </c:pt>
                <c:pt idx="23">
                  <c:v>3.8140696137465118</c:v>
                </c:pt>
                <c:pt idx="24">
                  <c:v>3.8263191625721</c:v>
                </c:pt>
                <c:pt idx="25">
                  <c:v>3.641532756489493</c:v>
                </c:pt>
                <c:pt idx="26">
                  <c:v>4.0502714184564548</c:v>
                </c:pt>
                <c:pt idx="27">
                  <c:v>3.7003424657534247</c:v>
                </c:pt>
                <c:pt idx="28">
                  <c:v>3.9467535385306673</c:v>
                </c:pt>
                <c:pt idx="29">
                  <c:v>3.9904924890663622</c:v>
                </c:pt>
                <c:pt idx="30">
                  <c:v>3.3267651888341545</c:v>
                </c:pt>
                <c:pt idx="31">
                  <c:v>4.1390503875968996</c:v>
                </c:pt>
                <c:pt idx="32">
                  <c:v>3.7460749759692407</c:v>
                </c:pt>
                <c:pt idx="33">
                  <c:v>3.1495381062355658</c:v>
                </c:pt>
                <c:pt idx="34">
                  <c:v>4.2444395851555665</c:v>
                </c:pt>
                <c:pt idx="35">
                  <c:v>4.0782664423616115</c:v>
                </c:pt>
                <c:pt idx="36">
                  <c:v>3.9359248184536524</c:v>
                </c:pt>
                <c:pt idx="37">
                  <c:v>4.2615863141524102</c:v>
                </c:pt>
                <c:pt idx="38">
                  <c:v>3.5374485596707821</c:v>
                </c:pt>
                <c:pt idx="39">
                  <c:v>3.8981841151239158</c:v>
                </c:pt>
                <c:pt idx="40">
                  <c:v>4.1829052258635961</c:v>
                </c:pt>
                <c:pt idx="41">
                  <c:v>3.4744985673352438</c:v>
                </c:pt>
                <c:pt idx="42">
                  <c:v>4.0481984089845575</c:v>
                </c:pt>
                <c:pt idx="43">
                  <c:v>3.8921680993314229</c:v>
                </c:pt>
                <c:pt idx="44">
                  <c:v>3.9524507750314202</c:v>
                </c:pt>
                <c:pt idx="45">
                  <c:v>4.1559281753366779</c:v>
                </c:pt>
                <c:pt idx="46">
                  <c:v>4.10931247726446</c:v>
                </c:pt>
                <c:pt idx="47">
                  <c:v>3.9835746704127946</c:v>
                </c:pt>
                <c:pt idx="48">
                  <c:v>3.8748461222814936</c:v>
                </c:pt>
                <c:pt idx="49">
                  <c:v>4.3744445648639863</c:v>
                </c:pt>
                <c:pt idx="50">
                  <c:v>4.0592064476131435</c:v>
                </c:pt>
                <c:pt idx="51">
                  <c:v>3.6615177971793149</c:v>
                </c:pt>
                <c:pt idx="52">
                  <c:v>4.0816747181964574</c:v>
                </c:pt>
                <c:pt idx="53">
                  <c:v>3.670449172576832</c:v>
                </c:pt>
                <c:pt idx="54">
                  <c:v>3.5359168241965975</c:v>
                </c:pt>
                <c:pt idx="55">
                  <c:v>4.2104398206178102</c:v>
                </c:pt>
                <c:pt idx="56">
                  <c:v>4.1775961730117599</c:v>
                </c:pt>
                <c:pt idx="57">
                  <c:v>3.6581552892131319</c:v>
                </c:pt>
                <c:pt idx="58">
                  <c:v>3.9715857011915672</c:v>
                </c:pt>
                <c:pt idx="59">
                  <c:v>3.4904125508425334</c:v>
                </c:pt>
                <c:pt idx="60">
                  <c:v>4.687433155080214</c:v>
                </c:pt>
                <c:pt idx="61">
                  <c:v>3.7600422832980973</c:v>
                </c:pt>
                <c:pt idx="62">
                  <c:v>3.9823270796152004</c:v>
                </c:pt>
                <c:pt idx="63">
                  <c:v>4.3954077829133738</c:v>
                </c:pt>
                <c:pt idx="64">
                  <c:v>3.4891649812193006</c:v>
                </c:pt>
                <c:pt idx="65">
                  <c:v>4.3554307116104871</c:v>
                </c:pt>
                <c:pt idx="66">
                  <c:v>3.6926046658354488</c:v>
                </c:pt>
                <c:pt idx="67">
                  <c:v>3.6035923141186301</c:v>
                </c:pt>
                <c:pt idx="68">
                  <c:v>4.1018276762402088</c:v>
                </c:pt>
                <c:pt idx="69">
                  <c:v>4.2873938602220774</c:v>
                </c:pt>
                <c:pt idx="70">
                  <c:v>3.8758620689655174</c:v>
                </c:pt>
                <c:pt idx="71">
                  <c:v>4.1967842572594192</c:v>
                </c:pt>
                <c:pt idx="72">
                  <c:v>4.2476753453772584</c:v>
                </c:pt>
                <c:pt idx="73">
                  <c:v>3.8082073434125272</c:v>
                </c:pt>
                <c:pt idx="74">
                  <c:v>3.9207489099769171</c:v>
                </c:pt>
                <c:pt idx="75">
                  <c:v>3.9398734177215191</c:v>
                </c:pt>
                <c:pt idx="76">
                  <c:v>4.0495169082125608</c:v>
                </c:pt>
                <c:pt idx="77">
                  <c:v>3.6095947063688998</c:v>
                </c:pt>
                <c:pt idx="78">
                  <c:v>4.0894708854028181</c:v>
                </c:pt>
                <c:pt idx="79">
                  <c:v>3.6471710108073743</c:v>
                </c:pt>
                <c:pt idx="80">
                  <c:v>3.5982490272373542</c:v>
                </c:pt>
                <c:pt idx="81">
                  <c:v>3.7276785714285716</c:v>
                </c:pt>
                <c:pt idx="82">
                  <c:v>4.1261749819233549</c:v>
                </c:pt>
                <c:pt idx="83">
                  <c:v>3.9202612132668841</c:v>
                </c:pt>
                <c:pt idx="84">
                  <c:v>3.887766247951939</c:v>
                </c:pt>
                <c:pt idx="85">
                  <c:v>3.5991987790919495</c:v>
                </c:pt>
                <c:pt idx="86">
                  <c:v>4.4767975522692502</c:v>
                </c:pt>
                <c:pt idx="87">
                  <c:v>3.7458501570210858</c:v>
                </c:pt>
                <c:pt idx="88">
                  <c:v>3.7089552238805972</c:v>
                </c:pt>
                <c:pt idx="89">
                  <c:v>3.6200527704485488</c:v>
                </c:pt>
                <c:pt idx="90">
                  <c:v>3.4952665670154461</c:v>
                </c:pt>
                <c:pt idx="91">
                  <c:v>3.9331945683417584</c:v>
                </c:pt>
                <c:pt idx="92">
                  <c:v>3.5141924959216966</c:v>
                </c:pt>
                <c:pt idx="93">
                  <c:v>4.0794358507734305</c:v>
                </c:pt>
                <c:pt idx="94">
                  <c:v>4.3461077844311378</c:v>
                </c:pt>
                <c:pt idx="95">
                  <c:v>3.7315463917525773</c:v>
                </c:pt>
                <c:pt idx="96">
                  <c:v>3.7882072005878031</c:v>
                </c:pt>
                <c:pt idx="97">
                  <c:v>3.9376946734399105</c:v>
                </c:pt>
                <c:pt idx="98">
                  <c:v>4.1810142509755135</c:v>
                </c:pt>
                <c:pt idx="99">
                  <c:v>4.0255210548702678</c:v>
                </c:pt>
                <c:pt idx="100">
                  <c:v>3.905799568720917</c:v>
                </c:pt>
                <c:pt idx="101">
                  <c:v>4.2924687831395518</c:v>
                </c:pt>
                <c:pt idx="102">
                  <c:v>3.5920972644376898</c:v>
                </c:pt>
                <c:pt idx="103">
                  <c:v>3.661936137861125</c:v>
                </c:pt>
                <c:pt idx="104">
                  <c:v>3.2827067669172934</c:v>
                </c:pt>
                <c:pt idx="105">
                  <c:v>3.9281577994933046</c:v>
                </c:pt>
                <c:pt idx="106">
                  <c:v>3.8018181818181818</c:v>
                </c:pt>
                <c:pt idx="107">
                  <c:v>3.9637173774665819</c:v>
                </c:pt>
                <c:pt idx="108">
                  <c:v>4.1099521413670388</c:v>
                </c:pt>
                <c:pt idx="109">
                  <c:v>4.160514813016027</c:v>
                </c:pt>
                <c:pt idx="110">
                  <c:v>3.6904891304347824</c:v>
                </c:pt>
                <c:pt idx="111">
                  <c:v>3.9437537004144465</c:v>
                </c:pt>
                <c:pt idx="112">
                  <c:v>3.5797641216635632</c:v>
                </c:pt>
                <c:pt idx="113">
                  <c:v>3.8150746944318694</c:v>
                </c:pt>
                <c:pt idx="114">
                  <c:v>3.6368970013037809</c:v>
                </c:pt>
                <c:pt idx="115">
                  <c:v>4.0469871655427454</c:v>
                </c:pt>
                <c:pt idx="116">
                  <c:v>3.7194453402128347</c:v>
                </c:pt>
                <c:pt idx="117">
                  <c:v>3.5172798216276475</c:v>
                </c:pt>
                <c:pt idx="118">
                  <c:v>4.0506310319227916</c:v>
                </c:pt>
                <c:pt idx="119">
                  <c:v>3.8818417201395925</c:v>
                </c:pt>
                <c:pt idx="120">
                  <c:v>3.8571047364909941</c:v>
                </c:pt>
                <c:pt idx="121">
                  <c:v>4</c:v>
                </c:pt>
                <c:pt idx="122">
                  <c:v>4.0262733348697859</c:v>
                </c:pt>
                <c:pt idx="123">
                  <c:v>3.9251363007567743</c:v>
                </c:pt>
                <c:pt idx="124">
                  <c:v>4.0393388006150692</c:v>
                </c:pt>
              </c:numCache>
            </c:numRef>
          </c:xVal>
          <c:yVal>
            <c:numRef>
              <c:f>Hoja1!$Q$2:$Q$126</c:f>
              <c:numCache>
                <c:formatCode>General</c:formatCode>
                <c:ptCount val="125"/>
                <c:pt idx="0">
                  <c:v>0</c:v>
                </c:pt>
                <c:pt idx="1">
                  <c:v>0.21513704229594249</c:v>
                </c:pt>
                <c:pt idx="2">
                  <c:v>0</c:v>
                </c:pt>
                <c:pt idx="3">
                  <c:v>0.18034265103697025</c:v>
                </c:pt>
                <c:pt idx="4">
                  <c:v>0</c:v>
                </c:pt>
                <c:pt idx="5">
                  <c:v>1.7439832577607253E-2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1.3291445142580958</c:v>
                </c:pt>
                <c:pt idx="12">
                  <c:v>0.31272259768237809</c:v>
                </c:pt>
                <c:pt idx="13">
                  <c:v>0</c:v>
                </c:pt>
                <c:pt idx="14">
                  <c:v>7.8963992419456716E-2</c:v>
                </c:pt>
                <c:pt idx="15">
                  <c:v>0</c:v>
                </c:pt>
                <c:pt idx="16">
                  <c:v>0.69797586997706651</c:v>
                </c:pt>
                <c:pt idx="17">
                  <c:v>0</c:v>
                </c:pt>
                <c:pt idx="18">
                  <c:v>2.9336437718277066</c:v>
                </c:pt>
                <c:pt idx="19">
                  <c:v>2.0475439710067773E-2</c:v>
                </c:pt>
                <c:pt idx="20">
                  <c:v>0</c:v>
                </c:pt>
                <c:pt idx="21">
                  <c:v>0</c:v>
                </c:pt>
                <c:pt idx="22">
                  <c:v>3.1522296258329061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2.5401223877150447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2.3485007339064792</c:v>
                </c:pt>
                <c:pt idx="33">
                  <c:v>1.0911074740861975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8.293265934942004E-2</c:v>
                </c:pt>
                <c:pt idx="40">
                  <c:v>9.723842862699339E-2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5.2617732175743226E-2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0.10476689366160294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1.555960105182903E-2</c:v>
                </c:pt>
                <c:pt idx="53">
                  <c:v>1.237835069148028</c:v>
                </c:pt>
                <c:pt idx="54">
                  <c:v>0</c:v>
                </c:pt>
                <c:pt idx="55">
                  <c:v>0</c:v>
                </c:pt>
                <c:pt idx="56">
                  <c:v>5.2842950750369898E-2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0.57760541298787027</c:v>
                </c:pt>
                <c:pt idx="65">
                  <c:v>0</c:v>
                </c:pt>
                <c:pt idx="66">
                  <c:v>0.9230251759027851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0.45721750489875895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4.1447341153065032E-2</c:v>
                </c:pt>
                <c:pt idx="78">
                  <c:v>0</c:v>
                </c:pt>
                <c:pt idx="79">
                  <c:v>1.5997156061144686</c:v>
                </c:pt>
                <c:pt idx="80">
                  <c:v>0</c:v>
                </c:pt>
                <c:pt idx="81">
                  <c:v>0</c:v>
                </c:pt>
                <c:pt idx="82">
                  <c:v>5.7545676881024313E-2</c:v>
                </c:pt>
                <c:pt idx="83">
                  <c:v>0.15988346272050594</c:v>
                </c:pt>
                <c:pt idx="84">
                  <c:v>0.80811049074346164</c:v>
                </c:pt>
                <c:pt idx="85">
                  <c:v>0.26750322219790373</c:v>
                </c:pt>
                <c:pt idx="86">
                  <c:v>0</c:v>
                </c:pt>
                <c:pt idx="87">
                  <c:v>0</c:v>
                </c:pt>
                <c:pt idx="88">
                  <c:v>0.31347962382445144</c:v>
                </c:pt>
                <c:pt idx="89">
                  <c:v>0.13347570742124931</c:v>
                </c:pt>
                <c:pt idx="90">
                  <c:v>0</c:v>
                </c:pt>
                <c:pt idx="91">
                  <c:v>0</c:v>
                </c:pt>
                <c:pt idx="92">
                  <c:v>0.29336984158028551</c:v>
                </c:pt>
                <c:pt idx="93">
                  <c:v>7.8973346495557744E-3</c:v>
                </c:pt>
                <c:pt idx="94">
                  <c:v>2.5951108112316396E-2</c:v>
                </c:pt>
                <c:pt idx="95">
                  <c:v>0</c:v>
                </c:pt>
                <c:pt idx="96">
                  <c:v>4.7945533873519679E-2</c:v>
                </c:pt>
                <c:pt idx="97">
                  <c:v>2.266237592349182E-2</c:v>
                </c:pt>
                <c:pt idx="98">
                  <c:v>0.15275148044603432</c:v>
                </c:pt>
                <c:pt idx="99">
                  <c:v>0.52132207277656128</c:v>
                </c:pt>
                <c:pt idx="100">
                  <c:v>1.5406562054208273</c:v>
                </c:pt>
                <c:pt idx="101">
                  <c:v>5.8493092592476537E-2</c:v>
                </c:pt>
                <c:pt idx="102">
                  <c:v>0</c:v>
                </c:pt>
                <c:pt idx="103">
                  <c:v>0.13781697905181919</c:v>
                </c:pt>
                <c:pt idx="104">
                  <c:v>0</c:v>
                </c:pt>
                <c:pt idx="105">
                  <c:v>0</c:v>
                </c:pt>
                <c:pt idx="106">
                  <c:v>0.94473311289560702</c:v>
                </c:pt>
                <c:pt idx="107">
                  <c:v>0.15832805573147563</c:v>
                </c:pt>
                <c:pt idx="108">
                  <c:v>0.11702065414545668</c:v>
                </c:pt>
                <c:pt idx="109">
                  <c:v>0</c:v>
                </c:pt>
                <c:pt idx="110">
                  <c:v>0.21838829438742083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1.2905446098253464</c:v>
                </c:pt>
                <c:pt idx="117">
                  <c:v>0</c:v>
                </c:pt>
                <c:pt idx="118">
                  <c:v>0</c:v>
                </c:pt>
                <c:pt idx="119">
                  <c:v>0.12060243327469375</c:v>
                </c:pt>
                <c:pt idx="120">
                  <c:v>0.23979172375993421</c:v>
                </c:pt>
                <c:pt idx="121">
                  <c:v>0.29917726252804788</c:v>
                </c:pt>
                <c:pt idx="122">
                  <c:v>0</c:v>
                </c:pt>
                <c:pt idx="123">
                  <c:v>5.9681301848130981E-2</c:v>
                </c:pt>
                <c:pt idx="124">
                  <c:v>4.7143126532151608E-2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C2-4544-AF78-7051B6767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06072"/>
        <c:axId val="471009112"/>
      </c:scatterChart>
      <c:valAx>
        <c:axId val="202220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promedio de ocupantes por vivienda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09112"/>
        <c:crosses val="autoZero"/>
        <c:crossBetween val="midCat"/>
      </c:valAx>
      <c:valAx>
        <c:axId val="4710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 por cada mil habitantes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0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1</xdr:row>
      <xdr:rowOff>28575</xdr:rowOff>
    </xdr:from>
    <xdr:to>
      <xdr:col>23</xdr:col>
      <xdr:colOff>247650</xdr:colOff>
      <xdr:row>11</xdr:row>
      <xdr:rowOff>266700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8A4174-CA11-37E6-DEEB-9E5261820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228600</xdr:colOff>
      <xdr:row>11</xdr:row>
      <xdr:rowOff>333375</xdr:rowOff>
    </xdr:from>
    <xdr:to>
      <xdr:col>23</xdr:col>
      <xdr:colOff>228600</xdr:colOff>
      <xdr:row>21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24B1CF-D88C-953A-8C86-65CBC9F24832}"/>
            </a:ext>
            <a:ext uri="{147F2762-F138-4A5C-976F-8EAC2B608ADB}">
              <a16:predDERef xmlns:a16="http://schemas.microsoft.com/office/drawing/2014/main" pred="{528A4174-CA11-37E6-DEEB-9E5261820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A4CF6-5183-4AF2-B8C3-A4B97F618049}" name="Tabla1" displayName="Tabla1" ref="A1:Q126" totalsRowShown="0" dataDxfId="17">
  <autoFilter ref="A1:Q126" xr:uid="{0B0A4CF6-5183-4AF2-B8C3-A4B97F618049}"/>
  <tableColumns count="17">
    <tableColumn id="1" xr3:uid="{97C47F7C-F8C2-48FE-A1AF-750EC491BEAC}" name="municipio" dataDxfId="16"/>
    <tableColumn id="2" xr3:uid="{7DC10FC8-0234-4C25-9816-0D7D24DE5F88}" name="1ocupante" dataDxfId="15"/>
    <tableColumn id="3" xr3:uid="{6C9F2B34-DA4D-4C53-940C-ED455580F141}" name="2ocupantes" dataDxfId="14"/>
    <tableColumn id="4" xr3:uid="{587B1B54-AB05-4254-AD41-D3004B678B9D}" name="3ocupantes" dataDxfId="13"/>
    <tableColumn id="5" xr3:uid="{1A0EEA15-B533-4ED7-833C-8550E4A2A85F}" name="4ocupantes" dataDxfId="12"/>
    <tableColumn id="6" xr3:uid="{5EF6183D-4427-4429-A126-46912FD521FD}" name="5ocupantes" dataDxfId="11"/>
    <tableColumn id="7" xr3:uid="{607EBD19-DEB2-4078-B15D-AAF0540FF676}" name="6ocupantes" dataDxfId="10"/>
    <tableColumn id="8" xr3:uid="{63623C7B-520E-4CC8-B1FD-A6DDAA982176}" name="7ocupantes" dataDxfId="9"/>
    <tableColumn id="9" xr3:uid="{8B86ADFE-F4E5-480B-88E1-BD3EA5E0E229}" name="8ocupantes" dataDxfId="8"/>
    <tableColumn id="10" xr3:uid="{8C931F35-4425-4F29-8E1D-A834A28126C7}" name="9ymasocupantes" dataDxfId="7"/>
    <tableColumn id="11" xr3:uid="{22D5C8A6-F0A2-469B-8185-6A6F9081EEFD}" name="viviendas_totales" dataDxfId="6">
      <calculatedColumnFormula>SUM(B2:J2)</calculatedColumnFormula>
    </tableColumn>
    <tableColumn id="12" xr3:uid="{E27334F9-D533-4154-9926-106FB0028B30}" name="promedio_habsxviv" dataDxfId="5">
      <calculatedColumnFormula>(1*B2+2*C2+3*D2+4*E2+5*F2+6*G2+7*H2+8*I2+9*J2)/K2</calculatedColumnFormula>
    </tableColumn>
    <tableColumn id="13" xr3:uid="{01FA8440-7BAC-4C5A-B403-1DB79C3EB01D}" name="entre1y3ocupantes" dataDxfId="4">
      <calculatedColumnFormula>SUM(Tabla1[[#This Row],[1ocupante]]:Tabla1[[#This Row],[3ocupantes]])</calculatedColumnFormula>
    </tableColumn>
    <tableColumn id="14" xr3:uid="{6898060C-5673-43E4-8709-A4D2B4C08B95}" name="entre4y6ocupantes" dataDxfId="3">
      <calculatedColumnFormula>SUM(Tabla1[[#This Row],[4ocupantes]]:Tabla1[[#This Row],[6ocupantes]])</calculatedColumnFormula>
    </tableColumn>
    <tableColumn id="15" xr3:uid="{0DF09D39-15AE-40E7-918E-0E85C91EF37D}" name="7omasocupantes" dataDxfId="2">
      <calculatedColumnFormula>SUM(Tabla1[[#This Row],[7ocupantes]]:Tabla1[[#This Row],[9ymasocupantes]])</calculatedColumnFormula>
    </tableColumn>
    <tableColumn id="16" xr3:uid="{1E2787B0-431C-4860-989B-32E683024E42}" name="Casos" dataDxfId="1"/>
    <tableColumn id="17" xr3:uid="{C79930B2-54E0-4690-B32E-0CEE0AB105E1}" name="casosxmilha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Q126"/>
  <sheetViews>
    <sheetView tabSelected="1" topLeftCell="K11" workbookViewId="0">
      <selection activeCell="Y12" sqref="Y12"/>
    </sheetView>
  </sheetViews>
  <sheetFormatPr defaultColWidth="11.42578125" defaultRowHeight="15"/>
  <cols>
    <col min="1" max="1" width="12.28515625" style="2" bestFit="1" customWidth="1"/>
    <col min="2" max="2" width="12.85546875" bestFit="1" customWidth="1"/>
    <col min="3" max="10" width="13.7109375" bestFit="1" customWidth="1"/>
    <col min="11" max="11" width="19.140625" style="4" bestFit="1" customWidth="1"/>
    <col min="12" max="12" width="21.28515625" bestFit="1" customWidth="1"/>
    <col min="16" max="16" width="11.42578125" style="4"/>
    <col min="17" max="17" width="11.42578125" style="6"/>
  </cols>
  <sheetData>
    <row r="1" spans="1:17" ht="30.7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6" t="s">
        <v>16</v>
      </c>
    </row>
    <row r="2" spans="1:17">
      <c r="A2" s="3" t="s">
        <v>17</v>
      </c>
      <c r="B2" s="5">
        <v>434</v>
      </c>
      <c r="C2" s="5">
        <v>798</v>
      </c>
      <c r="D2" s="5">
        <v>967</v>
      </c>
      <c r="E2" s="5">
        <v>1075</v>
      </c>
      <c r="F2" s="5">
        <v>901</v>
      </c>
      <c r="G2" s="5">
        <v>540</v>
      </c>
      <c r="H2" s="5">
        <v>292</v>
      </c>
      <c r="I2" s="5">
        <v>131</v>
      </c>
      <c r="J2" s="5">
        <v>115</v>
      </c>
      <c r="K2" s="4">
        <f xml:space="preserve"> SUM(B2:J2)</f>
        <v>5253</v>
      </c>
      <c r="L2" s="4">
        <f>(1*B2+2*C2+3*D2+4*E2+5*F2+6*G2+7*H2+8*I2+9*J2)/K2</f>
        <v>4.0173234342280599</v>
      </c>
      <c r="M2" s="1">
        <f ca="1">SUM(Tabla1[[#This Row],[1ocupante]]:Tabla1[[#This Row],[3ocupantes]])</f>
        <v>2199</v>
      </c>
      <c r="N2" s="1">
        <f ca="1">SUM(Tabla1[[#This Row],[4ocupantes]]:Tabla1[[#This Row],[6ocupantes]])</f>
        <v>2516</v>
      </c>
      <c r="O2" s="1">
        <f ca="1">SUM(Tabla1[[#This Row],[7ocupantes]]:Tabla1[[#This Row],[9ymasocupantes]])</f>
        <v>538</v>
      </c>
      <c r="P2" s="5" t="s">
        <v>18</v>
      </c>
      <c r="Q2" s="7">
        <v>0</v>
      </c>
    </row>
    <row r="3" spans="1:17" ht="30.75">
      <c r="A3" s="3" t="s">
        <v>19</v>
      </c>
      <c r="B3" s="1">
        <v>406</v>
      </c>
      <c r="C3" s="1">
        <v>759</v>
      </c>
      <c r="D3" s="1">
        <v>966</v>
      </c>
      <c r="E3" s="1">
        <v>1175</v>
      </c>
      <c r="F3" s="1">
        <v>1058</v>
      </c>
      <c r="G3" s="1">
        <v>535</v>
      </c>
      <c r="H3" s="1">
        <v>220</v>
      </c>
      <c r="I3" s="1">
        <v>101</v>
      </c>
      <c r="J3" s="1">
        <v>127</v>
      </c>
      <c r="K3" s="4">
        <f>SUM(B3:J3)</f>
        <v>5347</v>
      </c>
      <c r="L3" s="4">
        <f t="shared" ref="L3:L66" si="0">(1*B3+2*C3+3*D3+4*E3+5*F3+6*G3+7*H3+8*I3+9*J3)/K3</f>
        <v>4.0233775949130353</v>
      </c>
      <c r="M3" s="1">
        <f ca="1">SUM(Tabla1[[#This Row],[1ocupante]]:Tabla1[[#This Row],[3ocupantes]])</f>
        <v>2131</v>
      </c>
      <c r="N3" s="1">
        <f ca="1">SUM(Tabla1[[#This Row],[4ocupantes]]:Tabla1[[#This Row],[6ocupantes]])</f>
        <v>2768</v>
      </c>
      <c r="O3" s="1">
        <f ca="1">SUM(Tabla1[[#This Row],[7ocupantes]]:Tabla1[[#This Row],[9ymasocupantes]])</f>
        <v>448</v>
      </c>
      <c r="P3" s="5" t="s">
        <v>20</v>
      </c>
      <c r="Q3" s="7">
        <v>0.21513704229594249</v>
      </c>
    </row>
    <row r="4" spans="1:17" ht="30.75">
      <c r="A4" s="3" t="s">
        <v>21</v>
      </c>
      <c r="B4" s="1">
        <v>533</v>
      </c>
      <c r="C4" s="1">
        <v>921</v>
      </c>
      <c r="D4" s="1">
        <v>1033</v>
      </c>
      <c r="E4" s="1">
        <v>1230</v>
      </c>
      <c r="F4" s="1">
        <v>1022</v>
      </c>
      <c r="G4" s="1">
        <v>507</v>
      </c>
      <c r="H4" s="1">
        <v>216</v>
      </c>
      <c r="I4" s="1">
        <v>102</v>
      </c>
      <c r="J4" s="1">
        <v>78</v>
      </c>
      <c r="K4" s="4">
        <f t="shared" ref="K4:K67" si="1">SUM(B4:J4)</f>
        <v>5642</v>
      </c>
      <c r="L4" s="4">
        <f t="shared" si="0"/>
        <v>3.8241758241758244</v>
      </c>
      <c r="M4" s="1">
        <f ca="1">SUM(Tabla1[[#This Row],[1ocupante]]:Tabla1[[#This Row],[3ocupantes]])</f>
        <v>2487</v>
      </c>
      <c r="N4" s="1">
        <f ca="1">SUM(Tabla1[[#This Row],[4ocupantes]]:Tabla1[[#This Row],[6ocupantes]])</f>
        <v>2759</v>
      </c>
      <c r="O4" s="1">
        <f ca="1">SUM(Tabla1[[#This Row],[7ocupantes]]:Tabla1[[#This Row],[9ymasocupantes]])</f>
        <v>396</v>
      </c>
      <c r="P4" s="5" t="s">
        <v>18</v>
      </c>
      <c r="Q4" s="7">
        <v>0</v>
      </c>
    </row>
    <row r="5" spans="1:17">
      <c r="A5" s="3" t="s">
        <v>22</v>
      </c>
      <c r="B5" s="1">
        <v>150</v>
      </c>
      <c r="C5" s="1">
        <v>238</v>
      </c>
      <c r="D5" s="1">
        <v>230</v>
      </c>
      <c r="E5" s="1">
        <v>282</v>
      </c>
      <c r="F5" s="1">
        <v>247</v>
      </c>
      <c r="G5" s="1">
        <v>134</v>
      </c>
      <c r="H5" s="1">
        <v>63</v>
      </c>
      <c r="I5" s="1">
        <v>35</v>
      </c>
      <c r="J5" s="1">
        <v>30</v>
      </c>
      <c r="K5" s="4">
        <f t="shared" si="1"/>
        <v>1409</v>
      </c>
      <c r="L5" s="4">
        <f t="shared" si="0"/>
        <v>3.885024840312278</v>
      </c>
      <c r="M5" s="1">
        <f ca="1">SUM(Tabla1[[#This Row],[1ocupante]]:Tabla1[[#This Row],[3ocupantes]])</f>
        <v>618</v>
      </c>
      <c r="N5" s="1">
        <f ca="1">SUM(Tabla1[[#This Row],[4ocupantes]]:Tabla1[[#This Row],[6ocupantes]])</f>
        <v>663</v>
      </c>
      <c r="O5" s="1">
        <f ca="1">SUM(Tabla1[[#This Row],[7ocupantes]]:Tabla1[[#This Row],[9ymasocupantes]])</f>
        <v>128</v>
      </c>
      <c r="P5" s="5" t="s">
        <v>23</v>
      </c>
      <c r="Q5" s="7">
        <v>0.18034265103697025</v>
      </c>
    </row>
    <row r="6" spans="1:17">
      <c r="A6" s="3" t="s">
        <v>24</v>
      </c>
      <c r="B6" s="1">
        <v>222</v>
      </c>
      <c r="C6" s="1">
        <v>448</v>
      </c>
      <c r="D6" s="1">
        <v>548</v>
      </c>
      <c r="E6" s="1">
        <v>776</v>
      </c>
      <c r="F6" s="1">
        <v>700</v>
      </c>
      <c r="G6" s="1">
        <v>391</v>
      </c>
      <c r="H6" s="1">
        <v>188</v>
      </c>
      <c r="I6" s="1">
        <v>90</v>
      </c>
      <c r="J6" s="1">
        <v>86</v>
      </c>
      <c r="K6" s="4">
        <f t="shared" si="1"/>
        <v>3449</v>
      </c>
      <c r="L6" s="4">
        <f t="shared" si="0"/>
        <v>4.2104957958828644</v>
      </c>
      <c r="M6" s="1">
        <f ca="1">SUM(Tabla1[[#This Row],[1ocupante]]:Tabla1[[#This Row],[3ocupantes]])</f>
        <v>1218</v>
      </c>
      <c r="N6" s="1">
        <f ca="1">SUM(Tabla1[[#This Row],[4ocupantes]]:Tabla1[[#This Row],[6ocupantes]])</f>
        <v>1867</v>
      </c>
      <c r="O6" s="1">
        <f ca="1">SUM(Tabla1[[#This Row],[7ocupantes]]:Tabla1[[#This Row],[9ymasocupantes]])</f>
        <v>364</v>
      </c>
      <c r="P6" s="5" t="s">
        <v>18</v>
      </c>
      <c r="Q6" s="7">
        <v>0</v>
      </c>
    </row>
    <row r="7" spans="1:17">
      <c r="A7" s="3" t="s">
        <v>25</v>
      </c>
      <c r="B7" s="1">
        <v>1566</v>
      </c>
      <c r="C7" s="1">
        <v>2846</v>
      </c>
      <c r="D7" s="1">
        <v>2965</v>
      </c>
      <c r="E7" s="1">
        <v>3264</v>
      </c>
      <c r="F7" s="1">
        <v>2757</v>
      </c>
      <c r="G7" s="1">
        <v>1244</v>
      </c>
      <c r="H7" s="1">
        <v>478</v>
      </c>
      <c r="I7" s="1">
        <v>179</v>
      </c>
      <c r="J7" s="1">
        <v>166</v>
      </c>
      <c r="K7" s="4">
        <f t="shared" si="1"/>
        <v>15465</v>
      </c>
      <c r="L7" s="4">
        <f t="shared" si="0"/>
        <v>3.6682832201745876</v>
      </c>
      <c r="M7" s="1">
        <f ca="1">SUM(Tabla1[[#This Row],[1ocupante]]:Tabla1[[#This Row],[3ocupantes]])</f>
        <v>7377</v>
      </c>
      <c r="N7" s="1">
        <f ca="1">SUM(Tabla1[[#This Row],[4ocupantes]]:Tabla1[[#This Row],[6ocupantes]])</f>
        <v>7265</v>
      </c>
      <c r="O7" s="1">
        <f ca="1">SUM(Tabla1[[#This Row],[7ocupantes]]:Tabla1[[#This Row],[9ymasocupantes]])</f>
        <v>823</v>
      </c>
      <c r="P7" s="5" t="s">
        <v>23</v>
      </c>
      <c r="Q7" s="7">
        <v>1.7439832577607253E-2</v>
      </c>
    </row>
    <row r="8" spans="1:17">
      <c r="A8" s="3" t="s">
        <v>26</v>
      </c>
      <c r="B8" s="1">
        <v>1341</v>
      </c>
      <c r="C8" s="1">
        <v>2846</v>
      </c>
      <c r="D8" s="1">
        <v>3331</v>
      </c>
      <c r="E8" s="1">
        <v>3825</v>
      </c>
      <c r="F8" s="1">
        <v>3100</v>
      </c>
      <c r="G8" s="1">
        <v>1818</v>
      </c>
      <c r="H8" s="1">
        <v>816</v>
      </c>
      <c r="I8" s="1">
        <v>419</v>
      </c>
      <c r="J8" s="1">
        <v>469</v>
      </c>
      <c r="K8" s="4">
        <f t="shared" si="1"/>
        <v>17965</v>
      </c>
      <c r="L8" s="4">
        <f t="shared" si="0"/>
        <v>4.0088505427219596</v>
      </c>
      <c r="M8" s="1">
        <f ca="1">SUM(Tabla1[[#This Row],[1ocupante]]:Tabla1[[#This Row],[3ocupantes]])</f>
        <v>7518</v>
      </c>
      <c r="N8" s="1">
        <f ca="1">SUM(Tabla1[[#This Row],[4ocupantes]]:Tabla1[[#This Row],[6ocupantes]])</f>
        <v>8743</v>
      </c>
      <c r="O8" s="1">
        <f ca="1">SUM(Tabla1[[#This Row],[7ocupantes]]:Tabla1[[#This Row],[9ymasocupantes]])</f>
        <v>1704</v>
      </c>
      <c r="P8" s="5" t="s">
        <v>18</v>
      </c>
      <c r="Q8" s="7">
        <v>0</v>
      </c>
    </row>
    <row r="9" spans="1:17" ht="30.75">
      <c r="A9" s="3" t="s">
        <v>27</v>
      </c>
      <c r="B9" s="1">
        <v>100</v>
      </c>
      <c r="C9" s="1">
        <v>180</v>
      </c>
      <c r="D9" s="1">
        <v>220</v>
      </c>
      <c r="E9" s="1">
        <v>268</v>
      </c>
      <c r="F9" s="1">
        <v>224</v>
      </c>
      <c r="G9" s="1">
        <v>180</v>
      </c>
      <c r="H9" s="1">
        <v>104</v>
      </c>
      <c r="I9" s="1">
        <v>58</v>
      </c>
      <c r="J9" s="1">
        <v>99</v>
      </c>
      <c r="K9" s="4">
        <f t="shared" si="1"/>
        <v>1433</v>
      </c>
      <c r="L9" s="4">
        <f t="shared" si="0"/>
        <v>4.5184926727145847</v>
      </c>
      <c r="M9" s="1">
        <f ca="1">SUM(Tabla1[[#This Row],[1ocupante]]:Tabla1[[#This Row],[3ocupantes]])</f>
        <v>500</v>
      </c>
      <c r="N9" s="1">
        <f ca="1">SUM(Tabla1[[#This Row],[4ocupantes]]:Tabla1[[#This Row],[6ocupantes]])</f>
        <v>672</v>
      </c>
      <c r="O9" s="1">
        <f ca="1">SUM(Tabla1[[#This Row],[7ocupantes]]:Tabla1[[#This Row],[9ymasocupantes]])</f>
        <v>261</v>
      </c>
      <c r="P9" s="5" t="s">
        <v>18</v>
      </c>
      <c r="Q9" s="7">
        <v>0</v>
      </c>
    </row>
    <row r="10" spans="1:17">
      <c r="A10" s="3" t="s">
        <v>28</v>
      </c>
      <c r="B10" s="1">
        <v>171</v>
      </c>
      <c r="C10" s="1">
        <v>237</v>
      </c>
      <c r="D10" s="1">
        <v>246</v>
      </c>
      <c r="E10" s="1">
        <v>246</v>
      </c>
      <c r="F10" s="1">
        <v>226</v>
      </c>
      <c r="G10" s="1">
        <v>108</v>
      </c>
      <c r="H10" s="1">
        <v>70</v>
      </c>
      <c r="I10" s="1">
        <v>33</v>
      </c>
      <c r="J10" s="1">
        <v>46</v>
      </c>
      <c r="K10" s="4">
        <f t="shared" si="1"/>
        <v>1383</v>
      </c>
      <c r="L10" s="4">
        <f t="shared" si="0"/>
        <v>3.8416485900216921</v>
      </c>
      <c r="M10" s="1">
        <f ca="1">SUM(Tabla1[[#This Row],[1ocupante]]:Tabla1[[#This Row],[3ocupantes]])</f>
        <v>654</v>
      </c>
      <c r="N10" s="1">
        <f ca="1">SUM(Tabla1[[#This Row],[4ocupantes]]:Tabla1[[#This Row],[6ocupantes]])</f>
        <v>580</v>
      </c>
      <c r="O10" s="1">
        <f ca="1">SUM(Tabla1[[#This Row],[7ocupantes]]:Tabla1[[#This Row],[9ymasocupantes]])</f>
        <v>149</v>
      </c>
      <c r="P10" s="5" t="s">
        <v>18</v>
      </c>
      <c r="Q10" s="7">
        <v>0</v>
      </c>
    </row>
    <row r="11" spans="1:17">
      <c r="A11" s="3" t="s">
        <v>29</v>
      </c>
      <c r="B11" s="1">
        <v>172</v>
      </c>
      <c r="C11" s="1">
        <v>233</v>
      </c>
      <c r="D11" s="1">
        <v>240</v>
      </c>
      <c r="E11" s="1">
        <v>214</v>
      </c>
      <c r="F11" s="1">
        <v>155</v>
      </c>
      <c r="G11" s="1">
        <v>92</v>
      </c>
      <c r="H11" s="1">
        <v>43</v>
      </c>
      <c r="I11" s="1">
        <v>16</v>
      </c>
      <c r="J11" s="1">
        <v>13</v>
      </c>
      <c r="K11" s="4">
        <f t="shared" si="1"/>
        <v>1178</v>
      </c>
      <c r="L11" s="4">
        <f t="shared" si="0"/>
        <v>3.4694397283531409</v>
      </c>
      <c r="M11" s="1">
        <f ca="1">SUM(Tabla1[[#This Row],[1ocupante]]:Tabla1[[#This Row],[3ocupantes]])</f>
        <v>645</v>
      </c>
      <c r="N11" s="1">
        <f ca="1">SUM(Tabla1[[#This Row],[4ocupantes]]:Tabla1[[#This Row],[6ocupantes]])</f>
        <v>461</v>
      </c>
      <c r="O11" s="1">
        <f ca="1">SUM(Tabla1[[#This Row],[7ocupantes]]:Tabla1[[#This Row],[9ymasocupantes]])</f>
        <v>72</v>
      </c>
      <c r="P11" s="5" t="s">
        <v>18</v>
      </c>
      <c r="Q11" s="7">
        <v>0</v>
      </c>
    </row>
    <row r="12" spans="1:17" ht="30.75">
      <c r="A12" s="3" t="s">
        <v>30</v>
      </c>
      <c r="B12" s="1">
        <v>1172</v>
      </c>
      <c r="C12" s="1">
        <v>2114</v>
      </c>
      <c r="D12" s="1">
        <v>2515</v>
      </c>
      <c r="E12" s="1">
        <v>2986</v>
      </c>
      <c r="F12" s="1">
        <v>2477</v>
      </c>
      <c r="G12" s="1">
        <v>1481</v>
      </c>
      <c r="H12" s="1">
        <v>661</v>
      </c>
      <c r="I12" s="1">
        <v>373</v>
      </c>
      <c r="J12" s="1">
        <v>349</v>
      </c>
      <c r="K12" s="4">
        <f t="shared" si="1"/>
        <v>14128</v>
      </c>
      <c r="L12" s="4">
        <f t="shared" si="0"/>
        <v>4.0283125707814271</v>
      </c>
      <c r="M12" s="1">
        <f ca="1">SUM(Tabla1[[#This Row],[1ocupante]]:Tabla1[[#This Row],[3ocupantes]])</f>
        <v>5801</v>
      </c>
      <c r="N12" s="1">
        <f ca="1">SUM(Tabla1[[#This Row],[4ocupantes]]:Tabla1[[#This Row],[6ocupantes]])</f>
        <v>6944</v>
      </c>
      <c r="O12" s="1">
        <f ca="1">SUM(Tabla1[[#This Row],[7ocupantes]]:Tabla1[[#This Row],[9ymasocupantes]])</f>
        <v>1383</v>
      </c>
      <c r="P12" s="5" t="s">
        <v>18</v>
      </c>
      <c r="Q12" s="7">
        <v>0</v>
      </c>
    </row>
    <row r="13" spans="1:17">
      <c r="A13" s="3" t="s">
        <v>31</v>
      </c>
      <c r="B13" s="1">
        <v>297</v>
      </c>
      <c r="C13" s="1">
        <v>383</v>
      </c>
      <c r="D13" s="1">
        <v>448</v>
      </c>
      <c r="E13" s="1">
        <v>449</v>
      </c>
      <c r="F13" s="1">
        <v>351</v>
      </c>
      <c r="G13" s="1">
        <v>173</v>
      </c>
      <c r="H13" s="1">
        <v>61</v>
      </c>
      <c r="I13" s="1">
        <v>40</v>
      </c>
      <c r="J13" s="1">
        <v>43</v>
      </c>
      <c r="K13" s="4">
        <f t="shared" si="1"/>
        <v>2245</v>
      </c>
      <c r="L13" s="4">
        <f t="shared" si="0"/>
        <v>3.6213808463251671</v>
      </c>
      <c r="M13" s="1">
        <f ca="1">SUM(Tabla1[[#This Row],[1ocupante]]:Tabla1[[#This Row],[3ocupantes]])</f>
        <v>1128</v>
      </c>
      <c r="N13" s="1">
        <f ca="1">SUM(Tabla1[[#This Row],[4ocupantes]]:Tabla1[[#This Row],[6ocupantes]])</f>
        <v>973</v>
      </c>
      <c r="O13" s="1">
        <f ca="1">SUM(Tabla1[[#This Row],[7ocupantes]]:Tabla1[[#This Row],[9ymasocupantes]])</f>
        <v>144</v>
      </c>
      <c r="P13" s="5" t="s">
        <v>32</v>
      </c>
      <c r="Q13" s="7">
        <v>1.3291445142580958</v>
      </c>
    </row>
    <row r="14" spans="1:17" ht="30.75">
      <c r="A14" s="3" t="s">
        <v>33</v>
      </c>
      <c r="B14" s="1">
        <v>1479</v>
      </c>
      <c r="C14" s="1">
        <v>2431</v>
      </c>
      <c r="D14" s="1">
        <v>2909</v>
      </c>
      <c r="E14" s="1">
        <v>3325</v>
      </c>
      <c r="F14" s="1">
        <v>2673</v>
      </c>
      <c r="G14" s="1">
        <v>1157</v>
      </c>
      <c r="H14" s="1">
        <v>480</v>
      </c>
      <c r="I14" s="1">
        <v>258</v>
      </c>
      <c r="J14" s="1">
        <v>297</v>
      </c>
      <c r="K14" s="4">
        <f t="shared" si="1"/>
        <v>15009</v>
      </c>
      <c r="L14" s="4">
        <f t="shared" si="0"/>
        <v>3.7825304817109733</v>
      </c>
      <c r="M14" s="1">
        <f ca="1">SUM(Tabla1[[#This Row],[1ocupante]]:Tabla1[[#This Row],[3ocupantes]])</f>
        <v>6819</v>
      </c>
      <c r="N14" s="1">
        <f ca="1">SUM(Tabla1[[#This Row],[4ocupantes]]:Tabla1[[#This Row],[6ocupantes]])</f>
        <v>7155</v>
      </c>
      <c r="O14" s="1">
        <f ca="1">SUM(Tabla1[[#This Row],[7ocupantes]]:Tabla1[[#This Row],[9ymasocupantes]])</f>
        <v>1035</v>
      </c>
      <c r="P14" s="5" t="s">
        <v>34</v>
      </c>
      <c r="Q14" s="7">
        <v>0.31272259768237809</v>
      </c>
    </row>
    <row r="15" spans="1:17">
      <c r="A15" s="3" t="s">
        <v>35</v>
      </c>
      <c r="B15" s="1">
        <v>729</v>
      </c>
      <c r="C15" s="1">
        <v>1273</v>
      </c>
      <c r="D15" s="1">
        <v>1524</v>
      </c>
      <c r="E15" s="1">
        <v>1815</v>
      </c>
      <c r="F15" s="1">
        <v>1666</v>
      </c>
      <c r="G15" s="1">
        <v>975</v>
      </c>
      <c r="H15" s="1">
        <v>544</v>
      </c>
      <c r="I15" s="1">
        <v>249</v>
      </c>
      <c r="J15" s="1">
        <v>303</v>
      </c>
      <c r="K15" s="4">
        <f t="shared" si="1"/>
        <v>9078</v>
      </c>
      <c r="L15" s="4">
        <f t="shared" si="0"/>
        <v>4.1654549460233534</v>
      </c>
      <c r="M15" s="1">
        <f ca="1">SUM(Tabla1[[#This Row],[1ocupante]]:Tabla1[[#This Row],[3ocupantes]])</f>
        <v>3526</v>
      </c>
      <c r="N15" s="1">
        <f ca="1">SUM(Tabla1[[#This Row],[4ocupantes]]:Tabla1[[#This Row],[6ocupantes]])</f>
        <v>4456</v>
      </c>
      <c r="O15" s="1">
        <f ca="1">SUM(Tabla1[[#This Row],[7ocupantes]]:Tabla1[[#This Row],[9ymasocupantes]])</f>
        <v>1096</v>
      </c>
      <c r="P15" s="5" t="s">
        <v>18</v>
      </c>
      <c r="Q15" s="7">
        <v>0</v>
      </c>
    </row>
    <row r="16" spans="1:17">
      <c r="A16" s="3" t="s">
        <v>36</v>
      </c>
      <c r="B16" s="1">
        <v>351</v>
      </c>
      <c r="C16" s="1">
        <v>603</v>
      </c>
      <c r="D16" s="1">
        <v>542</v>
      </c>
      <c r="E16" s="1">
        <v>623</v>
      </c>
      <c r="F16" s="1">
        <v>515</v>
      </c>
      <c r="G16" s="1">
        <v>274</v>
      </c>
      <c r="H16" s="1">
        <v>152</v>
      </c>
      <c r="I16" s="1">
        <v>84</v>
      </c>
      <c r="J16" s="1">
        <v>97</v>
      </c>
      <c r="K16" s="4">
        <f t="shared" si="1"/>
        <v>3241</v>
      </c>
      <c r="L16" s="4">
        <f t="shared" si="0"/>
        <v>3.8577599506325209</v>
      </c>
      <c r="M16" s="1">
        <f ca="1">SUM(Tabla1[[#This Row],[1ocupante]]:Tabla1[[#This Row],[3ocupantes]])</f>
        <v>1496</v>
      </c>
      <c r="N16" s="1">
        <f ca="1">SUM(Tabla1[[#This Row],[4ocupantes]]:Tabla1[[#This Row],[6ocupantes]])</f>
        <v>1412</v>
      </c>
      <c r="O16" s="1">
        <f ca="1">SUM(Tabla1[[#This Row],[7ocupantes]]:Tabla1[[#This Row],[9ymasocupantes]])</f>
        <v>333</v>
      </c>
      <c r="P16" s="5" t="s">
        <v>23</v>
      </c>
      <c r="Q16" s="7">
        <v>7.8963992419456716E-2</v>
      </c>
    </row>
    <row r="17" spans="1:17">
      <c r="A17" s="3" t="s">
        <v>37</v>
      </c>
      <c r="B17" s="1">
        <v>93</v>
      </c>
      <c r="C17" s="1">
        <v>186</v>
      </c>
      <c r="D17" s="1">
        <v>227</v>
      </c>
      <c r="E17" s="1">
        <v>242</v>
      </c>
      <c r="F17" s="1">
        <v>249</v>
      </c>
      <c r="G17" s="1">
        <v>163</v>
      </c>
      <c r="H17" s="1">
        <v>98</v>
      </c>
      <c r="I17" s="1">
        <v>77</v>
      </c>
      <c r="J17" s="1">
        <v>104</v>
      </c>
      <c r="K17" s="4">
        <f t="shared" si="1"/>
        <v>1439</v>
      </c>
      <c r="L17" s="4">
        <f t="shared" si="0"/>
        <v>4.569145239749826</v>
      </c>
      <c r="M17" s="1">
        <f ca="1">SUM(Tabla1[[#This Row],[1ocupante]]:Tabla1[[#This Row],[3ocupantes]])</f>
        <v>506</v>
      </c>
      <c r="N17" s="1">
        <f ca="1">SUM(Tabla1[[#This Row],[4ocupantes]]:Tabla1[[#This Row],[6ocupantes]])</f>
        <v>654</v>
      </c>
      <c r="O17" s="1">
        <f ca="1">SUM(Tabla1[[#This Row],[7ocupantes]]:Tabla1[[#This Row],[9ymasocupantes]])</f>
        <v>279</v>
      </c>
      <c r="P17" s="5" t="s">
        <v>18</v>
      </c>
      <c r="Q17" s="7">
        <v>0</v>
      </c>
    </row>
    <row r="18" spans="1:17" ht="30.75">
      <c r="A18" s="3" t="s">
        <v>38</v>
      </c>
      <c r="B18" s="1">
        <v>323</v>
      </c>
      <c r="C18" s="1">
        <v>456</v>
      </c>
      <c r="D18" s="1">
        <v>425</v>
      </c>
      <c r="E18" s="1">
        <v>489</v>
      </c>
      <c r="F18" s="1">
        <v>416</v>
      </c>
      <c r="G18" s="1">
        <v>272</v>
      </c>
      <c r="H18" s="1">
        <v>95</v>
      </c>
      <c r="I18" s="1">
        <v>64</v>
      </c>
      <c r="J18" s="1">
        <v>62</v>
      </c>
      <c r="K18" s="4">
        <f t="shared" si="1"/>
        <v>2602</v>
      </c>
      <c r="L18" s="4">
        <f t="shared" si="0"/>
        <v>3.8097617217524982</v>
      </c>
      <c r="M18" s="1">
        <f ca="1">SUM(Tabla1[[#This Row],[1ocupante]]:Tabla1[[#This Row],[3ocupantes]])</f>
        <v>1204</v>
      </c>
      <c r="N18" s="1">
        <f ca="1">SUM(Tabla1[[#This Row],[4ocupantes]]:Tabla1[[#This Row],[6ocupantes]])</f>
        <v>1177</v>
      </c>
      <c r="O18" s="1">
        <f ca="1">SUM(Tabla1[[#This Row],[7ocupantes]]:Tabla1[[#This Row],[9ymasocupantes]])</f>
        <v>221</v>
      </c>
      <c r="P18" s="5" t="s">
        <v>39</v>
      </c>
      <c r="Q18" s="7">
        <v>0.69797586997706651</v>
      </c>
    </row>
    <row r="19" spans="1:17" ht="30.75">
      <c r="A19" s="3" t="s">
        <v>40</v>
      </c>
      <c r="B19" s="1">
        <v>183</v>
      </c>
      <c r="C19" s="1">
        <v>265</v>
      </c>
      <c r="D19" s="1">
        <v>249</v>
      </c>
      <c r="E19" s="1">
        <v>198</v>
      </c>
      <c r="F19" s="1">
        <v>162</v>
      </c>
      <c r="G19" s="1">
        <v>83</v>
      </c>
      <c r="H19" s="1">
        <v>35</v>
      </c>
      <c r="I19" s="1">
        <v>24</v>
      </c>
      <c r="J19" s="1">
        <v>14</v>
      </c>
      <c r="K19" s="4">
        <f t="shared" si="1"/>
        <v>1213</v>
      </c>
      <c r="L19" s="4">
        <f t="shared" si="0"/>
        <v>3.3990107172300084</v>
      </c>
      <c r="M19" s="1">
        <f ca="1">SUM(Tabla1[[#This Row],[1ocupante]]:Tabla1[[#This Row],[3ocupantes]])</f>
        <v>697</v>
      </c>
      <c r="N19" s="1">
        <f ca="1">SUM(Tabla1[[#This Row],[4ocupantes]]:Tabla1[[#This Row],[6ocupantes]])</f>
        <v>443</v>
      </c>
      <c r="O19" s="1">
        <f ca="1">SUM(Tabla1[[#This Row],[7ocupantes]]:Tabla1[[#This Row],[9ymasocupantes]])</f>
        <v>73</v>
      </c>
      <c r="P19" s="5" t="s">
        <v>18</v>
      </c>
      <c r="Q19" s="7">
        <v>0</v>
      </c>
    </row>
    <row r="20" spans="1:17" ht="30.75">
      <c r="A20" s="3" t="s">
        <v>41</v>
      </c>
      <c r="B20" s="1">
        <v>618</v>
      </c>
      <c r="C20" s="1">
        <v>1031</v>
      </c>
      <c r="D20" s="1">
        <v>1094</v>
      </c>
      <c r="E20" s="1">
        <v>1226</v>
      </c>
      <c r="F20" s="1">
        <v>962</v>
      </c>
      <c r="G20" s="1">
        <v>480</v>
      </c>
      <c r="H20" s="1">
        <v>185</v>
      </c>
      <c r="I20" s="1">
        <v>81</v>
      </c>
      <c r="J20" s="1">
        <v>90</v>
      </c>
      <c r="K20" s="4">
        <f t="shared" si="1"/>
        <v>5767</v>
      </c>
      <c r="L20" s="4">
        <f t="shared" si="0"/>
        <v>3.6949887289752037</v>
      </c>
      <c r="M20" s="1">
        <f ca="1">SUM(Tabla1[[#This Row],[1ocupante]]:Tabla1[[#This Row],[3ocupantes]])</f>
        <v>2743</v>
      </c>
      <c r="N20" s="1">
        <f ca="1">SUM(Tabla1[[#This Row],[4ocupantes]]:Tabla1[[#This Row],[6ocupantes]])</f>
        <v>2668</v>
      </c>
      <c r="O20" s="1">
        <f ca="1">SUM(Tabla1[[#This Row],[7ocupantes]]:Tabla1[[#This Row],[9ymasocupantes]])</f>
        <v>356</v>
      </c>
      <c r="P20" s="5" t="s">
        <v>42</v>
      </c>
      <c r="Q20" s="7">
        <v>2.9336437718277066</v>
      </c>
    </row>
    <row r="21" spans="1:17">
      <c r="A21" s="3" t="s">
        <v>43</v>
      </c>
      <c r="B21" s="1">
        <v>1558</v>
      </c>
      <c r="C21" s="1">
        <v>2533</v>
      </c>
      <c r="D21" s="1">
        <v>1906</v>
      </c>
      <c r="E21" s="1">
        <v>2268</v>
      </c>
      <c r="F21" s="1">
        <v>1905</v>
      </c>
      <c r="G21" s="1">
        <v>1064</v>
      </c>
      <c r="H21" s="1">
        <v>511</v>
      </c>
      <c r="I21" s="1">
        <v>284</v>
      </c>
      <c r="J21" s="1">
        <v>466</v>
      </c>
      <c r="K21" s="4">
        <f t="shared" si="1"/>
        <v>12495</v>
      </c>
      <c r="L21" s="4">
        <f t="shared" si="0"/>
        <v>3.7907963185274109</v>
      </c>
      <c r="M21" s="1">
        <f ca="1">SUM(Tabla1[[#This Row],[1ocupante]]:Tabla1[[#This Row],[3ocupantes]])</f>
        <v>5997</v>
      </c>
      <c r="N21" s="1">
        <f ca="1">SUM(Tabla1[[#This Row],[4ocupantes]]:Tabla1[[#This Row],[6ocupantes]])</f>
        <v>5237</v>
      </c>
      <c r="O21" s="1">
        <f ca="1">SUM(Tabla1[[#This Row],[7ocupantes]]:Tabla1[[#This Row],[9ymasocupantes]])</f>
        <v>1261</v>
      </c>
      <c r="P21" s="5" t="s">
        <v>23</v>
      </c>
      <c r="Q21" s="7">
        <v>2.0475439710067773E-2</v>
      </c>
    </row>
    <row r="22" spans="1:17">
      <c r="A22" s="3" t="s">
        <v>44</v>
      </c>
      <c r="B22" s="1">
        <v>104</v>
      </c>
      <c r="C22" s="1">
        <v>136</v>
      </c>
      <c r="D22" s="1">
        <v>152</v>
      </c>
      <c r="E22" s="1">
        <v>149</v>
      </c>
      <c r="F22" s="1">
        <v>135</v>
      </c>
      <c r="G22" s="1">
        <v>112</v>
      </c>
      <c r="H22" s="1">
        <v>62</v>
      </c>
      <c r="I22" s="1">
        <v>27</v>
      </c>
      <c r="J22" s="1">
        <v>32</v>
      </c>
      <c r="K22" s="4">
        <f t="shared" si="1"/>
        <v>909</v>
      </c>
      <c r="L22" s="4">
        <f t="shared" si="0"/>
        <v>4.0847084708470849</v>
      </c>
      <c r="M22" s="1">
        <f ca="1">SUM(Tabla1[[#This Row],[1ocupante]]:Tabla1[[#This Row],[3ocupantes]])</f>
        <v>392</v>
      </c>
      <c r="N22" s="1">
        <f ca="1">SUM(Tabla1[[#This Row],[4ocupantes]]:Tabla1[[#This Row],[6ocupantes]])</f>
        <v>396</v>
      </c>
      <c r="O22" s="1">
        <f ca="1">SUM(Tabla1[[#This Row],[7ocupantes]]:Tabla1[[#This Row],[9ymasocupantes]])</f>
        <v>121</v>
      </c>
      <c r="P22" s="5" t="s">
        <v>18</v>
      </c>
      <c r="Q22" s="7">
        <v>0</v>
      </c>
    </row>
    <row r="23" spans="1:17">
      <c r="A23" s="3" t="s">
        <v>45</v>
      </c>
      <c r="B23" s="1">
        <v>146</v>
      </c>
      <c r="C23" s="1">
        <v>197</v>
      </c>
      <c r="D23" s="1">
        <v>213</v>
      </c>
      <c r="E23" s="1">
        <v>207</v>
      </c>
      <c r="F23" s="1">
        <v>202</v>
      </c>
      <c r="G23" s="1">
        <v>143</v>
      </c>
      <c r="H23" s="1">
        <v>89</v>
      </c>
      <c r="I23" s="1">
        <v>65</v>
      </c>
      <c r="J23" s="1">
        <v>79</v>
      </c>
      <c r="K23" s="4">
        <f t="shared" si="1"/>
        <v>1341</v>
      </c>
      <c r="L23" s="4">
        <f t="shared" si="0"/>
        <v>4.2721849366144671</v>
      </c>
      <c r="M23" s="1">
        <f ca="1">SUM(Tabla1[[#This Row],[1ocupante]]:Tabla1[[#This Row],[3ocupantes]])</f>
        <v>556</v>
      </c>
      <c r="N23" s="1">
        <f ca="1">SUM(Tabla1[[#This Row],[4ocupantes]]:Tabla1[[#This Row],[6ocupantes]])</f>
        <v>552</v>
      </c>
      <c r="O23" s="1">
        <f ca="1">SUM(Tabla1[[#This Row],[7ocupantes]]:Tabla1[[#This Row],[9ymasocupantes]])</f>
        <v>233</v>
      </c>
      <c r="P23" s="5" t="s">
        <v>18</v>
      </c>
      <c r="Q23" s="7">
        <v>0</v>
      </c>
    </row>
    <row r="24" spans="1:17">
      <c r="A24" s="3" t="s">
        <v>46</v>
      </c>
      <c r="B24" s="1">
        <v>1186</v>
      </c>
      <c r="C24" s="1">
        <v>1644</v>
      </c>
      <c r="D24" s="1">
        <v>1980</v>
      </c>
      <c r="E24" s="1">
        <v>2089</v>
      </c>
      <c r="F24" s="1">
        <v>1649</v>
      </c>
      <c r="G24" s="1">
        <v>792</v>
      </c>
      <c r="H24" s="1">
        <v>419</v>
      </c>
      <c r="I24" s="1">
        <v>184</v>
      </c>
      <c r="J24" s="1">
        <v>235</v>
      </c>
      <c r="K24" s="4">
        <f t="shared" si="1"/>
        <v>10178</v>
      </c>
      <c r="L24" s="4">
        <f t="shared" si="0"/>
        <v>3.7617410100216153</v>
      </c>
      <c r="M24" s="1">
        <f ca="1">SUM(Tabla1[[#This Row],[1ocupante]]:Tabla1[[#This Row],[3ocupantes]])</f>
        <v>4810</v>
      </c>
      <c r="N24" s="1">
        <f ca="1">SUM(Tabla1[[#This Row],[4ocupantes]]:Tabla1[[#This Row],[6ocupantes]])</f>
        <v>4530</v>
      </c>
      <c r="O24" s="1">
        <f ca="1">SUM(Tabla1[[#This Row],[7ocupantes]]:Tabla1[[#This Row],[9ymasocupantes]])</f>
        <v>838</v>
      </c>
      <c r="P24" s="5" t="s">
        <v>47</v>
      </c>
      <c r="Q24" s="7">
        <v>3.1522296258329061</v>
      </c>
    </row>
    <row r="25" spans="1:17">
      <c r="A25" s="3" t="s">
        <v>48</v>
      </c>
      <c r="B25" s="1">
        <v>669</v>
      </c>
      <c r="C25" s="1">
        <v>1228</v>
      </c>
      <c r="D25" s="1">
        <v>1231</v>
      </c>
      <c r="E25" s="1">
        <v>1353</v>
      </c>
      <c r="F25" s="1">
        <v>1134</v>
      </c>
      <c r="G25" s="1">
        <v>664</v>
      </c>
      <c r="H25" s="1">
        <v>273</v>
      </c>
      <c r="I25" s="1">
        <v>138</v>
      </c>
      <c r="J25" s="1">
        <v>119</v>
      </c>
      <c r="K25" s="4">
        <f t="shared" si="1"/>
        <v>6809</v>
      </c>
      <c r="L25" s="4">
        <f t="shared" si="0"/>
        <v>3.8140696137465118</v>
      </c>
      <c r="M25" s="1">
        <f ca="1">SUM(Tabla1[[#This Row],[1ocupante]]:Tabla1[[#This Row],[3ocupantes]])</f>
        <v>3128</v>
      </c>
      <c r="N25" s="1">
        <f ca="1">SUM(Tabla1[[#This Row],[4ocupantes]]:Tabla1[[#This Row],[6ocupantes]])</f>
        <v>3151</v>
      </c>
      <c r="O25" s="1">
        <f ca="1">SUM(Tabla1[[#This Row],[7ocupantes]]:Tabla1[[#This Row],[9ymasocupantes]])</f>
        <v>530</v>
      </c>
      <c r="P25" s="5" t="s">
        <v>18</v>
      </c>
      <c r="Q25" s="7">
        <v>0</v>
      </c>
    </row>
    <row r="26" spans="1:17">
      <c r="A26" s="3" t="s">
        <v>49</v>
      </c>
      <c r="B26" s="1">
        <v>493</v>
      </c>
      <c r="C26" s="1">
        <v>777</v>
      </c>
      <c r="D26" s="1">
        <v>879</v>
      </c>
      <c r="E26" s="1">
        <v>926</v>
      </c>
      <c r="F26" s="1">
        <v>761</v>
      </c>
      <c r="G26" s="1">
        <v>436</v>
      </c>
      <c r="H26" s="1">
        <v>244</v>
      </c>
      <c r="I26" s="1">
        <v>91</v>
      </c>
      <c r="J26" s="1">
        <v>74</v>
      </c>
      <c r="K26" s="4">
        <f t="shared" si="1"/>
        <v>4681</v>
      </c>
      <c r="L26" s="4">
        <f t="shared" si="0"/>
        <v>3.8263191625721</v>
      </c>
      <c r="M26" s="1">
        <f ca="1">SUM(Tabla1[[#This Row],[1ocupante]]:Tabla1[[#This Row],[3ocupantes]])</f>
        <v>2149</v>
      </c>
      <c r="N26" s="1">
        <f ca="1">SUM(Tabla1[[#This Row],[4ocupantes]]:Tabla1[[#This Row],[6ocupantes]])</f>
        <v>2123</v>
      </c>
      <c r="O26" s="1">
        <f ca="1">SUM(Tabla1[[#This Row],[7ocupantes]]:Tabla1[[#This Row],[9ymasocupantes]])</f>
        <v>409</v>
      </c>
      <c r="P26" s="5" t="s">
        <v>18</v>
      </c>
      <c r="Q26" s="7">
        <v>0</v>
      </c>
    </row>
    <row r="27" spans="1:17" ht="45.75">
      <c r="A27" s="3" t="s">
        <v>50</v>
      </c>
      <c r="B27" s="1">
        <v>202</v>
      </c>
      <c r="C27" s="1">
        <v>289</v>
      </c>
      <c r="D27" s="1">
        <v>304</v>
      </c>
      <c r="E27" s="1">
        <v>324</v>
      </c>
      <c r="F27" s="1">
        <v>266</v>
      </c>
      <c r="G27" s="1">
        <v>125</v>
      </c>
      <c r="H27" s="1">
        <v>61</v>
      </c>
      <c r="I27" s="1">
        <v>26</v>
      </c>
      <c r="J27" s="1">
        <v>21</v>
      </c>
      <c r="K27" s="4">
        <f t="shared" si="1"/>
        <v>1618</v>
      </c>
      <c r="L27" s="4">
        <f t="shared" si="0"/>
        <v>3.641532756489493</v>
      </c>
      <c r="M27" s="1">
        <f ca="1">SUM(Tabla1[[#This Row],[1ocupante]]:Tabla1[[#This Row],[3ocupantes]])</f>
        <v>795</v>
      </c>
      <c r="N27" s="1">
        <f ca="1">SUM(Tabla1[[#This Row],[4ocupantes]]:Tabla1[[#This Row],[6ocupantes]])</f>
        <v>715</v>
      </c>
      <c r="O27" s="1">
        <f ca="1">SUM(Tabla1[[#This Row],[7ocupantes]]:Tabla1[[#This Row],[9ymasocupantes]])</f>
        <v>108</v>
      </c>
      <c r="P27" s="5" t="s">
        <v>18</v>
      </c>
      <c r="Q27" s="7">
        <v>0</v>
      </c>
    </row>
    <row r="28" spans="1:17" ht="45.75">
      <c r="A28" s="3" t="s">
        <v>51</v>
      </c>
      <c r="B28" s="1">
        <v>456</v>
      </c>
      <c r="C28" s="1">
        <v>670</v>
      </c>
      <c r="D28" s="1">
        <v>700</v>
      </c>
      <c r="E28" s="1">
        <v>737</v>
      </c>
      <c r="F28" s="1">
        <v>694</v>
      </c>
      <c r="G28" s="1">
        <v>448</v>
      </c>
      <c r="H28" s="1">
        <v>248</v>
      </c>
      <c r="I28" s="1">
        <v>133</v>
      </c>
      <c r="J28" s="1">
        <v>151</v>
      </c>
      <c r="K28" s="4">
        <f t="shared" si="1"/>
        <v>4237</v>
      </c>
      <c r="L28" s="4">
        <f t="shared" si="0"/>
        <v>4.0502714184564548</v>
      </c>
      <c r="M28" s="1">
        <f ca="1">SUM(Tabla1[[#This Row],[1ocupante]]:Tabla1[[#This Row],[3ocupantes]])</f>
        <v>1826</v>
      </c>
      <c r="N28" s="1">
        <f ca="1">SUM(Tabla1[[#This Row],[4ocupantes]]:Tabla1[[#This Row],[6ocupantes]])</f>
        <v>1879</v>
      </c>
      <c r="O28" s="1">
        <f ca="1">SUM(Tabla1[[#This Row],[7ocupantes]]:Tabla1[[#This Row],[9ymasocupantes]])</f>
        <v>532</v>
      </c>
      <c r="P28" s="5" t="s">
        <v>52</v>
      </c>
      <c r="Q28" s="7">
        <v>2.5401223877150447</v>
      </c>
    </row>
    <row r="29" spans="1:17">
      <c r="A29" s="3" t="s">
        <v>53</v>
      </c>
      <c r="B29" s="1">
        <v>75</v>
      </c>
      <c r="C29" s="1">
        <v>114</v>
      </c>
      <c r="D29" s="1">
        <v>107</v>
      </c>
      <c r="E29" s="1">
        <v>101</v>
      </c>
      <c r="F29" s="1">
        <v>76</v>
      </c>
      <c r="G29" s="1">
        <v>59</v>
      </c>
      <c r="H29" s="1">
        <v>27</v>
      </c>
      <c r="I29" s="1">
        <v>15</v>
      </c>
      <c r="J29" s="1">
        <v>10</v>
      </c>
      <c r="K29" s="4">
        <f t="shared" si="1"/>
        <v>584</v>
      </c>
      <c r="L29" s="4">
        <f t="shared" si="0"/>
        <v>3.7003424657534247</v>
      </c>
      <c r="M29" s="1">
        <f ca="1">SUM(Tabla1[[#This Row],[1ocupante]]:Tabla1[[#This Row],[3ocupantes]])</f>
        <v>296</v>
      </c>
      <c r="N29" s="1">
        <f ca="1">SUM(Tabla1[[#This Row],[4ocupantes]]:Tabla1[[#This Row],[6ocupantes]])</f>
        <v>236</v>
      </c>
      <c r="O29" s="1">
        <f ca="1">SUM(Tabla1[[#This Row],[7ocupantes]]:Tabla1[[#This Row],[9ymasocupantes]])</f>
        <v>52</v>
      </c>
      <c r="P29" s="5" t="s">
        <v>18</v>
      </c>
      <c r="Q29" s="7">
        <v>0</v>
      </c>
    </row>
    <row r="30" spans="1:17">
      <c r="A30" s="3" t="s">
        <v>54</v>
      </c>
      <c r="B30" s="1">
        <v>358</v>
      </c>
      <c r="C30" s="1">
        <v>748</v>
      </c>
      <c r="D30" s="1">
        <v>841</v>
      </c>
      <c r="E30" s="1">
        <v>892</v>
      </c>
      <c r="F30" s="1">
        <v>748</v>
      </c>
      <c r="G30" s="1">
        <v>461</v>
      </c>
      <c r="H30" s="1">
        <v>203</v>
      </c>
      <c r="I30" s="1">
        <v>105</v>
      </c>
      <c r="J30" s="1">
        <v>95</v>
      </c>
      <c r="K30" s="4">
        <f t="shared" si="1"/>
        <v>4451</v>
      </c>
      <c r="L30" s="4">
        <f t="shared" si="0"/>
        <v>3.9467535385306673</v>
      </c>
      <c r="M30" s="1">
        <f ca="1">SUM(Tabla1[[#This Row],[1ocupante]]:Tabla1[[#This Row],[3ocupantes]])</f>
        <v>1947</v>
      </c>
      <c r="N30" s="1">
        <f ca="1">SUM(Tabla1[[#This Row],[4ocupantes]]:Tabla1[[#This Row],[6ocupantes]])</f>
        <v>2101</v>
      </c>
      <c r="O30" s="1">
        <f ca="1">SUM(Tabla1[[#This Row],[7ocupantes]]:Tabla1[[#This Row],[9ymasocupantes]])</f>
        <v>403</v>
      </c>
      <c r="P30" s="5" t="s">
        <v>18</v>
      </c>
      <c r="Q30" s="7">
        <v>0</v>
      </c>
    </row>
    <row r="31" spans="1:17">
      <c r="A31" s="3" t="s">
        <v>55</v>
      </c>
      <c r="B31" s="1">
        <v>498</v>
      </c>
      <c r="C31" s="1">
        <v>818</v>
      </c>
      <c r="D31" s="1">
        <v>919</v>
      </c>
      <c r="E31" s="1">
        <v>1057</v>
      </c>
      <c r="F31" s="1">
        <v>855</v>
      </c>
      <c r="G31" s="1">
        <v>568</v>
      </c>
      <c r="H31" s="1">
        <v>286</v>
      </c>
      <c r="I31" s="1">
        <v>140</v>
      </c>
      <c r="J31" s="1">
        <v>118</v>
      </c>
      <c r="K31" s="4">
        <f t="shared" si="1"/>
        <v>5259</v>
      </c>
      <c r="L31" s="4">
        <f t="shared" si="0"/>
        <v>3.9904924890663622</v>
      </c>
      <c r="M31" s="1">
        <f ca="1">SUM(Tabla1[[#This Row],[1ocupante]]:Tabla1[[#This Row],[3ocupantes]])</f>
        <v>2235</v>
      </c>
      <c r="N31" s="1">
        <f ca="1">SUM(Tabla1[[#This Row],[4ocupantes]]:Tabla1[[#This Row],[6ocupantes]])</f>
        <v>2480</v>
      </c>
      <c r="O31" s="1">
        <f ca="1">SUM(Tabla1[[#This Row],[7ocupantes]]:Tabla1[[#This Row],[9ymasocupantes]])</f>
        <v>544</v>
      </c>
      <c r="P31" s="5" t="s">
        <v>18</v>
      </c>
      <c r="Q31" s="7">
        <v>0</v>
      </c>
    </row>
    <row r="32" spans="1:17">
      <c r="A32" s="3" t="s">
        <v>56</v>
      </c>
      <c r="B32" s="1">
        <v>113</v>
      </c>
      <c r="C32" s="1">
        <v>142</v>
      </c>
      <c r="D32" s="1">
        <v>98</v>
      </c>
      <c r="E32" s="1">
        <v>100</v>
      </c>
      <c r="F32" s="1">
        <v>79</v>
      </c>
      <c r="G32" s="1">
        <v>37</v>
      </c>
      <c r="H32" s="1">
        <v>16</v>
      </c>
      <c r="I32" s="1">
        <v>10</v>
      </c>
      <c r="J32" s="1">
        <v>14</v>
      </c>
      <c r="K32" s="4">
        <f t="shared" si="1"/>
        <v>609</v>
      </c>
      <c r="L32" s="4">
        <f t="shared" si="0"/>
        <v>3.3267651888341545</v>
      </c>
      <c r="M32" s="1">
        <f ca="1">SUM(Tabla1[[#This Row],[1ocupante]]:Tabla1[[#This Row],[3ocupantes]])</f>
        <v>353</v>
      </c>
      <c r="N32" s="1">
        <f ca="1">SUM(Tabla1[[#This Row],[4ocupantes]]:Tabla1[[#This Row],[6ocupantes]])</f>
        <v>216</v>
      </c>
      <c r="O32" s="1">
        <f ca="1">SUM(Tabla1[[#This Row],[7ocupantes]]:Tabla1[[#This Row],[9ymasocupantes]])</f>
        <v>40</v>
      </c>
      <c r="P32" s="5" t="s">
        <v>18</v>
      </c>
      <c r="Q32" s="7">
        <v>0</v>
      </c>
    </row>
    <row r="33" spans="1:17">
      <c r="A33" s="3" t="s">
        <v>57</v>
      </c>
      <c r="B33" s="1">
        <v>322</v>
      </c>
      <c r="C33" s="1">
        <v>565</v>
      </c>
      <c r="D33" s="1">
        <v>683</v>
      </c>
      <c r="E33" s="1">
        <v>880</v>
      </c>
      <c r="F33" s="1">
        <v>788</v>
      </c>
      <c r="G33" s="1">
        <v>454</v>
      </c>
      <c r="H33" s="1">
        <v>206</v>
      </c>
      <c r="I33" s="1">
        <v>111</v>
      </c>
      <c r="J33" s="1">
        <v>119</v>
      </c>
      <c r="K33" s="4">
        <f t="shared" si="1"/>
        <v>4128</v>
      </c>
      <c r="L33" s="4">
        <f t="shared" si="0"/>
        <v>4.1390503875968996</v>
      </c>
      <c r="M33" s="1">
        <f ca="1">SUM(Tabla1[[#This Row],[1ocupante]]:Tabla1[[#This Row],[3ocupantes]])</f>
        <v>1570</v>
      </c>
      <c r="N33" s="1">
        <f ca="1">SUM(Tabla1[[#This Row],[4ocupantes]]:Tabla1[[#This Row],[6ocupantes]])</f>
        <v>2122</v>
      </c>
      <c r="O33" s="1">
        <f ca="1">SUM(Tabla1[[#This Row],[7ocupantes]]:Tabla1[[#This Row],[9ymasocupantes]])</f>
        <v>436</v>
      </c>
      <c r="P33" s="5" t="s">
        <v>18</v>
      </c>
      <c r="Q33" s="7">
        <v>0</v>
      </c>
    </row>
    <row r="34" spans="1:17">
      <c r="A34" s="3" t="s">
        <v>58</v>
      </c>
      <c r="B34" s="1">
        <v>615</v>
      </c>
      <c r="C34" s="1">
        <v>1077</v>
      </c>
      <c r="D34" s="1">
        <v>1171</v>
      </c>
      <c r="E34" s="1">
        <v>1375</v>
      </c>
      <c r="F34" s="1">
        <v>1111</v>
      </c>
      <c r="G34" s="1">
        <v>506</v>
      </c>
      <c r="H34" s="1">
        <v>185</v>
      </c>
      <c r="I34" s="1">
        <v>103</v>
      </c>
      <c r="J34" s="1">
        <v>99</v>
      </c>
      <c r="K34" s="4">
        <f t="shared" si="1"/>
        <v>6242</v>
      </c>
      <c r="L34" s="4">
        <f t="shared" si="0"/>
        <v>3.7460749759692407</v>
      </c>
      <c r="M34" s="1">
        <f ca="1">SUM(Tabla1[[#This Row],[1ocupante]]:Tabla1[[#This Row],[3ocupantes]])</f>
        <v>2863</v>
      </c>
      <c r="N34" s="1">
        <f ca="1">SUM(Tabla1[[#This Row],[4ocupantes]]:Tabla1[[#This Row],[6ocupantes]])</f>
        <v>2992</v>
      </c>
      <c r="O34" s="1">
        <f ca="1">SUM(Tabla1[[#This Row],[7ocupantes]]:Tabla1[[#This Row],[9ymasocupantes]])</f>
        <v>387</v>
      </c>
      <c r="P34" s="5" t="s">
        <v>59</v>
      </c>
      <c r="Q34" s="7">
        <v>2.3485007339064792</v>
      </c>
    </row>
    <row r="35" spans="1:17">
      <c r="A35" s="3" t="s">
        <v>60</v>
      </c>
      <c r="B35" s="1">
        <v>306</v>
      </c>
      <c r="C35" s="1">
        <v>409</v>
      </c>
      <c r="D35" s="1">
        <v>319</v>
      </c>
      <c r="E35" s="1">
        <v>322</v>
      </c>
      <c r="F35" s="1">
        <v>248</v>
      </c>
      <c r="G35" s="1">
        <v>82</v>
      </c>
      <c r="H35" s="1">
        <v>25</v>
      </c>
      <c r="I35" s="1">
        <v>10</v>
      </c>
      <c r="J35" s="1">
        <v>11</v>
      </c>
      <c r="K35" s="4">
        <f t="shared" si="1"/>
        <v>1732</v>
      </c>
      <c r="L35" s="4">
        <f t="shared" si="0"/>
        <v>3.1495381062355658</v>
      </c>
      <c r="M35" s="1">
        <f ca="1">SUM(Tabla1[[#This Row],[1ocupante]]:Tabla1[[#This Row],[3ocupantes]])</f>
        <v>1034</v>
      </c>
      <c r="N35" s="1">
        <f ca="1">SUM(Tabla1[[#This Row],[4ocupantes]]:Tabla1[[#This Row],[6ocupantes]])</f>
        <v>652</v>
      </c>
      <c r="O35" s="1">
        <f ca="1">SUM(Tabla1[[#This Row],[7ocupantes]]:Tabla1[[#This Row],[9ymasocupantes]])</f>
        <v>46</v>
      </c>
      <c r="P35" s="5" t="s">
        <v>61</v>
      </c>
      <c r="Q35" s="7">
        <v>1.0911074740861975</v>
      </c>
    </row>
    <row r="36" spans="1:17">
      <c r="A36" s="3" t="s">
        <v>62</v>
      </c>
      <c r="B36" s="1">
        <v>2145</v>
      </c>
      <c r="C36" s="1">
        <v>3819</v>
      </c>
      <c r="D36" s="1">
        <v>5259</v>
      </c>
      <c r="E36" s="1">
        <v>7209</v>
      </c>
      <c r="F36" s="1">
        <v>6439</v>
      </c>
      <c r="G36" s="1">
        <v>3652</v>
      </c>
      <c r="H36" s="1">
        <v>1587</v>
      </c>
      <c r="I36" s="1">
        <v>857</v>
      </c>
      <c r="J36" s="1">
        <v>1045</v>
      </c>
      <c r="K36" s="4">
        <f t="shared" si="1"/>
        <v>32012</v>
      </c>
      <c r="L36" s="4">
        <f t="shared" si="0"/>
        <v>4.2444395851555665</v>
      </c>
      <c r="M36" s="1">
        <f ca="1">SUM(Tabla1[[#This Row],[1ocupante]]:Tabla1[[#This Row],[3ocupantes]])</f>
        <v>11223</v>
      </c>
      <c r="N36" s="1">
        <f ca="1">SUM(Tabla1[[#This Row],[4ocupantes]]:Tabla1[[#This Row],[6ocupantes]])</f>
        <v>17300</v>
      </c>
      <c r="O36" s="1">
        <f ca="1">SUM(Tabla1[[#This Row],[7ocupantes]]:Tabla1[[#This Row],[9ymasocupantes]])</f>
        <v>3489</v>
      </c>
      <c r="P36" s="5" t="s">
        <v>18</v>
      </c>
      <c r="Q36" s="7">
        <v>0</v>
      </c>
    </row>
    <row r="37" spans="1:17" ht="30.75">
      <c r="A37" s="3" t="s">
        <v>63</v>
      </c>
      <c r="B37" s="1">
        <v>963</v>
      </c>
      <c r="C37" s="1">
        <v>1879</v>
      </c>
      <c r="D37" s="1">
        <v>2273</v>
      </c>
      <c r="E37" s="1">
        <v>2542</v>
      </c>
      <c r="F37" s="1">
        <v>2148</v>
      </c>
      <c r="G37" s="1">
        <v>1326</v>
      </c>
      <c r="H37" s="1">
        <v>657</v>
      </c>
      <c r="I37" s="1">
        <v>349</v>
      </c>
      <c r="J37" s="1">
        <v>346</v>
      </c>
      <c r="K37" s="4">
        <f t="shared" si="1"/>
        <v>12483</v>
      </c>
      <c r="L37" s="4">
        <f t="shared" si="0"/>
        <v>4.0782664423616115</v>
      </c>
      <c r="M37" s="1">
        <f ca="1">SUM(Tabla1[[#This Row],[1ocupante]]:Tabla1[[#This Row],[3ocupantes]])</f>
        <v>5115</v>
      </c>
      <c r="N37" s="1">
        <f ca="1">SUM(Tabla1[[#This Row],[4ocupantes]]:Tabla1[[#This Row],[6ocupantes]])</f>
        <v>6016</v>
      </c>
      <c r="O37" s="1">
        <f ca="1">SUM(Tabla1[[#This Row],[7ocupantes]]:Tabla1[[#This Row],[9ymasocupantes]])</f>
        <v>1352</v>
      </c>
      <c r="P37" s="5" t="s">
        <v>18</v>
      </c>
      <c r="Q37" s="7">
        <v>0</v>
      </c>
    </row>
    <row r="38" spans="1:17">
      <c r="A38" s="3" t="s">
        <v>64</v>
      </c>
      <c r="B38" s="1">
        <v>491</v>
      </c>
      <c r="C38" s="1">
        <v>729</v>
      </c>
      <c r="D38" s="1">
        <v>790</v>
      </c>
      <c r="E38" s="1">
        <v>919</v>
      </c>
      <c r="F38" s="1">
        <v>843</v>
      </c>
      <c r="G38" s="1">
        <v>470</v>
      </c>
      <c r="H38" s="1">
        <v>229</v>
      </c>
      <c r="I38" s="1">
        <v>104</v>
      </c>
      <c r="J38" s="1">
        <v>107</v>
      </c>
      <c r="K38" s="4">
        <f t="shared" si="1"/>
        <v>4682</v>
      </c>
      <c r="L38" s="4">
        <f t="shared" si="0"/>
        <v>3.9359248184536524</v>
      </c>
      <c r="M38" s="1">
        <f ca="1">SUM(Tabla1[[#This Row],[1ocupante]]:Tabla1[[#This Row],[3ocupantes]])</f>
        <v>2010</v>
      </c>
      <c r="N38" s="1">
        <f ca="1">SUM(Tabla1[[#This Row],[4ocupantes]]:Tabla1[[#This Row],[6ocupantes]])</f>
        <v>2232</v>
      </c>
      <c r="O38" s="1">
        <f ca="1">SUM(Tabla1[[#This Row],[7ocupantes]]:Tabla1[[#This Row],[9ymasocupantes]])</f>
        <v>440</v>
      </c>
      <c r="P38" s="5" t="s">
        <v>18</v>
      </c>
      <c r="Q38" s="7">
        <v>0</v>
      </c>
    </row>
    <row r="39" spans="1:17" ht="30.75">
      <c r="A39" s="3" t="s">
        <v>65</v>
      </c>
      <c r="B39" s="1">
        <v>234</v>
      </c>
      <c r="C39" s="1">
        <v>435</v>
      </c>
      <c r="D39" s="1">
        <v>498</v>
      </c>
      <c r="E39" s="1">
        <v>664</v>
      </c>
      <c r="F39" s="1">
        <v>614</v>
      </c>
      <c r="G39" s="1">
        <v>375</v>
      </c>
      <c r="H39" s="1">
        <v>164</v>
      </c>
      <c r="I39" s="1">
        <v>100</v>
      </c>
      <c r="J39" s="1">
        <v>131</v>
      </c>
      <c r="K39" s="4">
        <f t="shared" si="1"/>
        <v>3215</v>
      </c>
      <c r="L39" s="4">
        <f t="shared" si="0"/>
        <v>4.2615863141524102</v>
      </c>
      <c r="M39" s="1">
        <f ca="1">SUM(Tabla1[[#This Row],[1ocupante]]:Tabla1[[#This Row],[3ocupantes]])</f>
        <v>1167</v>
      </c>
      <c r="N39" s="1">
        <f ca="1">SUM(Tabla1[[#This Row],[4ocupantes]]:Tabla1[[#This Row],[6ocupantes]])</f>
        <v>1653</v>
      </c>
      <c r="O39" s="1">
        <f ca="1">SUM(Tabla1[[#This Row],[7ocupantes]]:Tabla1[[#This Row],[9ymasocupantes]])</f>
        <v>395</v>
      </c>
      <c r="P39" s="5" t="s">
        <v>18</v>
      </c>
      <c r="Q39" s="7">
        <v>0</v>
      </c>
    </row>
    <row r="40" spans="1:17" ht="30.75">
      <c r="A40" s="3" t="s">
        <v>66</v>
      </c>
      <c r="B40" s="1">
        <v>170</v>
      </c>
      <c r="C40" s="1">
        <v>264</v>
      </c>
      <c r="D40" s="1">
        <v>206</v>
      </c>
      <c r="E40" s="1">
        <v>210</v>
      </c>
      <c r="F40" s="1">
        <v>196</v>
      </c>
      <c r="G40" s="1">
        <v>88</v>
      </c>
      <c r="H40" s="1">
        <v>35</v>
      </c>
      <c r="I40" s="1">
        <v>25</v>
      </c>
      <c r="J40" s="1">
        <v>21</v>
      </c>
      <c r="K40" s="4">
        <f t="shared" si="1"/>
        <v>1215</v>
      </c>
      <c r="L40" s="4">
        <f t="shared" si="0"/>
        <v>3.5374485596707821</v>
      </c>
      <c r="M40" s="1">
        <f ca="1">SUM(Tabla1[[#This Row],[1ocupante]]:Tabla1[[#This Row],[3ocupantes]])</f>
        <v>640</v>
      </c>
      <c r="N40" s="1">
        <f ca="1">SUM(Tabla1[[#This Row],[4ocupantes]]:Tabla1[[#This Row],[6ocupantes]])</f>
        <v>494</v>
      </c>
      <c r="O40" s="1">
        <f ca="1">SUM(Tabla1[[#This Row],[7ocupantes]]:Tabla1[[#This Row],[9ymasocupantes]])</f>
        <v>81</v>
      </c>
      <c r="P40" s="5" t="s">
        <v>18</v>
      </c>
      <c r="Q40" s="7">
        <v>0</v>
      </c>
    </row>
    <row r="41" spans="1:17">
      <c r="A41" s="3" t="s">
        <v>67</v>
      </c>
      <c r="B41" s="1">
        <v>35371</v>
      </c>
      <c r="C41" s="1">
        <v>61129</v>
      </c>
      <c r="D41" s="1">
        <v>68507</v>
      </c>
      <c r="E41" s="1">
        <v>78565</v>
      </c>
      <c r="F41" s="1">
        <v>60304</v>
      </c>
      <c r="G41" s="1">
        <v>32167</v>
      </c>
      <c r="H41" s="1">
        <v>14720</v>
      </c>
      <c r="I41" s="1">
        <v>8088</v>
      </c>
      <c r="J41" s="1">
        <v>11602</v>
      </c>
      <c r="K41" s="4">
        <f t="shared" si="1"/>
        <v>370453</v>
      </c>
      <c r="L41" s="4">
        <f t="shared" si="0"/>
        <v>3.8981841151239158</v>
      </c>
      <c r="M41" s="1">
        <f ca="1">SUM(Tabla1[[#This Row],[1ocupante]]:Tabla1[[#This Row],[3ocupantes]])</f>
        <v>165007</v>
      </c>
      <c r="N41" s="1">
        <f ca="1">SUM(Tabla1[[#This Row],[4ocupantes]]:Tabla1[[#This Row],[6ocupantes]])</f>
        <v>171036</v>
      </c>
      <c r="O41" s="1">
        <f ca="1">SUM(Tabla1[[#This Row],[7ocupantes]]:Tabla1[[#This Row],[9ymasocupantes]])</f>
        <v>34410</v>
      </c>
      <c r="P41" s="5" t="s">
        <v>68</v>
      </c>
      <c r="Q41" s="7">
        <v>8.293265934942004E-2</v>
      </c>
    </row>
    <row r="42" spans="1:17" ht="30.75">
      <c r="A42" s="3" t="s">
        <v>69</v>
      </c>
      <c r="B42" s="1">
        <v>187</v>
      </c>
      <c r="C42" s="1">
        <v>360</v>
      </c>
      <c r="D42" s="1">
        <v>361</v>
      </c>
      <c r="E42" s="1">
        <v>395</v>
      </c>
      <c r="F42" s="1">
        <v>392</v>
      </c>
      <c r="G42" s="1">
        <v>272</v>
      </c>
      <c r="H42" s="1">
        <v>131</v>
      </c>
      <c r="I42" s="1">
        <v>74</v>
      </c>
      <c r="J42" s="1">
        <v>86</v>
      </c>
      <c r="K42" s="4">
        <f t="shared" si="1"/>
        <v>2258</v>
      </c>
      <c r="L42" s="4">
        <f t="shared" si="0"/>
        <v>4.1829052258635961</v>
      </c>
      <c r="M42" s="1">
        <f ca="1">SUM(Tabla1[[#This Row],[1ocupante]]:Tabla1[[#This Row],[3ocupantes]])</f>
        <v>908</v>
      </c>
      <c r="N42" s="1">
        <f ca="1">SUM(Tabla1[[#This Row],[4ocupantes]]:Tabla1[[#This Row],[6ocupantes]])</f>
        <v>1059</v>
      </c>
      <c r="O42" s="1">
        <f ca="1">SUM(Tabla1[[#This Row],[7ocupantes]]:Tabla1[[#This Row],[9ymasocupantes]])</f>
        <v>291</v>
      </c>
      <c r="P42" s="5" t="s">
        <v>23</v>
      </c>
      <c r="Q42" s="7">
        <v>9.723842862699339E-2</v>
      </c>
    </row>
    <row r="43" spans="1:17">
      <c r="A43" s="3" t="s">
        <v>70</v>
      </c>
      <c r="B43" s="1">
        <v>249</v>
      </c>
      <c r="C43" s="1">
        <v>379</v>
      </c>
      <c r="D43" s="1">
        <v>329</v>
      </c>
      <c r="E43" s="1">
        <v>305</v>
      </c>
      <c r="F43" s="1">
        <v>236</v>
      </c>
      <c r="G43" s="1">
        <v>133</v>
      </c>
      <c r="H43" s="1">
        <v>63</v>
      </c>
      <c r="I43" s="1">
        <v>29</v>
      </c>
      <c r="J43" s="1">
        <v>22</v>
      </c>
      <c r="K43" s="4">
        <f t="shared" si="1"/>
        <v>1745</v>
      </c>
      <c r="L43" s="4">
        <f t="shared" si="0"/>
        <v>3.4744985673352438</v>
      </c>
      <c r="M43" s="1">
        <f ca="1">SUM(Tabla1[[#This Row],[1ocupante]]:Tabla1[[#This Row],[3ocupantes]])</f>
        <v>957</v>
      </c>
      <c r="N43" s="1">
        <f ca="1">SUM(Tabla1[[#This Row],[4ocupantes]]:Tabla1[[#This Row],[6ocupantes]])</f>
        <v>674</v>
      </c>
      <c r="O43" s="1">
        <f ca="1">SUM(Tabla1[[#This Row],[7ocupantes]]:Tabla1[[#This Row],[9ymasocupantes]])</f>
        <v>114</v>
      </c>
      <c r="P43" s="5" t="s">
        <v>18</v>
      </c>
      <c r="Q43" s="7">
        <v>0</v>
      </c>
    </row>
    <row r="44" spans="1:17" ht="30.75">
      <c r="A44" s="3" t="s">
        <v>71</v>
      </c>
      <c r="B44" s="1">
        <v>212</v>
      </c>
      <c r="C44" s="1">
        <v>381</v>
      </c>
      <c r="D44" s="1">
        <v>347</v>
      </c>
      <c r="E44" s="1">
        <v>387</v>
      </c>
      <c r="F44" s="1">
        <v>328</v>
      </c>
      <c r="G44" s="1">
        <v>192</v>
      </c>
      <c r="H44" s="1">
        <v>116</v>
      </c>
      <c r="I44" s="1">
        <v>82</v>
      </c>
      <c r="J44" s="1">
        <v>92</v>
      </c>
      <c r="K44" s="4">
        <f t="shared" si="1"/>
        <v>2137</v>
      </c>
      <c r="L44" s="4">
        <f t="shared" si="0"/>
        <v>4.0481984089845575</v>
      </c>
      <c r="M44" s="1">
        <f ca="1">SUM(Tabla1[[#This Row],[1ocupante]]:Tabla1[[#This Row],[3ocupantes]])</f>
        <v>940</v>
      </c>
      <c r="N44" s="1">
        <f ca="1">SUM(Tabla1[[#This Row],[4ocupantes]]:Tabla1[[#This Row],[6ocupantes]])</f>
        <v>907</v>
      </c>
      <c r="O44" s="1">
        <f ca="1">SUM(Tabla1[[#This Row],[7ocupantes]]:Tabla1[[#This Row],[9ymasocupantes]])</f>
        <v>290</v>
      </c>
      <c r="P44" s="5" t="s">
        <v>18</v>
      </c>
      <c r="Q44" s="7">
        <v>0</v>
      </c>
    </row>
    <row r="45" spans="1:17" ht="45.75">
      <c r="A45" s="3" t="s">
        <v>72</v>
      </c>
      <c r="B45" s="1">
        <v>878</v>
      </c>
      <c r="C45" s="1">
        <v>1589</v>
      </c>
      <c r="D45" s="1">
        <v>1975</v>
      </c>
      <c r="E45" s="1">
        <v>2389</v>
      </c>
      <c r="F45" s="1">
        <v>1858</v>
      </c>
      <c r="G45" s="1">
        <v>1047</v>
      </c>
      <c r="H45" s="1">
        <v>385</v>
      </c>
      <c r="I45" s="1">
        <v>194</v>
      </c>
      <c r="J45" s="1">
        <v>155</v>
      </c>
      <c r="K45" s="4">
        <f t="shared" si="1"/>
        <v>10470</v>
      </c>
      <c r="L45" s="4">
        <f t="shared" si="0"/>
        <v>3.8921680993314229</v>
      </c>
      <c r="M45" s="1">
        <f ca="1">SUM(Tabla1[[#This Row],[1ocupante]]:Tabla1[[#This Row],[3ocupantes]])</f>
        <v>4442</v>
      </c>
      <c r="N45" s="1">
        <f ca="1">SUM(Tabla1[[#This Row],[4ocupantes]]:Tabla1[[#This Row],[6ocupantes]])</f>
        <v>5294</v>
      </c>
      <c r="O45" s="1">
        <f ca="1">SUM(Tabla1[[#This Row],[7ocupantes]]:Tabla1[[#This Row],[9ymasocupantes]])</f>
        <v>734</v>
      </c>
      <c r="P45" s="5" t="s">
        <v>18</v>
      </c>
      <c r="Q45" s="7">
        <v>0</v>
      </c>
    </row>
    <row r="46" spans="1:17" ht="30.75">
      <c r="A46" s="3" t="s">
        <v>73</v>
      </c>
      <c r="B46" s="1">
        <v>404</v>
      </c>
      <c r="C46" s="1">
        <v>779</v>
      </c>
      <c r="D46" s="1">
        <v>867</v>
      </c>
      <c r="E46" s="1">
        <v>958</v>
      </c>
      <c r="F46" s="1">
        <v>866</v>
      </c>
      <c r="G46" s="1">
        <v>466</v>
      </c>
      <c r="H46" s="1">
        <v>227</v>
      </c>
      <c r="I46" s="1">
        <v>104</v>
      </c>
      <c r="J46" s="1">
        <v>103</v>
      </c>
      <c r="K46" s="4">
        <f t="shared" si="1"/>
        <v>4774</v>
      </c>
      <c r="L46" s="4">
        <f t="shared" si="0"/>
        <v>3.9524507750314202</v>
      </c>
      <c r="M46" s="1">
        <f ca="1">SUM(Tabla1[[#This Row],[1ocupante]]:Tabla1[[#This Row],[3ocupantes]])</f>
        <v>2050</v>
      </c>
      <c r="N46" s="1">
        <f ca="1">SUM(Tabla1[[#This Row],[4ocupantes]]:Tabla1[[#This Row],[6ocupantes]])</f>
        <v>2290</v>
      </c>
      <c r="O46" s="1">
        <f ca="1">SUM(Tabla1[[#This Row],[7ocupantes]]:Tabla1[[#This Row],[9ymasocupantes]])</f>
        <v>434</v>
      </c>
      <c r="P46" s="5" t="s">
        <v>23</v>
      </c>
      <c r="Q46" s="7">
        <v>5.2617732175743226E-2</v>
      </c>
    </row>
    <row r="47" spans="1:17">
      <c r="A47" s="3" t="s">
        <v>74</v>
      </c>
      <c r="B47" s="1">
        <v>671</v>
      </c>
      <c r="C47" s="1">
        <v>1145</v>
      </c>
      <c r="D47" s="1">
        <v>1259</v>
      </c>
      <c r="E47" s="1">
        <v>1406</v>
      </c>
      <c r="F47" s="1">
        <v>1257</v>
      </c>
      <c r="G47" s="1">
        <v>835</v>
      </c>
      <c r="H47" s="1">
        <v>465</v>
      </c>
      <c r="I47" s="1">
        <v>259</v>
      </c>
      <c r="J47" s="1">
        <v>277</v>
      </c>
      <c r="K47" s="4">
        <f t="shared" si="1"/>
        <v>7574</v>
      </c>
      <c r="L47" s="4">
        <f t="shared" si="0"/>
        <v>4.1559281753366779</v>
      </c>
      <c r="M47" s="1">
        <f ca="1">SUM(Tabla1[[#This Row],[1ocupante]]:Tabla1[[#This Row],[3ocupantes]])</f>
        <v>3075</v>
      </c>
      <c r="N47" s="1">
        <f ca="1">SUM(Tabla1[[#This Row],[4ocupantes]]:Tabla1[[#This Row],[6ocupantes]])</f>
        <v>3498</v>
      </c>
      <c r="O47" s="1">
        <f ca="1">SUM(Tabla1[[#This Row],[7ocupantes]]:Tabla1[[#This Row],[9ymasocupantes]])</f>
        <v>1001</v>
      </c>
      <c r="P47" s="5" t="s">
        <v>18</v>
      </c>
      <c r="Q47" s="7">
        <v>0</v>
      </c>
    </row>
    <row r="48" spans="1:17">
      <c r="A48" s="3" t="s">
        <v>75</v>
      </c>
      <c r="B48" s="1">
        <v>435</v>
      </c>
      <c r="C48" s="1">
        <v>769</v>
      </c>
      <c r="D48" s="1">
        <v>968</v>
      </c>
      <c r="E48" s="1">
        <v>1118</v>
      </c>
      <c r="F48" s="1">
        <v>1023</v>
      </c>
      <c r="G48" s="1">
        <v>613</v>
      </c>
      <c r="H48" s="1">
        <v>272</v>
      </c>
      <c r="I48" s="1">
        <v>153</v>
      </c>
      <c r="J48" s="1">
        <v>147</v>
      </c>
      <c r="K48" s="4">
        <f t="shared" si="1"/>
        <v>5498</v>
      </c>
      <c r="L48" s="4">
        <f t="shared" si="0"/>
        <v>4.10931247726446</v>
      </c>
      <c r="M48" s="1">
        <f ca="1">SUM(Tabla1[[#This Row],[1ocupante]]:Tabla1[[#This Row],[3ocupantes]])</f>
        <v>2172</v>
      </c>
      <c r="N48" s="1">
        <f ca="1">SUM(Tabla1[[#This Row],[4ocupantes]]:Tabla1[[#This Row],[6ocupantes]])</f>
        <v>2754</v>
      </c>
      <c r="O48" s="1">
        <f ca="1">SUM(Tabla1[[#This Row],[7ocupantes]]:Tabla1[[#This Row],[9ymasocupantes]])</f>
        <v>572</v>
      </c>
      <c r="P48" s="5" t="s">
        <v>18</v>
      </c>
      <c r="Q48" s="7">
        <v>0</v>
      </c>
    </row>
    <row r="49" spans="1:17">
      <c r="A49" s="3" t="s">
        <v>76</v>
      </c>
      <c r="B49" s="1">
        <v>412</v>
      </c>
      <c r="C49" s="1">
        <v>846</v>
      </c>
      <c r="D49" s="1">
        <v>797</v>
      </c>
      <c r="E49" s="1">
        <v>881</v>
      </c>
      <c r="F49" s="1">
        <v>711</v>
      </c>
      <c r="G49" s="1">
        <v>442</v>
      </c>
      <c r="H49" s="1">
        <v>259</v>
      </c>
      <c r="I49" s="1">
        <v>118</v>
      </c>
      <c r="J49" s="1">
        <v>161</v>
      </c>
      <c r="K49" s="4">
        <f t="shared" si="1"/>
        <v>4627</v>
      </c>
      <c r="L49" s="4">
        <f t="shared" si="0"/>
        <v>3.9835746704127946</v>
      </c>
      <c r="M49" s="1">
        <f ca="1">SUM(Tabla1[[#This Row],[1ocupante]]:Tabla1[[#This Row],[3ocupantes]])</f>
        <v>2055</v>
      </c>
      <c r="N49" s="1">
        <f ca="1">SUM(Tabla1[[#This Row],[4ocupantes]]:Tabla1[[#This Row],[6ocupantes]])</f>
        <v>2034</v>
      </c>
      <c r="O49" s="1">
        <f ca="1">SUM(Tabla1[[#This Row],[7ocupantes]]:Tabla1[[#This Row],[9ymasocupantes]])</f>
        <v>538</v>
      </c>
      <c r="P49" s="5" t="s">
        <v>18</v>
      </c>
      <c r="Q49" s="7">
        <v>0</v>
      </c>
    </row>
    <row r="50" spans="1:17" ht="30.75">
      <c r="A50" s="3" t="s">
        <v>77</v>
      </c>
      <c r="B50" s="1">
        <v>257</v>
      </c>
      <c r="C50" s="1">
        <v>416</v>
      </c>
      <c r="D50" s="1">
        <v>469</v>
      </c>
      <c r="E50" s="1">
        <v>434</v>
      </c>
      <c r="F50" s="1">
        <v>360</v>
      </c>
      <c r="G50" s="1">
        <v>266</v>
      </c>
      <c r="H50" s="1">
        <v>119</v>
      </c>
      <c r="I50" s="1">
        <v>62</v>
      </c>
      <c r="J50" s="1">
        <v>54</v>
      </c>
      <c r="K50" s="4">
        <f t="shared" si="1"/>
        <v>2437</v>
      </c>
      <c r="L50" s="4">
        <f t="shared" si="0"/>
        <v>3.8748461222814936</v>
      </c>
      <c r="M50" s="1">
        <f ca="1">SUM(Tabla1[[#This Row],[1ocupante]]:Tabla1[[#This Row],[3ocupantes]])</f>
        <v>1142</v>
      </c>
      <c r="N50" s="1">
        <f ca="1">SUM(Tabla1[[#This Row],[4ocupantes]]:Tabla1[[#This Row],[6ocupantes]])</f>
        <v>1060</v>
      </c>
      <c r="O50" s="1">
        <f ca="1">SUM(Tabla1[[#This Row],[7ocupantes]]:Tabla1[[#This Row],[9ymasocupantes]])</f>
        <v>235</v>
      </c>
      <c r="P50" s="5" t="s">
        <v>23</v>
      </c>
      <c r="Q50" s="7">
        <v>0.10476689366160294</v>
      </c>
    </row>
    <row r="51" spans="1:17">
      <c r="A51" s="3" t="s">
        <v>78</v>
      </c>
      <c r="B51" s="1">
        <v>790</v>
      </c>
      <c r="C51" s="1">
        <v>1282</v>
      </c>
      <c r="D51" s="1">
        <v>1335</v>
      </c>
      <c r="E51" s="1">
        <v>1700</v>
      </c>
      <c r="F51" s="1">
        <v>1586</v>
      </c>
      <c r="G51" s="1">
        <v>995</v>
      </c>
      <c r="H51" s="1">
        <v>618</v>
      </c>
      <c r="I51" s="1">
        <v>311</v>
      </c>
      <c r="J51" s="1">
        <v>610</v>
      </c>
      <c r="K51" s="4">
        <f t="shared" si="1"/>
        <v>9227</v>
      </c>
      <c r="L51" s="4">
        <f t="shared" si="0"/>
        <v>4.3744445648639863</v>
      </c>
      <c r="M51" s="1">
        <f ca="1">SUM(Tabla1[[#This Row],[1ocupante]]:Tabla1[[#This Row],[3ocupantes]])</f>
        <v>3407</v>
      </c>
      <c r="N51" s="1">
        <f ca="1">SUM(Tabla1[[#This Row],[4ocupantes]]:Tabla1[[#This Row],[6ocupantes]])</f>
        <v>4281</v>
      </c>
      <c r="O51" s="1">
        <f ca="1">SUM(Tabla1[[#This Row],[7ocupantes]]:Tabla1[[#This Row],[9ymasocupantes]])</f>
        <v>1539</v>
      </c>
      <c r="P51" s="5" t="s">
        <v>18</v>
      </c>
      <c r="Q51" s="7">
        <v>0</v>
      </c>
    </row>
    <row r="52" spans="1:17">
      <c r="A52" s="3" t="s">
        <v>79</v>
      </c>
      <c r="B52" s="1">
        <v>306</v>
      </c>
      <c r="C52" s="1">
        <v>404</v>
      </c>
      <c r="D52" s="1">
        <v>556</v>
      </c>
      <c r="E52" s="1">
        <v>683</v>
      </c>
      <c r="F52" s="1">
        <v>611</v>
      </c>
      <c r="G52" s="1">
        <v>358</v>
      </c>
      <c r="H52" s="1">
        <v>162</v>
      </c>
      <c r="I52" s="1">
        <v>70</v>
      </c>
      <c r="J52" s="1">
        <v>76</v>
      </c>
      <c r="K52" s="4">
        <f t="shared" si="1"/>
        <v>3226</v>
      </c>
      <c r="L52" s="4">
        <f t="shared" si="0"/>
        <v>4.0592064476131435</v>
      </c>
      <c r="M52" s="1">
        <f ca="1">SUM(Tabla1[[#This Row],[1ocupante]]:Tabla1[[#This Row],[3ocupantes]])</f>
        <v>1266</v>
      </c>
      <c r="N52" s="1">
        <f ca="1">SUM(Tabla1[[#This Row],[4ocupantes]]:Tabla1[[#This Row],[6ocupantes]])</f>
        <v>1652</v>
      </c>
      <c r="O52" s="1">
        <f ca="1">SUM(Tabla1[[#This Row],[7ocupantes]]:Tabla1[[#This Row],[9ymasocupantes]])</f>
        <v>308</v>
      </c>
      <c r="P52" s="5" t="s">
        <v>18</v>
      </c>
      <c r="Q52" s="7">
        <v>0</v>
      </c>
    </row>
    <row r="53" spans="1:17">
      <c r="A53" s="3" t="s">
        <v>80</v>
      </c>
      <c r="B53" s="1">
        <v>197</v>
      </c>
      <c r="C53" s="1">
        <v>290</v>
      </c>
      <c r="D53" s="1">
        <v>237</v>
      </c>
      <c r="E53" s="1">
        <v>289</v>
      </c>
      <c r="F53" s="1">
        <v>248</v>
      </c>
      <c r="G53" s="1">
        <v>128</v>
      </c>
      <c r="H53" s="1">
        <v>37</v>
      </c>
      <c r="I53" s="1">
        <v>26</v>
      </c>
      <c r="J53" s="1">
        <v>37</v>
      </c>
      <c r="K53" s="4">
        <f t="shared" si="1"/>
        <v>1489</v>
      </c>
      <c r="L53" s="4">
        <f t="shared" si="0"/>
        <v>3.6615177971793149</v>
      </c>
      <c r="M53" s="1">
        <f ca="1">SUM(Tabla1[[#This Row],[1ocupante]]:Tabla1[[#This Row],[3ocupantes]])</f>
        <v>724</v>
      </c>
      <c r="N53" s="1">
        <f ca="1">SUM(Tabla1[[#This Row],[4ocupantes]]:Tabla1[[#This Row],[6ocupantes]])</f>
        <v>665</v>
      </c>
      <c r="O53" s="1">
        <f ca="1">SUM(Tabla1[[#This Row],[7ocupantes]]:Tabla1[[#This Row],[9ymasocupantes]])</f>
        <v>100</v>
      </c>
      <c r="P53" s="5" t="s">
        <v>18</v>
      </c>
      <c r="Q53" s="7">
        <v>0</v>
      </c>
    </row>
    <row r="54" spans="1:17">
      <c r="A54" s="3" t="s">
        <v>81</v>
      </c>
      <c r="B54" s="1">
        <v>1270</v>
      </c>
      <c r="C54" s="1">
        <v>2326</v>
      </c>
      <c r="D54" s="1">
        <v>2605</v>
      </c>
      <c r="E54" s="1">
        <v>3229</v>
      </c>
      <c r="F54" s="1">
        <v>2801</v>
      </c>
      <c r="G54" s="1">
        <v>1650</v>
      </c>
      <c r="H54" s="1">
        <v>800</v>
      </c>
      <c r="I54" s="1">
        <v>386</v>
      </c>
      <c r="J54" s="1">
        <v>458</v>
      </c>
      <c r="K54" s="4">
        <f t="shared" si="1"/>
        <v>15525</v>
      </c>
      <c r="L54" s="4">
        <f t="shared" si="0"/>
        <v>4.0816747181964574</v>
      </c>
      <c r="M54" s="1">
        <f ca="1">SUM(Tabla1[[#This Row],[1ocupante]]:Tabla1[[#This Row],[3ocupantes]])</f>
        <v>6201</v>
      </c>
      <c r="N54" s="1">
        <f ca="1">SUM(Tabla1[[#This Row],[4ocupantes]]:Tabla1[[#This Row],[6ocupantes]])</f>
        <v>7680</v>
      </c>
      <c r="O54" s="1">
        <f ca="1">SUM(Tabla1[[#This Row],[7ocupantes]]:Tabla1[[#This Row],[9ymasocupantes]])</f>
        <v>1644</v>
      </c>
      <c r="P54" s="5" t="s">
        <v>23</v>
      </c>
      <c r="Q54" s="7">
        <v>1.555960105182903E-2</v>
      </c>
    </row>
    <row r="55" spans="1:17">
      <c r="A55" s="3" t="s">
        <v>82</v>
      </c>
      <c r="B55" s="1">
        <v>747</v>
      </c>
      <c r="C55" s="1">
        <v>1138</v>
      </c>
      <c r="D55" s="1">
        <v>1189</v>
      </c>
      <c r="E55" s="1">
        <v>1330</v>
      </c>
      <c r="F55" s="1">
        <v>1005</v>
      </c>
      <c r="G55" s="1">
        <v>491</v>
      </c>
      <c r="H55" s="1">
        <v>242</v>
      </c>
      <c r="I55" s="1">
        <v>113</v>
      </c>
      <c r="J55" s="1">
        <v>90</v>
      </c>
      <c r="K55" s="4">
        <f t="shared" si="1"/>
        <v>6345</v>
      </c>
      <c r="L55" s="4">
        <f t="shared" si="0"/>
        <v>3.670449172576832</v>
      </c>
      <c r="M55" s="1">
        <f ca="1">SUM(Tabla1[[#This Row],[1ocupante]]:Tabla1[[#This Row],[3ocupantes]])</f>
        <v>3074</v>
      </c>
      <c r="N55" s="1">
        <f ca="1">SUM(Tabla1[[#This Row],[4ocupantes]]:Tabla1[[#This Row],[6ocupantes]])</f>
        <v>2826</v>
      </c>
      <c r="O55" s="1">
        <f ca="1">SUM(Tabla1[[#This Row],[7ocupantes]]:Tabla1[[#This Row],[9ymasocupantes]])</f>
        <v>445</v>
      </c>
      <c r="P55" s="5" t="s">
        <v>83</v>
      </c>
      <c r="Q55" s="7">
        <v>1.237835069148028</v>
      </c>
    </row>
    <row r="56" spans="1:17" ht="45.75">
      <c r="A56" s="3" t="s">
        <v>84</v>
      </c>
      <c r="B56" s="1">
        <v>151</v>
      </c>
      <c r="C56" s="1">
        <v>191</v>
      </c>
      <c r="D56" s="1">
        <v>206</v>
      </c>
      <c r="E56" s="1">
        <v>209</v>
      </c>
      <c r="F56" s="1">
        <v>152</v>
      </c>
      <c r="G56" s="1">
        <v>90</v>
      </c>
      <c r="H56" s="1">
        <v>33</v>
      </c>
      <c r="I56" s="1">
        <v>11</v>
      </c>
      <c r="J56" s="1">
        <v>15</v>
      </c>
      <c r="K56" s="4">
        <f t="shared" si="1"/>
        <v>1058</v>
      </c>
      <c r="L56" s="4">
        <f t="shared" si="0"/>
        <v>3.5359168241965975</v>
      </c>
      <c r="M56" s="1">
        <f ca="1">SUM(Tabla1[[#This Row],[1ocupante]]:Tabla1[[#This Row],[3ocupantes]])</f>
        <v>548</v>
      </c>
      <c r="N56" s="1">
        <f ca="1">SUM(Tabla1[[#This Row],[4ocupantes]]:Tabla1[[#This Row],[6ocupantes]])</f>
        <v>451</v>
      </c>
      <c r="O56" s="1">
        <f ca="1">SUM(Tabla1[[#This Row],[7ocupantes]]:Tabla1[[#This Row],[9ymasocupantes]])</f>
        <v>59</v>
      </c>
      <c r="P56" s="5" t="s">
        <v>18</v>
      </c>
      <c r="Q56" s="7">
        <v>0</v>
      </c>
    </row>
    <row r="57" spans="1:17" ht="30.75">
      <c r="A57" s="3" t="s">
        <v>85</v>
      </c>
      <c r="B57" s="1">
        <v>2637</v>
      </c>
      <c r="C57" s="1">
        <v>4657</v>
      </c>
      <c r="D57" s="1">
        <v>6366</v>
      </c>
      <c r="E57" s="1">
        <v>7593</v>
      </c>
      <c r="F57" s="1">
        <v>6412</v>
      </c>
      <c r="G57" s="1">
        <v>3841</v>
      </c>
      <c r="H57" s="1">
        <v>1947</v>
      </c>
      <c r="I57" s="1">
        <v>1029</v>
      </c>
      <c r="J57" s="1">
        <v>1419</v>
      </c>
      <c r="K57" s="4">
        <f t="shared" si="1"/>
        <v>35901</v>
      </c>
      <c r="L57" s="4">
        <f t="shared" si="0"/>
        <v>4.2104398206178102</v>
      </c>
      <c r="M57" s="1">
        <f ca="1">SUM(Tabla1[[#This Row],[1ocupante]]:Tabla1[[#This Row],[3ocupantes]])</f>
        <v>13660</v>
      </c>
      <c r="N57" s="1">
        <f ca="1">SUM(Tabla1[[#This Row],[4ocupantes]]:Tabla1[[#This Row],[6ocupantes]])</f>
        <v>17846</v>
      </c>
      <c r="O57" s="1">
        <f ca="1">SUM(Tabla1[[#This Row],[7ocupantes]]:Tabla1[[#This Row],[9ymasocupantes]])</f>
        <v>4395</v>
      </c>
      <c r="P57" s="5" t="s">
        <v>18</v>
      </c>
      <c r="Q57" s="7">
        <v>0</v>
      </c>
    </row>
    <row r="58" spans="1:17">
      <c r="A58" s="3" t="s">
        <v>86</v>
      </c>
      <c r="B58" s="1">
        <v>460</v>
      </c>
      <c r="C58" s="1">
        <v>697</v>
      </c>
      <c r="D58" s="1">
        <v>838</v>
      </c>
      <c r="E58" s="1">
        <v>953</v>
      </c>
      <c r="F58" s="1">
        <v>828</v>
      </c>
      <c r="G58" s="1">
        <v>576</v>
      </c>
      <c r="H58" s="1">
        <v>313</v>
      </c>
      <c r="I58" s="1">
        <v>176</v>
      </c>
      <c r="J58" s="1">
        <v>176</v>
      </c>
      <c r="K58" s="4">
        <f t="shared" si="1"/>
        <v>5017</v>
      </c>
      <c r="L58" s="4">
        <f t="shared" si="0"/>
        <v>4.1775961730117599</v>
      </c>
      <c r="M58" s="1">
        <f ca="1">SUM(Tabla1[[#This Row],[1ocupante]]:Tabla1[[#This Row],[3ocupantes]])</f>
        <v>1995</v>
      </c>
      <c r="N58" s="1">
        <f ca="1">SUM(Tabla1[[#This Row],[4ocupantes]]:Tabla1[[#This Row],[6ocupantes]])</f>
        <v>2357</v>
      </c>
      <c r="O58" s="1">
        <f ca="1">SUM(Tabla1[[#This Row],[7ocupantes]]:Tabla1[[#This Row],[9ymasocupantes]])</f>
        <v>665</v>
      </c>
      <c r="P58" s="5" t="s">
        <v>23</v>
      </c>
      <c r="Q58" s="7">
        <v>5.2842950750369898E-2</v>
      </c>
    </row>
    <row r="59" spans="1:17">
      <c r="A59" s="3" t="s">
        <v>87</v>
      </c>
      <c r="B59" s="1">
        <v>488</v>
      </c>
      <c r="C59" s="1">
        <v>725</v>
      </c>
      <c r="D59" s="1">
        <v>705</v>
      </c>
      <c r="E59" s="1">
        <v>759</v>
      </c>
      <c r="F59" s="1">
        <v>544</v>
      </c>
      <c r="G59" s="1">
        <v>317</v>
      </c>
      <c r="H59" s="1">
        <v>149</v>
      </c>
      <c r="I59" s="1">
        <v>73</v>
      </c>
      <c r="J59" s="1">
        <v>78</v>
      </c>
      <c r="K59" s="4">
        <f t="shared" si="1"/>
        <v>3838</v>
      </c>
      <c r="L59" s="4">
        <f t="shared" si="0"/>
        <v>3.6581552892131319</v>
      </c>
      <c r="M59" s="1">
        <f ca="1">SUM(Tabla1[[#This Row],[1ocupante]]:Tabla1[[#This Row],[3ocupantes]])</f>
        <v>1918</v>
      </c>
      <c r="N59" s="1">
        <f ca="1">SUM(Tabla1[[#This Row],[4ocupantes]]:Tabla1[[#This Row],[6ocupantes]])</f>
        <v>1620</v>
      </c>
      <c r="O59" s="1">
        <f ca="1">SUM(Tabla1[[#This Row],[7ocupantes]]:Tabla1[[#This Row],[9ymasocupantes]])</f>
        <v>300</v>
      </c>
      <c r="P59" s="5" t="s">
        <v>18</v>
      </c>
      <c r="Q59" s="7">
        <v>0</v>
      </c>
    </row>
    <row r="60" spans="1:17">
      <c r="A60" s="3" t="s">
        <v>88</v>
      </c>
      <c r="B60" s="1">
        <v>282</v>
      </c>
      <c r="C60" s="1">
        <v>543</v>
      </c>
      <c r="D60" s="1">
        <v>557</v>
      </c>
      <c r="E60" s="1">
        <v>703</v>
      </c>
      <c r="F60" s="1">
        <v>567</v>
      </c>
      <c r="G60" s="1">
        <v>304</v>
      </c>
      <c r="H60" s="1">
        <v>147</v>
      </c>
      <c r="I60" s="1">
        <v>70</v>
      </c>
      <c r="J60" s="1">
        <v>100</v>
      </c>
      <c r="K60" s="4">
        <f t="shared" si="1"/>
        <v>3273</v>
      </c>
      <c r="L60" s="4">
        <f t="shared" si="0"/>
        <v>3.9715857011915672</v>
      </c>
      <c r="M60" s="1">
        <f ca="1">SUM(Tabla1[[#This Row],[1ocupante]]:Tabla1[[#This Row],[3ocupantes]])</f>
        <v>1382</v>
      </c>
      <c r="N60" s="1">
        <f ca="1">SUM(Tabla1[[#This Row],[4ocupantes]]:Tabla1[[#This Row],[6ocupantes]])</f>
        <v>1574</v>
      </c>
      <c r="O60" s="1">
        <f ca="1">SUM(Tabla1[[#This Row],[7ocupantes]]:Tabla1[[#This Row],[9ymasocupantes]])</f>
        <v>317</v>
      </c>
      <c r="P60" s="5" t="s">
        <v>18</v>
      </c>
      <c r="Q60" s="7">
        <v>0</v>
      </c>
    </row>
    <row r="61" spans="1:17">
      <c r="A61" s="3" t="s">
        <v>89</v>
      </c>
      <c r="B61" s="1">
        <v>226</v>
      </c>
      <c r="C61" s="1">
        <v>373</v>
      </c>
      <c r="D61" s="1">
        <v>332</v>
      </c>
      <c r="E61" s="1">
        <v>312</v>
      </c>
      <c r="F61" s="1">
        <v>239</v>
      </c>
      <c r="G61" s="1">
        <v>137</v>
      </c>
      <c r="H61" s="1">
        <v>62</v>
      </c>
      <c r="I61" s="1">
        <v>20</v>
      </c>
      <c r="J61" s="1">
        <v>20</v>
      </c>
      <c r="K61" s="4">
        <f t="shared" si="1"/>
        <v>1721</v>
      </c>
      <c r="L61" s="4">
        <f t="shared" si="0"/>
        <v>3.4904125508425334</v>
      </c>
      <c r="M61" s="1">
        <f ca="1">SUM(Tabla1[[#This Row],[1ocupante]]:Tabla1[[#This Row],[3ocupantes]])</f>
        <v>931</v>
      </c>
      <c r="N61" s="1">
        <f ca="1">SUM(Tabla1[[#This Row],[4ocupantes]]:Tabla1[[#This Row],[6ocupantes]])</f>
        <v>688</v>
      </c>
      <c r="O61" s="1">
        <f ca="1">SUM(Tabla1[[#This Row],[7ocupantes]]:Tabla1[[#This Row],[9ymasocupantes]])</f>
        <v>102</v>
      </c>
      <c r="P61" s="5" t="s">
        <v>18</v>
      </c>
      <c r="Q61" s="7">
        <v>0</v>
      </c>
    </row>
    <row r="62" spans="1:17">
      <c r="A62" s="3" t="s">
        <v>90</v>
      </c>
      <c r="B62" s="1">
        <v>236</v>
      </c>
      <c r="C62" s="1">
        <v>495</v>
      </c>
      <c r="D62" s="1">
        <v>547</v>
      </c>
      <c r="E62" s="1">
        <v>593</v>
      </c>
      <c r="F62" s="1">
        <v>545</v>
      </c>
      <c r="G62" s="1">
        <v>509</v>
      </c>
      <c r="H62" s="1">
        <v>307</v>
      </c>
      <c r="I62" s="1">
        <v>208</v>
      </c>
      <c r="J62" s="1">
        <v>300</v>
      </c>
      <c r="K62" s="4">
        <f t="shared" si="1"/>
        <v>3740</v>
      </c>
      <c r="L62" s="4">
        <f t="shared" si="0"/>
        <v>4.687433155080214</v>
      </c>
      <c r="M62" s="1">
        <f ca="1">SUM(Tabla1[[#This Row],[1ocupante]]:Tabla1[[#This Row],[3ocupantes]])</f>
        <v>1278</v>
      </c>
      <c r="N62" s="1">
        <f ca="1">SUM(Tabla1[[#This Row],[4ocupantes]]:Tabla1[[#This Row],[6ocupantes]])</f>
        <v>1647</v>
      </c>
      <c r="O62" s="1">
        <f ca="1">SUM(Tabla1[[#This Row],[7ocupantes]]:Tabla1[[#This Row],[9ymasocupantes]])</f>
        <v>815</v>
      </c>
      <c r="P62" s="5" t="s">
        <v>18</v>
      </c>
      <c r="Q62" s="7">
        <v>0</v>
      </c>
    </row>
    <row r="63" spans="1:17">
      <c r="A63" s="3" t="s">
        <v>91</v>
      </c>
      <c r="B63" s="1">
        <v>117</v>
      </c>
      <c r="C63" s="1">
        <v>183</v>
      </c>
      <c r="D63" s="1">
        <v>147</v>
      </c>
      <c r="E63" s="1">
        <v>184</v>
      </c>
      <c r="F63" s="1">
        <v>138</v>
      </c>
      <c r="G63" s="1">
        <v>98</v>
      </c>
      <c r="H63" s="1">
        <v>38</v>
      </c>
      <c r="I63" s="1">
        <v>16</v>
      </c>
      <c r="J63" s="1">
        <v>25</v>
      </c>
      <c r="K63" s="4">
        <f t="shared" si="1"/>
        <v>946</v>
      </c>
      <c r="L63" s="4">
        <f t="shared" si="0"/>
        <v>3.7600422832980973</v>
      </c>
      <c r="M63" s="1">
        <f ca="1">SUM(Tabla1[[#This Row],[1ocupante]]:Tabla1[[#This Row],[3ocupantes]])</f>
        <v>447</v>
      </c>
      <c r="N63" s="1">
        <f ca="1">SUM(Tabla1[[#This Row],[4ocupantes]]:Tabla1[[#This Row],[6ocupantes]])</f>
        <v>420</v>
      </c>
      <c r="O63" s="1">
        <f ca="1">SUM(Tabla1[[#This Row],[7ocupantes]]:Tabla1[[#This Row],[9ymasocupantes]])</f>
        <v>79</v>
      </c>
      <c r="P63" s="5" t="s">
        <v>18</v>
      </c>
      <c r="Q63" s="7">
        <v>0</v>
      </c>
    </row>
    <row r="64" spans="1:17">
      <c r="A64" s="3" t="s">
        <v>92</v>
      </c>
      <c r="B64" s="1">
        <v>1821</v>
      </c>
      <c r="C64" s="1">
        <v>3264</v>
      </c>
      <c r="D64" s="1">
        <v>4294</v>
      </c>
      <c r="E64" s="1">
        <v>5253</v>
      </c>
      <c r="F64" s="1">
        <v>4347</v>
      </c>
      <c r="G64" s="1">
        <v>2093</v>
      </c>
      <c r="H64" s="1">
        <v>867</v>
      </c>
      <c r="I64" s="1">
        <v>425</v>
      </c>
      <c r="J64" s="1">
        <v>609</v>
      </c>
      <c r="K64" s="4">
        <f t="shared" si="1"/>
        <v>22973</v>
      </c>
      <c r="L64" s="4">
        <f t="shared" si="0"/>
        <v>3.9823270796152004</v>
      </c>
      <c r="M64" s="1">
        <f ca="1">SUM(Tabla1[[#This Row],[1ocupante]]:Tabla1[[#This Row],[3ocupantes]])</f>
        <v>9379</v>
      </c>
      <c r="N64" s="1">
        <f ca="1">SUM(Tabla1[[#This Row],[4ocupantes]]:Tabla1[[#This Row],[6ocupantes]])</f>
        <v>11693</v>
      </c>
      <c r="O64" s="1">
        <f ca="1">SUM(Tabla1[[#This Row],[7ocupantes]]:Tabla1[[#This Row],[9ymasocupantes]])</f>
        <v>1901</v>
      </c>
      <c r="P64" s="5" t="s">
        <v>18</v>
      </c>
      <c r="Q64" s="7">
        <v>0</v>
      </c>
    </row>
    <row r="65" spans="1:17" ht="30.75">
      <c r="A65" s="3" t="s">
        <v>93</v>
      </c>
      <c r="B65" s="1">
        <v>483</v>
      </c>
      <c r="C65" s="1">
        <v>915</v>
      </c>
      <c r="D65" s="1">
        <v>1060</v>
      </c>
      <c r="E65" s="1">
        <v>1277</v>
      </c>
      <c r="F65" s="1">
        <v>1111</v>
      </c>
      <c r="G65" s="1">
        <v>751</v>
      </c>
      <c r="H65" s="1">
        <v>460</v>
      </c>
      <c r="I65" s="1">
        <v>252</v>
      </c>
      <c r="J65" s="1">
        <v>398</v>
      </c>
      <c r="K65" s="4">
        <f t="shared" si="1"/>
        <v>6707</v>
      </c>
      <c r="L65" s="4">
        <f t="shared" si="0"/>
        <v>4.3954077829133738</v>
      </c>
      <c r="M65" s="1">
        <f ca="1">SUM(Tabla1[[#This Row],[1ocupante]]:Tabla1[[#This Row],[3ocupantes]])</f>
        <v>2458</v>
      </c>
      <c r="N65" s="1">
        <f ca="1">SUM(Tabla1[[#This Row],[4ocupantes]]:Tabla1[[#This Row],[6ocupantes]])</f>
        <v>3139</v>
      </c>
      <c r="O65" s="1">
        <f ca="1">SUM(Tabla1[[#This Row],[7ocupantes]]:Tabla1[[#This Row],[9ymasocupantes]])</f>
        <v>1110</v>
      </c>
      <c r="P65" s="5" t="s">
        <v>18</v>
      </c>
      <c r="Q65" s="7">
        <v>0</v>
      </c>
    </row>
    <row r="66" spans="1:17">
      <c r="A66" s="3" t="s">
        <v>94</v>
      </c>
      <c r="B66" s="1">
        <v>488</v>
      </c>
      <c r="C66" s="1">
        <v>694</v>
      </c>
      <c r="D66" s="1">
        <v>624</v>
      </c>
      <c r="E66" s="1">
        <v>700</v>
      </c>
      <c r="F66" s="1">
        <v>495</v>
      </c>
      <c r="G66" s="1">
        <v>281</v>
      </c>
      <c r="H66" s="1">
        <v>98</v>
      </c>
      <c r="I66" s="1">
        <v>48</v>
      </c>
      <c r="J66" s="1">
        <v>33</v>
      </c>
      <c r="K66" s="4">
        <f t="shared" si="1"/>
        <v>3461</v>
      </c>
      <c r="L66" s="4">
        <f t="shared" si="0"/>
        <v>3.4891649812193006</v>
      </c>
      <c r="M66" s="1">
        <f ca="1">SUM(Tabla1[[#This Row],[1ocupante]]:Tabla1[[#This Row],[3ocupantes]])</f>
        <v>1806</v>
      </c>
      <c r="N66" s="1">
        <f ca="1">SUM(Tabla1[[#This Row],[4ocupantes]]:Tabla1[[#This Row],[6ocupantes]])</f>
        <v>1476</v>
      </c>
      <c r="O66" s="1">
        <f ca="1">SUM(Tabla1[[#This Row],[7ocupantes]]:Tabla1[[#This Row],[9ymasocupantes]])</f>
        <v>179</v>
      </c>
      <c r="P66" s="5" t="s">
        <v>39</v>
      </c>
      <c r="Q66" s="7">
        <v>0.57760541298787027</v>
      </c>
    </row>
    <row r="67" spans="1:17">
      <c r="A67" s="3" t="s">
        <v>95</v>
      </c>
      <c r="B67" s="1">
        <v>880</v>
      </c>
      <c r="C67" s="1">
        <v>1396</v>
      </c>
      <c r="D67" s="1">
        <v>1676</v>
      </c>
      <c r="E67" s="1">
        <v>2106</v>
      </c>
      <c r="F67" s="1">
        <v>1868</v>
      </c>
      <c r="G67" s="1">
        <v>1091</v>
      </c>
      <c r="H67" s="1">
        <v>543</v>
      </c>
      <c r="I67" s="1">
        <v>375</v>
      </c>
      <c r="J67" s="1">
        <v>745</v>
      </c>
      <c r="K67" s="4">
        <f t="shared" si="1"/>
        <v>10680</v>
      </c>
      <c r="L67" s="4">
        <f t="shared" ref="L67:L126" si="2">(1*B67+2*C67+3*D67+4*E67+5*F67+6*G67+7*H67+8*I67+9*J67)/K67</f>
        <v>4.3554307116104871</v>
      </c>
      <c r="M67" s="1">
        <f ca="1">SUM(Tabla1[[#This Row],[1ocupante]]:Tabla1[[#This Row],[3ocupantes]])</f>
        <v>3952</v>
      </c>
      <c r="N67" s="1">
        <f ca="1">SUM(Tabla1[[#This Row],[4ocupantes]]:Tabla1[[#This Row],[6ocupantes]])</f>
        <v>5065</v>
      </c>
      <c r="O67" s="1">
        <f ca="1">SUM(Tabla1[[#This Row],[7ocupantes]]:Tabla1[[#This Row],[9ymasocupantes]])</f>
        <v>1663</v>
      </c>
      <c r="P67" s="5" t="s">
        <v>18</v>
      </c>
      <c r="Q67" s="7">
        <v>0</v>
      </c>
    </row>
    <row r="68" spans="1:17" ht="30.75">
      <c r="A68" s="3" t="s">
        <v>96</v>
      </c>
      <c r="B68" s="1">
        <v>7807</v>
      </c>
      <c r="C68" s="1">
        <v>10931</v>
      </c>
      <c r="D68" s="1">
        <v>13127</v>
      </c>
      <c r="E68" s="1">
        <v>14850</v>
      </c>
      <c r="F68" s="1">
        <v>10384</v>
      </c>
      <c r="G68" s="1">
        <v>4819</v>
      </c>
      <c r="H68" s="1">
        <v>2126</v>
      </c>
      <c r="I68" s="1">
        <v>1078</v>
      </c>
      <c r="J68" s="1">
        <v>1447</v>
      </c>
      <c r="K68" s="4">
        <f t="shared" ref="K68:K126" si="3">SUM(B68:J68)</f>
        <v>66569</v>
      </c>
      <c r="L68" s="4">
        <f t="shared" si="2"/>
        <v>3.6926046658354488</v>
      </c>
      <c r="M68" s="1">
        <f ca="1">SUM(Tabla1[[#This Row],[1ocupante]]:Tabla1[[#This Row],[3ocupantes]])</f>
        <v>31865</v>
      </c>
      <c r="N68" s="1">
        <f ca="1">SUM(Tabla1[[#This Row],[4ocupantes]]:Tabla1[[#This Row],[6ocupantes]])</f>
        <v>30053</v>
      </c>
      <c r="O68" s="1">
        <f ca="1">SUM(Tabla1[[#This Row],[7ocupantes]]:Tabla1[[#This Row],[9ymasocupantes]])</f>
        <v>4651</v>
      </c>
      <c r="P68" s="5" t="s">
        <v>97</v>
      </c>
      <c r="Q68" s="7">
        <v>0.9230251759027851</v>
      </c>
    </row>
    <row r="69" spans="1:17">
      <c r="A69" s="3" t="s">
        <v>98</v>
      </c>
      <c r="B69" s="1">
        <v>304</v>
      </c>
      <c r="C69" s="1">
        <v>529</v>
      </c>
      <c r="D69" s="1">
        <v>446</v>
      </c>
      <c r="E69" s="1">
        <v>405</v>
      </c>
      <c r="F69" s="1">
        <v>317</v>
      </c>
      <c r="G69" s="1">
        <v>187</v>
      </c>
      <c r="H69" s="1">
        <v>99</v>
      </c>
      <c r="I69" s="1">
        <v>56</v>
      </c>
      <c r="J69" s="1">
        <v>51</v>
      </c>
      <c r="K69" s="4">
        <f t="shared" si="3"/>
        <v>2394</v>
      </c>
      <c r="L69" s="4">
        <f t="shared" si="2"/>
        <v>3.6035923141186301</v>
      </c>
      <c r="M69" s="1">
        <f ca="1">SUM(Tabla1[[#This Row],[1ocupante]]:Tabla1[[#This Row],[3ocupantes]])</f>
        <v>1279</v>
      </c>
      <c r="N69" s="1">
        <f ca="1">SUM(Tabla1[[#This Row],[4ocupantes]]:Tabla1[[#This Row],[6ocupantes]])</f>
        <v>909</v>
      </c>
      <c r="O69" s="1">
        <f ca="1">SUM(Tabla1[[#This Row],[7ocupantes]]:Tabla1[[#This Row],[9ymasocupantes]])</f>
        <v>206</v>
      </c>
      <c r="P69" s="5" t="s">
        <v>18</v>
      </c>
      <c r="Q69" s="7">
        <v>0</v>
      </c>
    </row>
    <row r="70" spans="1:17" ht="45.75">
      <c r="A70" s="3" t="s">
        <v>99</v>
      </c>
      <c r="B70" s="1">
        <v>66</v>
      </c>
      <c r="C70" s="1">
        <v>144</v>
      </c>
      <c r="D70" s="1">
        <v>120</v>
      </c>
      <c r="E70" s="1">
        <v>130</v>
      </c>
      <c r="F70" s="1">
        <v>108</v>
      </c>
      <c r="G70" s="1">
        <v>88</v>
      </c>
      <c r="H70" s="1">
        <v>64</v>
      </c>
      <c r="I70" s="1">
        <v>22</v>
      </c>
      <c r="J70" s="1">
        <v>24</v>
      </c>
      <c r="K70" s="4">
        <f t="shared" si="3"/>
        <v>766</v>
      </c>
      <c r="L70" s="4">
        <f t="shared" si="2"/>
        <v>4.1018276762402088</v>
      </c>
      <c r="M70" s="1">
        <f ca="1">SUM(Tabla1[[#This Row],[1ocupante]]:Tabla1[[#This Row],[3ocupantes]])</f>
        <v>330</v>
      </c>
      <c r="N70" s="1">
        <f ca="1">SUM(Tabla1[[#This Row],[4ocupantes]]:Tabla1[[#This Row],[6ocupantes]])</f>
        <v>326</v>
      </c>
      <c r="O70" s="1">
        <f ca="1">SUM(Tabla1[[#This Row],[7ocupantes]]:Tabla1[[#This Row],[9ymasocupantes]])</f>
        <v>110</v>
      </c>
      <c r="P70" s="5" t="s">
        <v>18</v>
      </c>
      <c r="Q70" s="7">
        <v>0</v>
      </c>
    </row>
    <row r="71" spans="1:17" ht="45.75">
      <c r="A71" s="3" t="s">
        <v>100</v>
      </c>
      <c r="B71" s="1">
        <v>116</v>
      </c>
      <c r="C71" s="1">
        <v>259</v>
      </c>
      <c r="D71" s="1">
        <v>233</v>
      </c>
      <c r="E71" s="1">
        <v>262</v>
      </c>
      <c r="F71" s="1">
        <v>250</v>
      </c>
      <c r="G71" s="1">
        <v>167</v>
      </c>
      <c r="H71" s="1">
        <v>102</v>
      </c>
      <c r="I71" s="1">
        <v>61</v>
      </c>
      <c r="J71" s="1">
        <v>81</v>
      </c>
      <c r="K71" s="4">
        <f t="shared" si="3"/>
        <v>1531</v>
      </c>
      <c r="L71" s="4">
        <f t="shared" si="2"/>
        <v>4.2873938602220774</v>
      </c>
      <c r="M71" s="1">
        <f ca="1">SUM(Tabla1[[#This Row],[1ocupante]]:Tabla1[[#This Row],[3ocupantes]])</f>
        <v>608</v>
      </c>
      <c r="N71" s="1">
        <f ca="1">SUM(Tabla1[[#This Row],[4ocupantes]]:Tabla1[[#This Row],[6ocupantes]])</f>
        <v>679</v>
      </c>
      <c r="O71" s="1">
        <f ca="1">SUM(Tabla1[[#This Row],[7ocupantes]]:Tabla1[[#This Row],[9ymasocupantes]])</f>
        <v>244</v>
      </c>
      <c r="P71" s="5" t="s">
        <v>18</v>
      </c>
      <c r="Q71" s="7">
        <v>0</v>
      </c>
    </row>
    <row r="72" spans="1:17">
      <c r="A72" s="3" t="s">
        <v>101</v>
      </c>
      <c r="B72" s="1">
        <v>369</v>
      </c>
      <c r="C72" s="1">
        <v>677</v>
      </c>
      <c r="D72" s="1">
        <v>700</v>
      </c>
      <c r="E72" s="1">
        <v>870</v>
      </c>
      <c r="F72" s="1">
        <v>584</v>
      </c>
      <c r="G72" s="1">
        <v>336</v>
      </c>
      <c r="H72" s="1">
        <v>192</v>
      </c>
      <c r="I72" s="1">
        <v>92</v>
      </c>
      <c r="J72" s="1">
        <v>95</v>
      </c>
      <c r="K72" s="4">
        <f t="shared" si="3"/>
        <v>3915</v>
      </c>
      <c r="L72" s="4">
        <f t="shared" si="2"/>
        <v>3.8758620689655174</v>
      </c>
      <c r="M72" s="1">
        <f ca="1">SUM(Tabla1[[#This Row],[1ocupante]]:Tabla1[[#This Row],[3ocupantes]])</f>
        <v>1746</v>
      </c>
      <c r="N72" s="1">
        <f ca="1">SUM(Tabla1[[#This Row],[4ocupantes]]:Tabla1[[#This Row],[6ocupantes]])</f>
        <v>1790</v>
      </c>
      <c r="O72" s="1">
        <f ca="1">SUM(Tabla1[[#This Row],[7ocupantes]]:Tabla1[[#This Row],[9ymasocupantes]])</f>
        <v>379</v>
      </c>
      <c r="P72" s="5" t="s">
        <v>39</v>
      </c>
      <c r="Q72" s="7">
        <v>0.45721750489875895</v>
      </c>
    </row>
    <row r="73" spans="1:17" ht="30.75">
      <c r="A73" s="3" t="s">
        <v>102</v>
      </c>
      <c r="B73" s="1">
        <v>294</v>
      </c>
      <c r="C73" s="1">
        <v>614</v>
      </c>
      <c r="D73" s="1">
        <v>738</v>
      </c>
      <c r="E73" s="1">
        <v>816</v>
      </c>
      <c r="F73" s="1">
        <v>691</v>
      </c>
      <c r="G73" s="1">
        <v>492</v>
      </c>
      <c r="H73" s="1">
        <v>233</v>
      </c>
      <c r="I73" s="1">
        <v>151</v>
      </c>
      <c r="J73" s="1">
        <v>138</v>
      </c>
      <c r="K73" s="4">
        <f t="shared" si="3"/>
        <v>4167</v>
      </c>
      <c r="L73" s="4">
        <f t="shared" si="2"/>
        <v>4.1967842572594192</v>
      </c>
      <c r="M73" s="1">
        <f ca="1">SUM(Tabla1[[#This Row],[1ocupante]]:Tabla1[[#This Row],[3ocupantes]])</f>
        <v>1646</v>
      </c>
      <c r="N73" s="1">
        <f ca="1">SUM(Tabla1[[#This Row],[4ocupantes]]:Tabla1[[#This Row],[6ocupantes]])</f>
        <v>1999</v>
      </c>
      <c r="O73" s="1">
        <f ca="1">SUM(Tabla1[[#This Row],[7ocupantes]]:Tabla1[[#This Row],[9ymasocupantes]])</f>
        <v>522</v>
      </c>
      <c r="P73" s="5" t="s">
        <v>18</v>
      </c>
      <c r="Q73" s="7">
        <v>0</v>
      </c>
    </row>
    <row r="74" spans="1:17" ht="30.75">
      <c r="A74" s="3" t="s">
        <v>103</v>
      </c>
      <c r="B74" s="1">
        <v>1049</v>
      </c>
      <c r="C74" s="1">
        <v>1886</v>
      </c>
      <c r="D74" s="1">
        <v>2689</v>
      </c>
      <c r="E74" s="1">
        <v>3116</v>
      </c>
      <c r="F74" s="1">
        <v>2729</v>
      </c>
      <c r="G74" s="1">
        <v>1700</v>
      </c>
      <c r="H74" s="1">
        <v>879</v>
      </c>
      <c r="I74" s="1">
        <v>469</v>
      </c>
      <c r="J74" s="1">
        <v>539</v>
      </c>
      <c r="K74" s="4">
        <f t="shared" si="3"/>
        <v>15056</v>
      </c>
      <c r="L74" s="4">
        <f t="shared" si="2"/>
        <v>4.2476753453772584</v>
      </c>
      <c r="M74" s="1">
        <f ca="1">SUM(Tabla1[[#This Row],[1ocupante]]:Tabla1[[#This Row],[3ocupantes]])</f>
        <v>5624</v>
      </c>
      <c r="N74" s="1">
        <f ca="1">SUM(Tabla1[[#This Row],[4ocupantes]]:Tabla1[[#This Row],[6ocupantes]])</f>
        <v>7545</v>
      </c>
      <c r="O74" s="1">
        <f ca="1">SUM(Tabla1[[#This Row],[7ocupantes]]:Tabla1[[#This Row],[9ymasocupantes]])</f>
        <v>1887</v>
      </c>
      <c r="P74" s="5" t="s">
        <v>18</v>
      </c>
      <c r="Q74" s="7">
        <v>0</v>
      </c>
    </row>
    <row r="75" spans="1:17" ht="30.75">
      <c r="A75" s="3" t="s">
        <v>104</v>
      </c>
      <c r="B75" s="1">
        <v>255</v>
      </c>
      <c r="C75" s="1">
        <v>398</v>
      </c>
      <c r="D75" s="1">
        <v>405</v>
      </c>
      <c r="E75" s="1">
        <v>442</v>
      </c>
      <c r="F75" s="1">
        <v>418</v>
      </c>
      <c r="G75" s="1">
        <v>214</v>
      </c>
      <c r="H75" s="1">
        <v>94</v>
      </c>
      <c r="I75" s="1">
        <v>51</v>
      </c>
      <c r="J75" s="1">
        <v>38</v>
      </c>
      <c r="K75" s="4">
        <f t="shared" si="3"/>
        <v>2315</v>
      </c>
      <c r="L75" s="4">
        <f t="shared" si="2"/>
        <v>3.8082073434125272</v>
      </c>
      <c r="M75" s="1">
        <f ca="1">SUM(Tabla1[[#This Row],[1ocupante]]:Tabla1[[#This Row],[3ocupantes]])</f>
        <v>1058</v>
      </c>
      <c r="N75" s="1">
        <f ca="1">SUM(Tabla1[[#This Row],[4ocupantes]]:Tabla1[[#This Row],[6ocupantes]])</f>
        <v>1074</v>
      </c>
      <c r="O75" s="1">
        <f ca="1">SUM(Tabla1[[#This Row],[7ocupantes]]:Tabla1[[#This Row],[9ymasocupantes]])</f>
        <v>183</v>
      </c>
      <c r="P75" s="5" t="s">
        <v>18</v>
      </c>
      <c r="Q75" s="7">
        <v>0</v>
      </c>
    </row>
    <row r="76" spans="1:17">
      <c r="A76" s="3" t="s">
        <v>105</v>
      </c>
      <c r="B76" s="1">
        <v>377</v>
      </c>
      <c r="C76" s="1">
        <v>687</v>
      </c>
      <c r="D76" s="1">
        <v>684</v>
      </c>
      <c r="E76" s="1">
        <v>745</v>
      </c>
      <c r="F76" s="1">
        <v>631</v>
      </c>
      <c r="G76" s="1">
        <v>373</v>
      </c>
      <c r="H76" s="1">
        <v>194</v>
      </c>
      <c r="I76" s="1">
        <v>119</v>
      </c>
      <c r="J76" s="1">
        <v>89</v>
      </c>
      <c r="K76" s="4">
        <f t="shared" si="3"/>
        <v>3899</v>
      </c>
      <c r="L76" s="4">
        <f t="shared" si="2"/>
        <v>3.9207489099769171</v>
      </c>
      <c r="M76" s="1">
        <f ca="1">SUM(Tabla1[[#This Row],[1ocupante]]:Tabla1[[#This Row],[3ocupantes]])</f>
        <v>1748</v>
      </c>
      <c r="N76" s="1">
        <f ca="1">SUM(Tabla1[[#This Row],[4ocupantes]]:Tabla1[[#This Row],[6ocupantes]])</f>
        <v>1749</v>
      </c>
      <c r="O76" s="1">
        <f ca="1">SUM(Tabla1[[#This Row],[7ocupantes]]:Tabla1[[#This Row],[9ymasocupantes]])</f>
        <v>402</v>
      </c>
      <c r="P76" s="5" t="s">
        <v>18</v>
      </c>
      <c r="Q76" s="7">
        <v>0</v>
      </c>
    </row>
    <row r="77" spans="1:17">
      <c r="A77" s="3" t="s">
        <v>106</v>
      </c>
      <c r="B77" s="1">
        <v>103</v>
      </c>
      <c r="C77" s="1">
        <v>145</v>
      </c>
      <c r="D77" s="1">
        <v>153</v>
      </c>
      <c r="E77" s="1">
        <v>178</v>
      </c>
      <c r="F77" s="1">
        <v>185</v>
      </c>
      <c r="G77" s="1">
        <v>99</v>
      </c>
      <c r="H77" s="1">
        <v>47</v>
      </c>
      <c r="I77" s="1">
        <v>19</v>
      </c>
      <c r="J77" s="1">
        <v>19</v>
      </c>
      <c r="K77" s="4">
        <f t="shared" si="3"/>
        <v>948</v>
      </c>
      <c r="L77" s="4">
        <f t="shared" si="2"/>
        <v>3.9398734177215191</v>
      </c>
      <c r="M77" s="1">
        <f ca="1">SUM(Tabla1[[#This Row],[1ocupante]]:Tabla1[[#This Row],[3ocupantes]])</f>
        <v>401</v>
      </c>
      <c r="N77" s="1">
        <f ca="1">SUM(Tabla1[[#This Row],[4ocupantes]]:Tabla1[[#This Row],[6ocupantes]])</f>
        <v>462</v>
      </c>
      <c r="O77" s="1">
        <f ca="1">SUM(Tabla1[[#This Row],[7ocupantes]]:Tabla1[[#This Row],[9ymasocupantes]])</f>
        <v>85</v>
      </c>
      <c r="P77" s="5" t="s">
        <v>18</v>
      </c>
      <c r="Q77" s="7">
        <v>0</v>
      </c>
    </row>
    <row r="78" spans="1:17" ht="30.75">
      <c r="A78" s="3" t="s">
        <v>107</v>
      </c>
      <c r="B78" s="1">
        <v>78</v>
      </c>
      <c r="C78" s="1">
        <v>151</v>
      </c>
      <c r="D78" s="1">
        <v>147</v>
      </c>
      <c r="E78" s="1">
        <v>130</v>
      </c>
      <c r="F78" s="1">
        <v>124</v>
      </c>
      <c r="G78" s="1">
        <v>89</v>
      </c>
      <c r="H78" s="1">
        <v>47</v>
      </c>
      <c r="I78" s="1">
        <v>29</v>
      </c>
      <c r="J78" s="1">
        <v>33</v>
      </c>
      <c r="K78" s="4">
        <f t="shared" si="3"/>
        <v>828</v>
      </c>
      <c r="L78" s="4">
        <f t="shared" si="2"/>
        <v>4.0495169082125608</v>
      </c>
      <c r="M78" s="1">
        <f ca="1">SUM(Tabla1[[#This Row],[1ocupante]]:Tabla1[[#This Row],[3ocupantes]])</f>
        <v>376</v>
      </c>
      <c r="N78" s="1">
        <f ca="1">SUM(Tabla1[[#This Row],[4ocupantes]]:Tabla1[[#This Row],[6ocupantes]])</f>
        <v>343</v>
      </c>
      <c r="O78" s="1">
        <f ca="1">SUM(Tabla1[[#This Row],[7ocupantes]]:Tabla1[[#This Row],[9ymasocupantes]])</f>
        <v>109</v>
      </c>
      <c r="P78" s="5" t="s">
        <v>18</v>
      </c>
      <c r="Q78" s="7">
        <v>0</v>
      </c>
    </row>
    <row r="79" spans="1:17" ht="30.75">
      <c r="A79" s="3" t="s">
        <v>108</v>
      </c>
      <c r="B79" s="1">
        <v>797</v>
      </c>
      <c r="C79" s="1">
        <v>1465</v>
      </c>
      <c r="D79" s="1">
        <v>1307</v>
      </c>
      <c r="E79" s="1">
        <v>1515</v>
      </c>
      <c r="F79" s="1">
        <v>1209</v>
      </c>
      <c r="G79" s="1">
        <v>556</v>
      </c>
      <c r="H79" s="1">
        <v>218</v>
      </c>
      <c r="I79" s="1">
        <v>114</v>
      </c>
      <c r="J79" s="1">
        <v>73</v>
      </c>
      <c r="K79" s="4">
        <f t="shared" si="3"/>
        <v>7254</v>
      </c>
      <c r="L79" s="4">
        <f t="shared" si="2"/>
        <v>3.6095947063688998</v>
      </c>
      <c r="M79" s="1">
        <f ca="1">SUM(Tabla1[[#This Row],[1ocupante]]:Tabla1[[#This Row],[3ocupantes]])</f>
        <v>3569</v>
      </c>
      <c r="N79" s="1">
        <f ca="1">SUM(Tabla1[[#This Row],[4ocupantes]]:Tabla1[[#This Row],[6ocupantes]])</f>
        <v>3280</v>
      </c>
      <c r="O79" s="1">
        <f ca="1">SUM(Tabla1[[#This Row],[7ocupantes]]:Tabla1[[#This Row],[9ymasocupantes]])</f>
        <v>405</v>
      </c>
      <c r="P79" s="5" t="s">
        <v>23</v>
      </c>
      <c r="Q79" s="7">
        <v>4.1447341153065032E-2</v>
      </c>
    </row>
    <row r="80" spans="1:17" ht="30.75">
      <c r="A80" s="3" t="s">
        <v>109</v>
      </c>
      <c r="B80" s="1">
        <v>653</v>
      </c>
      <c r="C80" s="1">
        <v>1209</v>
      </c>
      <c r="D80" s="1">
        <v>1276</v>
      </c>
      <c r="E80" s="1">
        <v>1489</v>
      </c>
      <c r="F80" s="1">
        <v>1170</v>
      </c>
      <c r="G80" s="1">
        <v>800</v>
      </c>
      <c r="H80" s="1">
        <v>422</v>
      </c>
      <c r="I80" s="1">
        <v>225</v>
      </c>
      <c r="J80" s="1">
        <v>278</v>
      </c>
      <c r="K80" s="4">
        <f t="shared" si="3"/>
        <v>7522</v>
      </c>
      <c r="L80" s="4">
        <f t="shared" si="2"/>
        <v>4.0894708854028181</v>
      </c>
      <c r="M80" s="1">
        <f ca="1">SUM(Tabla1[[#This Row],[1ocupante]]:Tabla1[[#This Row],[3ocupantes]])</f>
        <v>3138</v>
      </c>
      <c r="N80" s="1">
        <f ca="1">SUM(Tabla1[[#This Row],[4ocupantes]]:Tabla1[[#This Row],[6ocupantes]])</f>
        <v>3459</v>
      </c>
      <c r="O80" s="1">
        <f ca="1">SUM(Tabla1[[#This Row],[7ocupantes]]:Tabla1[[#This Row],[9ymasocupantes]])</f>
        <v>925</v>
      </c>
      <c r="P80" s="5" t="s">
        <v>18</v>
      </c>
      <c r="Q80" s="7">
        <v>0</v>
      </c>
    </row>
    <row r="81" spans="1:17" ht="45.75">
      <c r="A81" s="3" t="s">
        <v>110</v>
      </c>
      <c r="B81" s="1">
        <v>202</v>
      </c>
      <c r="C81" s="1">
        <v>306</v>
      </c>
      <c r="D81" s="1">
        <v>285</v>
      </c>
      <c r="E81" s="1">
        <v>289</v>
      </c>
      <c r="F81" s="1">
        <v>242</v>
      </c>
      <c r="G81" s="1">
        <v>122</v>
      </c>
      <c r="H81" s="1">
        <v>70</v>
      </c>
      <c r="I81" s="1">
        <v>33</v>
      </c>
      <c r="J81" s="1">
        <v>24</v>
      </c>
      <c r="K81" s="4">
        <f t="shared" si="3"/>
        <v>1573</v>
      </c>
      <c r="L81" s="4">
        <f t="shared" si="2"/>
        <v>3.6471710108073743</v>
      </c>
      <c r="M81" s="1">
        <f ca="1">SUM(Tabla1[[#This Row],[1ocupante]]:Tabla1[[#This Row],[3ocupantes]])</f>
        <v>793</v>
      </c>
      <c r="N81" s="1">
        <f ca="1">SUM(Tabla1[[#This Row],[4ocupantes]]:Tabla1[[#This Row],[6ocupantes]])</f>
        <v>653</v>
      </c>
      <c r="O81" s="1">
        <f ca="1">SUM(Tabla1[[#This Row],[7ocupantes]]:Tabla1[[#This Row],[9ymasocupantes]])</f>
        <v>127</v>
      </c>
      <c r="P81" s="5" t="s">
        <v>111</v>
      </c>
      <c r="Q81" s="7">
        <v>1.5997156061144686</v>
      </c>
    </row>
    <row r="82" spans="1:17" ht="45.75">
      <c r="A82" s="3" t="s">
        <v>112</v>
      </c>
      <c r="B82" s="1">
        <v>138</v>
      </c>
      <c r="C82" s="1">
        <v>242</v>
      </c>
      <c r="D82" s="1">
        <v>144</v>
      </c>
      <c r="E82" s="1">
        <v>183</v>
      </c>
      <c r="F82" s="1">
        <v>135</v>
      </c>
      <c r="G82" s="1">
        <v>109</v>
      </c>
      <c r="H82" s="1">
        <v>44</v>
      </c>
      <c r="I82" s="1">
        <v>21</v>
      </c>
      <c r="J82" s="1">
        <v>12</v>
      </c>
      <c r="K82" s="4">
        <f t="shared" si="3"/>
        <v>1028</v>
      </c>
      <c r="L82" s="4">
        <f t="shared" si="2"/>
        <v>3.5982490272373542</v>
      </c>
      <c r="M82" s="1">
        <f ca="1">SUM(Tabla1[[#This Row],[1ocupante]]:Tabla1[[#This Row],[3ocupantes]])</f>
        <v>524</v>
      </c>
      <c r="N82" s="1">
        <f ca="1">SUM(Tabla1[[#This Row],[4ocupantes]]:Tabla1[[#This Row],[6ocupantes]])</f>
        <v>427</v>
      </c>
      <c r="O82" s="1">
        <f ca="1">SUM(Tabla1[[#This Row],[7ocupantes]]:Tabla1[[#This Row],[9ymasocupantes]])</f>
        <v>77</v>
      </c>
      <c r="P82" s="5" t="s">
        <v>18</v>
      </c>
      <c r="Q82" s="7">
        <v>0</v>
      </c>
    </row>
    <row r="83" spans="1:17" ht="30.75">
      <c r="A83" s="3" t="s">
        <v>113</v>
      </c>
      <c r="B83" s="1">
        <v>98</v>
      </c>
      <c r="C83" s="1">
        <v>126</v>
      </c>
      <c r="D83" s="1">
        <v>94</v>
      </c>
      <c r="E83" s="1">
        <v>127</v>
      </c>
      <c r="F83" s="1">
        <v>116</v>
      </c>
      <c r="G83" s="1">
        <v>53</v>
      </c>
      <c r="H83" s="1">
        <v>19</v>
      </c>
      <c r="I83" s="1">
        <v>17</v>
      </c>
      <c r="J83" s="1">
        <v>22</v>
      </c>
      <c r="K83" s="4">
        <f t="shared" si="3"/>
        <v>672</v>
      </c>
      <c r="L83" s="4">
        <f t="shared" si="2"/>
        <v>3.7276785714285716</v>
      </c>
      <c r="M83" s="1">
        <f ca="1">SUM(Tabla1[[#This Row],[1ocupante]]:Tabla1[[#This Row],[3ocupantes]])</f>
        <v>318</v>
      </c>
      <c r="N83" s="1">
        <f ca="1">SUM(Tabla1[[#This Row],[4ocupantes]]:Tabla1[[#This Row],[6ocupantes]])</f>
        <v>296</v>
      </c>
      <c r="O83" s="1">
        <f ca="1">SUM(Tabla1[[#This Row],[7ocupantes]]:Tabla1[[#This Row],[9ymasocupantes]])</f>
        <v>58</v>
      </c>
      <c r="P83" s="5" t="s">
        <v>18</v>
      </c>
      <c r="Q83" s="7">
        <v>0</v>
      </c>
    </row>
    <row r="84" spans="1:17">
      <c r="A84" s="3" t="s">
        <v>114</v>
      </c>
      <c r="B84" s="1">
        <v>652</v>
      </c>
      <c r="C84" s="1">
        <v>1114</v>
      </c>
      <c r="D84" s="1">
        <v>1456</v>
      </c>
      <c r="E84" s="1">
        <v>1823</v>
      </c>
      <c r="F84" s="1">
        <v>1530</v>
      </c>
      <c r="G84" s="1">
        <v>827</v>
      </c>
      <c r="H84" s="1">
        <v>379</v>
      </c>
      <c r="I84" s="1">
        <v>219</v>
      </c>
      <c r="J84" s="1">
        <v>298</v>
      </c>
      <c r="K84" s="4">
        <f t="shared" si="3"/>
        <v>8298</v>
      </c>
      <c r="L84" s="4">
        <f t="shared" si="2"/>
        <v>4.1261749819233549</v>
      </c>
      <c r="M84" s="1">
        <f ca="1">SUM(Tabla1[[#This Row],[1ocupante]]:Tabla1[[#This Row],[3ocupantes]])</f>
        <v>3222</v>
      </c>
      <c r="N84" s="1">
        <f ca="1">SUM(Tabla1[[#This Row],[4ocupantes]]:Tabla1[[#This Row],[6ocupantes]])</f>
        <v>4180</v>
      </c>
      <c r="O84" s="1">
        <f ca="1">SUM(Tabla1[[#This Row],[7ocupantes]]:Tabla1[[#This Row],[9ymasocupantes]])</f>
        <v>896</v>
      </c>
      <c r="P84" s="5" t="s">
        <v>115</v>
      </c>
      <c r="Q84" s="7">
        <v>5.7545676881024313E-2</v>
      </c>
    </row>
    <row r="85" spans="1:17">
      <c r="A85" s="3" t="s">
        <v>116</v>
      </c>
      <c r="B85" s="1">
        <v>1424</v>
      </c>
      <c r="C85" s="1">
        <v>2555</v>
      </c>
      <c r="D85" s="1">
        <v>3221</v>
      </c>
      <c r="E85" s="1">
        <v>3997</v>
      </c>
      <c r="F85" s="1">
        <v>3423</v>
      </c>
      <c r="G85" s="1">
        <v>1624</v>
      </c>
      <c r="H85" s="1">
        <v>619</v>
      </c>
      <c r="I85" s="1">
        <v>287</v>
      </c>
      <c r="J85" s="1">
        <v>307</v>
      </c>
      <c r="K85" s="4">
        <f t="shared" si="3"/>
        <v>17457</v>
      </c>
      <c r="L85" s="4">
        <f t="shared" si="2"/>
        <v>3.9202612132668841</v>
      </c>
      <c r="M85" s="1">
        <f ca="1">SUM(Tabla1[[#This Row],[1ocupante]]:Tabla1[[#This Row],[3ocupantes]])</f>
        <v>7200</v>
      </c>
      <c r="N85" s="1">
        <f ca="1">SUM(Tabla1[[#This Row],[4ocupantes]]:Tabla1[[#This Row],[6ocupantes]])</f>
        <v>9044</v>
      </c>
      <c r="O85" s="1">
        <f ca="1">SUM(Tabla1[[#This Row],[7ocupantes]]:Tabla1[[#This Row],[9ymasocupantes]])</f>
        <v>1213</v>
      </c>
      <c r="P85" s="5" t="s">
        <v>111</v>
      </c>
      <c r="Q85" s="7">
        <v>0.15988346272050594</v>
      </c>
    </row>
    <row r="86" spans="1:17" ht="30.75">
      <c r="A86" s="3" t="s">
        <v>117</v>
      </c>
      <c r="B86" s="1">
        <v>412</v>
      </c>
      <c r="C86" s="1">
        <v>622</v>
      </c>
      <c r="D86" s="1">
        <v>637</v>
      </c>
      <c r="E86" s="1">
        <v>719</v>
      </c>
      <c r="F86" s="1">
        <v>533</v>
      </c>
      <c r="G86" s="1">
        <v>358</v>
      </c>
      <c r="H86" s="1">
        <v>173</v>
      </c>
      <c r="I86" s="1">
        <v>102</v>
      </c>
      <c r="J86" s="1">
        <v>106</v>
      </c>
      <c r="K86" s="4">
        <f t="shared" si="3"/>
        <v>3662</v>
      </c>
      <c r="L86" s="4">
        <f t="shared" si="2"/>
        <v>3.887766247951939</v>
      </c>
      <c r="M86" s="1">
        <f ca="1">SUM(Tabla1[[#This Row],[1ocupante]]:Tabla1[[#This Row],[3ocupantes]])</f>
        <v>1671</v>
      </c>
      <c r="N86" s="1">
        <f ca="1">SUM(Tabla1[[#This Row],[4ocupantes]]:Tabla1[[#This Row],[6ocupantes]])</f>
        <v>1610</v>
      </c>
      <c r="O86" s="1">
        <f ca="1">SUM(Tabla1[[#This Row],[7ocupantes]]:Tabla1[[#This Row],[9ymasocupantes]])</f>
        <v>381</v>
      </c>
      <c r="P86" s="5" t="s">
        <v>32</v>
      </c>
      <c r="Q86" s="7">
        <v>0.80811049074346164</v>
      </c>
    </row>
    <row r="87" spans="1:17" ht="30.75">
      <c r="A87" s="3" t="s">
        <v>118</v>
      </c>
      <c r="B87" s="1">
        <v>1174</v>
      </c>
      <c r="C87" s="1">
        <v>1989</v>
      </c>
      <c r="D87" s="1">
        <v>2055</v>
      </c>
      <c r="E87" s="1">
        <v>2251</v>
      </c>
      <c r="F87" s="1">
        <v>1670</v>
      </c>
      <c r="G87" s="1">
        <v>774</v>
      </c>
      <c r="H87" s="1">
        <v>296</v>
      </c>
      <c r="I87" s="1">
        <v>128</v>
      </c>
      <c r="J87" s="1">
        <v>147</v>
      </c>
      <c r="K87" s="4">
        <f t="shared" si="3"/>
        <v>10484</v>
      </c>
      <c r="L87" s="4">
        <f t="shared" si="2"/>
        <v>3.5991987790919495</v>
      </c>
      <c r="M87" s="1">
        <f ca="1">SUM(Tabla1[[#This Row],[1ocupante]]:Tabla1[[#This Row],[3ocupantes]])</f>
        <v>5218</v>
      </c>
      <c r="N87" s="1">
        <f ca="1">SUM(Tabla1[[#This Row],[4ocupantes]]:Tabla1[[#This Row],[6ocupantes]])</f>
        <v>4695</v>
      </c>
      <c r="O87" s="1">
        <f ca="1">SUM(Tabla1[[#This Row],[7ocupantes]]:Tabla1[[#This Row],[9ymasocupantes]])</f>
        <v>571</v>
      </c>
      <c r="P87" s="5" t="s">
        <v>32</v>
      </c>
      <c r="Q87" s="7">
        <v>0.26750322219790373</v>
      </c>
    </row>
    <row r="88" spans="1:17">
      <c r="A88" s="3" t="s">
        <v>119</v>
      </c>
      <c r="B88" s="1">
        <v>231</v>
      </c>
      <c r="C88" s="1">
        <v>414</v>
      </c>
      <c r="D88" s="1">
        <v>637</v>
      </c>
      <c r="E88" s="1">
        <v>851</v>
      </c>
      <c r="F88" s="1">
        <v>741</v>
      </c>
      <c r="G88" s="1">
        <v>453</v>
      </c>
      <c r="H88" s="1">
        <v>219</v>
      </c>
      <c r="I88" s="1">
        <v>156</v>
      </c>
      <c r="J88" s="1">
        <v>220</v>
      </c>
      <c r="K88" s="4">
        <f t="shared" si="3"/>
        <v>3922</v>
      </c>
      <c r="L88" s="4">
        <f t="shared" si="2"/>
        <v>4.4767975522692502</v>
      </c>
      <c r="M88" s="1">
        <f ca="1">SUM(Tabla1[[#This Row],[1ocupante]]:Tabla1[[#This Row],[3ocupantes]])</f>
        <v>1282</v>
      </c>
      <c r="N88" s="1">
        <f ca="1">SUM(Tabla1[[#This Row],[4ocupantes]]:Tabla1[[#This Row],[6ocupantes]])</f>
        <v>2045</v>
      </c>
      <c r="O88" s="1">
        <f ca="1">SUM(Tabla1[[#This Row],[7ocupantes]]:Tabla1[[#This Row],[9ymasocupantes]])</f>
        <v>595</v>
      </c>
      <c r="P88" s="5" t="s">
        <v>18</v>
      </c>
      <c r="Q88" s="7">
        <v>0</v>
      </c>
    </row>
    <row r="89" spans="1:17">
      <c r="A89" s="3" t="s">
        <v>120</v>
      </c>
      <c r="B89" s="1">
        <v>480</v>
      </c>
      <c r="C89" s="1">
        <v>827</v>
      </c>
      <c r="D89" s="1">
        <v>807</v>
      </c>
      <c r="E89" s="1">
        <v>878</v>
      </c>
      <c r="F89" s="1">
        <v>735</v>
      </c>
      <c r="G89" s="1">
        <v>402</v>
      </c>
      <c r="H89" s="1">
        <v>163</v>
      </c>
      <c r="I89" s="1">
        <v>90</v>
      </c>
      <c r="J89" s="1">
        <v>76</v>
      </c>
      <c r="K89" s="4">
        <f t="shared" si="3"/>
        <v>4458</v>
      </c>
      <c r="L89" s="4">
        <f t="shared" si="2"/>
        <v>3.7458501570210858</v>
      </c>
      <c r="M89" s="1">
        <f ca="1">SUM(Tabla1[[#This Row],[1ocupante]]:Tabla1[[#This Row],[3ocupantes]])</f>
        <v>2114</v>
      </c>
      <c r="N89" s="1">
        <f ca="1">SUM(Tabla1[[#This Row],[4ocupantes]]:Tabla1[[#This Row],[6ocupantes]])</f>
        <v>2015</v>
      </c>
      <c r="O89" s="1">
        <f ca="1">SUM(Tabla1[[#This Row],[7ocupantes]]:Tabla1[[#This Row],[9ymasocupantes]])</f>
        <v>329</v>
      </c>
      <c r="P89" s="5" t="s">
        <v>18</v>
      </c>
      <c r="Q89" s="7">
        <v>0</v>
      </c>
    </row>
    <row r="90" spans="1:17" ht="30.75">
      <c r="A90" s="3" t="s">
        <v>121</v>
      </c>
      <c r="B90" s="1">
        <v>114</v>
      </c>
      <c r="C90" s="1">
        <v>167</v>
      </c>
      <c r="D90" s="1">
        <v>169</v>
      </c>
      <c r="E90" s="1">
        <v>182</v>
      </c>
      <c r="F90" s="1">
        <v>152</v>
      </c>
      <c r="G90" s="1">
        <v>87</v>
      </c>
      <c r="H90" s="1">
        <v>39</v>
      </c>
      <c r="I90" s="1">
        <v>11</v>
      </c>
      <c r="J90" s="1">
        <v>17</v>
      </c>
      <c r="K90" s="4">
        <f t="shared" si="3"/>
        <v>938</v>
      </c>
      <c r="L90" s="4">
        <f t="shared" si="2"/>
        <v>3.7089552238805972</v>
      </c>
      <c r="M90" s="1">
        <f ca="1">SUM(Tabla1[[#This Row],[1ocupante]]:Tabla1[[#This Row],[3ocupantes]])</f>
        <v>450</v>
      </c>
      <c r="N90" s="1">
        <f ca="1">SUM(Tabla1[[#This Row],[4ocupantes]]:Tabla1[[#This Row],[6ocupantes]])</f>
        <v>421</v>
      </c>
      <c r="O90" s="1">
        <f ca="1">SUM(Tabla1[[#This Row],[7ocupantes]]:Tabla1[[#This Row],[9ymasocupantes]])</f>
        <v>67</v>
      </c>
      <c r="P90" s="5" t="s">
        <v>23</v>
      </c>
      <c r="Q90" s="7">
        <v>0.31347962382445144</v>
      </c>
    </row>
    <row r="91" spans="1:17">
      <c r="A91" s="3" t="s">
        <v>122</v>
      </c>
      <c r="B91" s="1">
        <v>559</v>
      </c>
      <c r="C91" s="1">
        <v>888</v>
      </c>
      <c r="D91" s="1">
        <v>782</v>
      </c>
      <c r="E91" s="1">
        <v>937</v>
      </c>
      <c r="F91" s="1">
        <v>722</v>
      </c>
      <c r="G91" s="1">
        <v>381</v>
      </c>
      <c r="H91" s="1">
        <v>152</v>
      </c>
      <c r="I91" s="1">
        <v>68</v>
      </c>
      <c r="J91" s="1">
        <v>59</v>
      </c>
      <c r="K91" s="4">
        <f t="shared" si="3"/>
        <v>4548</v>
      </c>
      <c r="L91" s="4">
        <f t="shared" si="2"/>
        <v>3.6200527704485488</v>
      </c>
      <c r="M91" s="1">
        <f ca="1">SUM(Tabla1[[#This Row],[1ocupante]]:Tabla1[[#This Row],[3ocupantes]])</f>
        <v>2229</v>
      </c>
      <c r="N91" s="1">
        <f ca="1">SUM(Tabla1[[#This Row],[4ocupantes]]:Tabla1[[#This Row],[6ocupantes]])</f>
        <v>2040</v>
      </c>
      <c r="O91" s="1">
        <f ca="1">SUM(Tabla1[[#This Row],[7ocupantes]]:Tabla1[[#This Row],[9ymasocupantes]])</f>
        <v>279</v>
      </c>
      <c r="P91" s="5" t="s">
        <v>115</v>
      </c>
      <c r="Q91" s="7">
        <v>0.13347570742124931</v>
      </c>
    </row>
    <row r="92" spans="1:17">
      <c r="A92" s="3" t="s">
        <v>123</v>
      </c>
      <c r="B92" s="1">
        <v>292</v>
      </c>
      <c r="C92" s="1">
        <v>416</v>
      </c>
      <c r="D92" s="1">
        <v>361</v>
      </c>
      <c r="E92" s="1">
        <v>353</v>
      </c>
      <c r="F92" s="1">
        <v>306</v>
      </c>
      <c r="G92" s="1">
        <v>163</v>
      </c>
      <c r="H92" s="1">
        <v>65</v>
      </c>
      <c r="I92" s="1">
        <v>26</v>
      </c>
      <c r="J92" s="1">
        <v>25</v>
      </c>
      <c r="K92" s="4">
        <f t="shared" si="3"/>
        <v>2007</v>
      </c>
      <c r="L92" s="4">
        <f t="shared" si="2"/>
        <v>3.4952665670154461</v>
      </c>
      <c r="M92" s="1">
        <f ca="1">SUM(Tabla1[[#This Row],[1ocupante]]:Tabla1[[#This Row],[3ocupantes]])</f>
        <v>1069</v>
      </c>
      <c r="N92" s="1">
        <f ca="1">SUM(Tabla1[[#This Row],[4ocupantes]]:Tabla1[[#This Row],[6ocupantes]])</f>
        <v>822</v>
      </c>
      <c r="O92" s="1">
        <f ca="1">SUM(Tabla1[[#This Row],[7ocupantes]]:Tabla1[[#This Row],[9ymasocupantes]])</f>
        <v>116</v>
      </c>
      <c r="P92" s="5" t="s">
        <v>18</v>
      </c>
      <c r="Q92" s="7">
        <v>0</v>
      </c>
    </row>
    <row r="93" spans="1:17">
      <c r="A93" s="3" t="s">
        <v>124</v>
      </c>
      <c r="B93" s="1">
        <v>969</v>
      </c>
      <c r="C93" s="1">
        <v>1686</v>
      </c>
      <c r="D93" s="1">
        <v>1822</v>
      </c>
      <c r="E93" s="1">
        <v>1987</v>
      </c>
      <c r="F93" s="1">
        <v>1625</v>
      </c>
      <c r="G93" s="1">
        <v>998</v>
      </c>
      <c r="H93" s="1">
        <v>470</v>
      </c>
      <c r="I93" s="1">
        <v>264</v>
      </c>
      <c r="J93" s="1">
        <v>268</v>
      </c>
      <c r="K93" s="4">
        <f t="shared" si="3"/>
        <v>10089</v>
      </c>
      <c r="L93" s="4">
        <f t="shared" si="2"/>
        <v>3.9331945683417584</v>
      </c>
      <c r="M93" s="1">
        <f ca="1">SUM(Tabla1[[#This Row],[1ocupante]]:Tabla1[[#This Row],[3ocupantes]])</f>
        <v>4477</v>
      </c>
      <c r="N93" s="1">
        <f ca="1">SUM(Tabla1[[#This Row],[4ocupantes]]:Tabla1[[#This Row],[6ocupantes]])</f>
        <v>4610</v>
      </c>
      <c r="O93" s="1">
        <f ca="1">SUM(Tabla1[[#This Row],[7ocupantes]]:Tabla1[[#This Row],[9ymasocupantes]])</f>
        <v>1002</v>
      </c>
      <c r="P93" s="5" t="s">
        <v>18</v>
      </c>
      <c r="Q93" s="7">
        <v>0</v>
      </c>
    </row>
    <row r="94" spans="1:17" ht="30.75">
      <c r="A94" s="3" t="s">
        <v>125</v>
      </c>
      <c r="B94" s="1">
        <v>424</v>
      </c>
      <c r="C94" s="1">
        <v>602</v>
      </c>
      <c r="D94" s="1">
        <v>568</v>
      </c>
      <c r="E94" s="1">
        <v>606</v>
      </c>
      <c r="F94" s="1">
        <v>459</v>
      </c>
      <c r="G94" s="1">
        <v>236</v>
      </c>
      <c r="H94" s="1">
        <v>91</v>
      </c>
      <c r="I94" s="1">
        <v>44</v>
      </c>
      <c r="J94" s="1">
        <v>35</v>
      </c>
      <c r="K94" s="4">
        <f t="shared" si="3"/>
        <v>3065</v>
      </c>
      <c r="L94" s="4">
        <f t="shared" si="2"/>
        <v>3.5141924959216966</v>
      </c>
      <c r="M94" s="1">
        <f ca="1">SUM(Tabla1[[#This Row],[1ocupante]]:Tabla1[[#This Row],[3ocupantes]])</f>
        <v>1594</v>
      </c>
      <c r="N94" s="1">
        <f ca="1">SUM(Tabla1[[#This Row],[4ocupantes]]:Tabla1[[#This Row],[6ocupantes]])</f>
        <v>1301</v>
      </c>
      <c r="O94" s="1">
        <f ca="1">SUM(Tabla1[[#This Row],[7ocupantes]]:Tabla1[[#This Row],[9ymasocupantes]])</f>
        <v>170</v>
      </c>
      <c r="P94" s="5" t="s">
        <v>126</v>
      </c>
      <c r="Q94" s="7">
        <v>0.29336984158028551</v>
      </c>
    </row>
    <row r="95" spans="1:17" ht="30.75">
      <c r="A95" s="3" t="s">
        <v>127</v>
      </c>
      <c r="B95" s="1">
        <v>2472</v>
      </c>
      <c r="C95" s="1">
        <v>4850</v>
      </c>
      <c r="D95" s="1">
        <v>5929</v>
      </c>
      <c r="E95" s="1">
        <v>6928</v>
      </c>
      <c r="F95" s="1">
        <v>5906</v>
      </c>
      <c r="G95" s="1">
        <v>3483</v>
      </c>
      <c r="H95" s="1">
        <v>1680</v>
      </c>
      <c r="I95" s="1">
        <v>858</v>
      </c>
      <c r="J95" s="1">
        <v>864</v>
      </c>
      <c r="K95" s="4">
        <f t="shared" si="3"/>
        <v>32970</v>
      </c>
      <c r="L95" s="4">
        <f t="shared" si="2"/>
        <v>4.0794358507734305</v>
      </c>
      <c r="M95" s="1">
        <f ca="1">SUM(Tabla1[[#This Row],[1ocupante]]:Tabla1[[#This Row],[3ocupantes]])</f>
        <v>13251</v>
      </c>
      <c r="N95" s="1">
        <f ca="1">SUM(Tabla1[[#This Row],[4ocupantes]]:Tabla1[[#This Row],[6ocupantes]])</f>
        <v>16317</v>
      </c>
      <c r="O95" s="1">
        <f ca="1">SUM(Tabla1[[#This Row],[7ocupantes]]:Tabla1[[#This Row],[9ymasocupantes]])</f>
        <v>3402</v>
      </c>
      <c r="P95" s="5" t="s">
        <v>23</v>
      </c>
      <c r="Q95" s="7">
        <v>7.8973346495557744E-3</v>
      </c>
    </row>
    <row r="96" spans="1:17">
      <c r="A96" s="3" t="s">
        <v>128</v>
      </c>
      <c r="B96" s="1">
        <v>673</v>
      </c>
      <c r="C96" s="1">
        <v>1225</v>
      </c>
      <c r="D96" s="1">
        <v>1422</v>
      </c>
      <c r="E96" s="1">
        <v>1709</v>
      </c>
      <c r="F96" s="1">
        <v>1736</v>
      </c>
      <c r="G96" s="1">
        <v>1075</v>
      </c>
      <c r="H96" s="1">
        <v>606</v>
      </c>
      <c r="I96" s="1">
        <v>329</v>
      </c>
      <c r="J96" s="1">
        <v>410</v>
      </c>
      <c r="K96" s="4">
        <f t="shared" si="3"/>
        <v>9185</v>
      </c>
      <c r="L96" s="4">
        <f t="shared" si="2"/>
        <v>4.3461077844311378</v>
      </c>
      <c r="M96" s="1">
        <f ca="1">SUM(Tabla1[[#This Row],[1ocupante]]:Tabla1[[#This Row],[3ocupantes]])</f>
        <v>3320</v>
      </c>
      <c r="N96" s="1">
        <f ca="1">SUM(Tabla1[[#This Row],[4ocupantes]]:Tabla1[[#This Row],[6ocupantes]])</f>
        <v>4520</v>
      </c>
      <c r="O96" s="1">
        <f ca="1">SUM(Tabla1[[#This Row],[7ocupantes]]:Tabla1[[#This Row],[9ymasocupantes]])</f>
        <v>1345</v>
      </c>
      <c r="P96" s="5" t="s">
        <v>23</v>
      </c>
      <c r="Q96" s="7">
        <v>2.5951108112316396E-2</v>
      </c>
    </row>
    <row r="97" spans="1:17">
      <c r="A97" s="3" t="s">
        <v>129</v>
      </c>
      <c r="B97" s="1">
        <v>270</v>
      </c>
      <c r="C97" s="1">
        <v>446</v>
      </c>
      <c r="D97" s="1">
        <v>408</v>
      </c>
      <c r="E97" s="1">
        <v>488</v>
      </c>
      <c r="F97" s="1">
        <v>429</v>
      </c>
      <c r="G97" s="1">
        <v>222</v>
      </c>
      <c r="H97" s="1">
        <v>95</v>
      </c>
      <c r="I97" s="1">
        <v>34</v>
      </c>
      <c r="J97" s="1">
        <v>33</v>
      </c>
      <c r="K97" s="4">
        <f t="shared" si="3"/>
        <v>2425</v>
      </c>
      <c r="L97" s="4">
        <f t="shared" si="2"/>
        <v>3.7315463917525773</v>
      </c>
      <c r="M97" s="1">
        <f ca="1">SUM(Tabla1[[#This Row],[1ocupante]]:Tabla1[[#This Row],[3ocupantes]])</f>
        <v>1124</v>
      </c>
      <c r="N97" s="1">
        <f ca="1">SUM(Tabla1[[#This Row],[4ocupantes]]:Tabla1[[#This Row],[6ocupantes]])</f>
        <v>1139</v>
      </c>
      <c r="O97" s="1">
        <f ca="1">SUM(Tabla1[[#This Row],[7ocupantes]]:Tabla1[[#This Row],[9ymasocupantes]])</f>
        <v>162</v>
      </c>
      <c r="P97" s="5" t="s">
        <v>18</v>
      </c>
      <c r="Q97" s="7">
        <v>0</v>
      </c>
    </row>
    <row r="98" spans="1:17" ht="30.75">
      <c r="A98" s="3" t="s">
        <v>130</v>
      </c>
      <c r="B98" s="1">
        <v>636</v>
      </c>
      <c r="C98" s="1">
        <v>934</v>
      </c>
      <c r="D98" s="1">
        <v>939</v>
      </c>
      <c r="E98" s="1">
        <v>1108</v>
      </c>
      <c r="F98" s="1">
        <v>877</v>
      </c>
      <c r="G98" s="1">
        <v>506</v>
      </c>
      <c r="H98" s="1">
        <v>224</v>
      </c>
      <c r="I98" s="1">
        <v>99</v>
      </c>
      <c r="J98" s="1">
        <v>121</v>
      </c>
      <c r="K98" s="4">
        <f t="shared" si="3"/>
        <v>5444</v>
      </c>
      <c r="L98" s="4">
        <f t="shared" si="2"/>
        <v>3.7882072005878031</v>
      </c>
      <c r="M98" s="1">
        <f ca="1">SUM(Tabla1[[#This Row],[1ocupante]]:Tabla1[[#This Row],[3ocupantes]])</f>
        <v>2509</v>
      </c>
      <c r="N98" s="1">
        <f ca="1">SUM(Tabla1[[#This Row],[4ocupantes]]:Tabla1[[#This Row],[6ocupantes]])</f>
        <v>2491</v>
      </c>
      <c r="O98" s="1">
        <f ca="1">SUM(Tabla1[[#This Row],[7ocupantes]]:Tabla1[[#This Row],[9ymasocupantes]])</f>
        <v>444</v>
      </c>
      <c r="P98" s="5" t="s">
        <v>23</v>
      </c>
      <c r="Q98" s="7">
        <v>4.7945533873519679E-2</v>
      </c>
    </row>
    <row r="99" spans="1:17" ht="30.75">
      <c r="A99" s="3" t="s">
        <v>131</v>
      </c>
      <c r="B99" s="1">
        <v>6903</v>
      </c>
      <c r="C99" s="1">
        <v>13892</v>
      </c>
      <c r="D99" s="1">
        <v>19922</v>
      </c>
      <c r="E99" s="1">
        <v>26201</v>
      </c>
      <c r="F99" s="1">
        <v>19680</v>
      </c>
      <c r="G99" s="1">
        <v>8418</v>
      </c>
      <c r="H99" s="1">
        <v>3335</v>
      </c>
      <c r="I99" s="1">
        <v>1557</v>
      </c>
      <c r="J99" s="1">
        <v>1865</v>
      </c>
      <c r="K99" s="4">
        <f t="shared" si="3"/>
        <v>101773</v>
      </c>
      <c r="L99" s="4">
        <f t="shared" si="2"/>
        <v>3.9376946734399105</v>
      </c>
      <c r="M99" s="1">
        <f ca="1">SUM(Tabla1[[#This Row],[1ocupante]]:Tabla1[[#This Row],[3ocupantes]])</f>
        <v>40717</v>
      </c>
      <c r="N99" s="1">
        <f ca="1">SUM(Tabla1[[#This Row],[4ocupantes]]:Tabla1[[#This Row],[6ocupantes]])</f>
        <v>54299</v>
      </c>
      <c r="O99" s="1">
        <f ca="1">SUM(Tabla1[[#This Row],[7ocupantes]]:Tabla1[[#This Row],[9ymasocupantes]])</f>
        <v>6757</v>
      </c>
      <c r="P99" s="5" t="s">
        <v>20</v>
      </c>
      <c r="Q99" s="7">
        <v>2.266237592349182E-2</v>
      </c>
    </row>
    <row r="100" spans="1:17" ht="30.75">
      <c r="A100" s="3" t="s">
        <v>132</v>
      </c>
      <c r="B100" s="1">
        <v>10064</v>
      </c>
      <c r="C100" s="1">
        <v>18482</v>
      </c>
      <c r="D100" s="1">
        <v>24454</v>
      </c>
      <c r="E100" s="1">
        <v>32049</v>
      </c>
      <c r="F100" s="1">
        <v>26217</v>
      </c>
      <c r="G100" s="1">
        <v>14400</v>
      </c>
      <c r="H100" s="1">
        <v>6578</v>
      </c>
      <c r="I100" s="1">
        <v>3634</v>
      </c>
      <c r="J100" s="1">
        <v>5586</v>
      </c>
      <c r="K100" s="4">
        <f t="shared" si="3"/>
        <v>141464</v>
      </c>
      <c r="L100" s="4">
        <f t="shared" si="2"/>
        <v>4.1810142509755135</v>
      </c>
      <c r="M100" s="1">
        <f ca="1">SUM(Tabla1[[#This Row],[1ocupante]]:Tabla1[[#This Row],[3ocupantes]])</f>
        <v>53000</v>
      </c>
      <c r="N100" s="1">
        <f ca="1">SUM(Tabla1[[#This Row],[4ocupantes]]:Tabla1[[#This Row],[6ocupantes]])</f>
        <v>72666</v>
      </c>
      <c r="O100" s="1">
        <f ca="1">SUM(Tabla1[[#This Row],[7ocupantes]]:Tabla1[[#This Row],[9ymasocupantes]])</f>
        <v>15798</v>
      </c>
      <c r="P100" s="5" t="s">
        <v>133</v>
      </c>
      <c r="Q100" s="7">
        <v>0.15275148044603432</v>
      </c>
    </row>
    <row r="101" spans="1:17">
      <c r="A101" s="3" t="s">
        <v>134</v>
      </c>
      <c r="B101" s="1">
        <v>241</v>
      </c>
      <c r="C101" s="1">
        <v>381</v>
      </c>
      <c r="D101" s="1">
        <v>377</v>
      </c>
      <c r="E101" s="1">
        <v>464</v>
      </c>
      <c r="F101" s="1">
        <v>374</v>
      </c>
      <c r="G101" s="1">
        <v>239</v>
      </c>
      <c r="H101" s="1">
        <v>122</v>
      </c>
      <c r="I101" s="1">
        <v>61</v>
      </c>
      <c r="J101" s="1">
        <v>92</v>
      </c>
      <c r="K101" s="4">
        <f t="shared" si="3"/>
        <v>2351</v>
      </c>
      <c r="L101" s="4">
        <f t="shared" si="2"/>
        <v>4.0255210548702678</v>
      </c>
      <c r="M101" s="1">
        <f ca="1">SUM(Tabla1[[#This Row],[1ocupante]]:Tabla1[[#This Row],[3ocupantes]])</f>
        <v>999</v>
      </c>
      <c r="N101" s="1">
        <f ca="1">SUM(Tabla1[[#This Row],[4ocupantes]]:Tabla1[[#This Row],[6ocupantes]])</f>
        <v>1077</v>
      </c>
      <c r="O101" s="1">
        <f ca="1">SUM(Tabla1[[#This Row],[7ocupantes]]:Tabla1[[#This Row],[9ymasocupantes]])</f>
        <v>275</v>
      </c>
      <c r="P101" s="5" t="s">
        <v>20</v>
      </c>
      <c r="Q101" s="7">
        <v>0.52132207277656128</v>
      </c>
    </row>
    <row r="102" spans="1:17">
      <c r="A102" s="3" t="s">
        <v>135</v>
      </c>
      <c r="B102" s="1">
        <v>891</v>
      </c>
      <c r="C102" s="1">
        <v>1366</v>
      </c>
      <c r="D102" s="1">
        <v>1621</v>
      </c>
      <c r="E102" s="1">
        <v>1855</v>
      </c>
      <c r="F102" s="1">
        <v>1469</v>
      </c>
      <c r="G102" s="1">
        <v>773</v>
      </c>
      <c r="H102" s="1">
        <v>397</v>
      </c>
      <c r="I102" s="1">
        <v>205</v>
      </c>
      <c r="J102" s="1">
        <v>234</v>
      </c>
      <c r="K102" s="4">
        <f t="shared" si="3"/>
        <v>8811</v>
      </c>
      <c r="L102" s="4">
        <f t="shared" si="2"/>
        <v>3.905799568720917</v>
      </c>
      <c r="M102" s="1">
        <f ca="1">SUM(Tabla1[[#This Row],[1ocupante]]:Tabla1[[#This Row],[3ocupantes]])</f>
        <v>3878</v>
      </c>
      <c r="N102" s="1">
        <f ca="1">SUM(Tabla1[[#This Row],[4ocupantes]]:Tabla1[[#This Row],[6ocupantes]])</f>
        <v>4097</v>
      </c>
      <c r="O102" s="1">
        <f ca="1">SUM(Tabla1[[#This Row],[7ocupantes]]:Tabla1[[#This Row],[9ymasocupantes]])</f>
        <v>836</v>
      </c>
      <c r="P102" s="5" t="s">
        <v>136</v>
      </c>
      <c r="Q102" s="7">
        <v>1.5406562054208273</v>
      </c>
    </row>
    <row r="103" spans="1:17">
      <c r="A103" s="3" t="s">
        <v>137</v>
      </c>
      <c r="B103" s="1">
        <v>6130</v>
      </c>
      <c r="C103" s="1">
        <v>12476</v>
      </c>
      <c r="D103" s="1">
        <v>17864</v>
      </c>
      <c r="E103" s="1">
        <v>24091</v>
      </c>
      <c r="F103" s="1">
        <v>20387</v>
      </c>
      <c r="G103" s="1">
        <v>11332</v>
      </c>
      <c r="H103" s="1">
        <v>5167</v>
      </c>
      <c r="I103" s="1">
        <v>2853</v>
      </c>
      <c r="J103" s="1">
        <v>4371</v>
      </c>
      <c r="K103" s="4">
        <f t="shared" si="3"/>
        <v>104671</v>
      </c>
      <c r="L103" s="4">
        <f t="shared" si="2"/>
        <v>4.2924687831395518</v>
      </c>
      <c r="M103" s="1">
        <f ca="1">SUM(Tabla1[[#This Row],[1ocupante]]:Tabla1[[#This Row],[3ocupantes]])</f>
        <v>36470</v>
      </c>
      <c r="N103" s="1">
        <f ca="1">SUM(Tabla1[[#This Row],[4ocupantes]]:Tabla1[[#This Row],[6ocupantes]])</f>
        <v>55810</v>
      </c>
      <c r="O103" s="1">
        <f ca="1">SUM(Tabla1[[#This Row],[7ocupantes]]:Tabla1[[#This Row],[9ymasocupantes]])</f>
        <v>12391</v>
      </c>
      <c r="P103" s="5" t="s">
        <v>138</v>
      </c>
      <c r="Q103" s="7">
        <v>5.8493092592476537E-2</v>
      </c>
    </row>
    <row r="104" spans="1:17">
      <c r="A104" s="3" t="s">
        <v>139</v>
      </c>
      <c r="B104" s="1">
        <v>192</v>
      </c>
      <c r="C104" s="1">
        <v>342</v>
      </c>
      <c r="D104" s="1">
        <v>305</v>
      </c>
      <c r="E104" s="1">
        <v>311</v>
      </c>
      <c r="F104" s="1">
        <v>264</v>
      </c>
      <c r="G104" s="1">
        <v>134</v>
      </c>
      <c r="H104" s="1">
        <v>49</v>
      </c>
      <c r="I104" s="1">
        <v>25</v>
      </c>
      <c r="J104" s="1">
        <v>23</v>
      </c>
      <c r="K104" s="4">
        <f t="shared" si="3"/>
        <v>1645</v>
      </c>
      <c r="L104" s="4">
        <f t="shared" si="2"/>
        <v>3.5920972644376898</v>
      </c>
      <c r="M104" s="1">
        <f ca="1">SUM(Tabla1[[#This Row],[1ocupante]]:Tabla1[[#This Row],[3ocupantes]])</f>
        <v>839</v>
      </c>
      <c r="N104" s="1">
        <f ca="1">SUM(Tabla1[[#This Row],[4ocupantes]]:Tabla1[[#This Row],[6ocupantes]])</f>
        <v>709</v>
      </c>
      <c r="O104" s="1">
        <f ca="1">SUM(Tabla1[[#This Row],[7ocupantes]]:Tabla1[[#This Row],[9ymasocupantes]])</f>
        <v>97</v>
      </c>
      <c r="P104" s="5" t="s">
        <v>18</v>
      </c>
      <c r="Q104" s="7">
        <v>0</v>
      </c>
    </row>
    <row r="105" spans="1:17">
      <c r="A105" s="3" t="s">
        <v>140</v>
      </c>
      <c r="B105" s="1">
        <v>229</v>
      </c>
      <c r="C105" s="1">
        <v>344</v>
      </c>
      <c r="D105" s="1">
        <v>360</v>
      </c>
      <c r="E105" s="1">
        <v>442</v>
      </c>
      <c r="F105" s="1">
        <v>325</v>
      </c>
      <c r="G105" s="1">
        <v>148</v>
      </c>
      <c r="H105" s="1">
        <v>77</v>
      </c>
      <c r="I105" s="1">
        <v>24</v>
      </c>
      <c r="J105" s="1">
        <v>24</v>
      </c>
      <c r="K105" s="4">
        <f t="shared" si="3"/>
        <v>1973</v>
      </c>
      <c r="L105" s="4">
        <f t="shared" si="2"/>
        <v>3.661936137861125</v>
      </c>
      <c r="M105" s="1">
        <f ca="1">SUM(Tabla1[[#This Row],[1ocupante]]:Tabla1[[#This Row],[3ocupantes]])</f>
        <v>933</v>
      </c>
      <c r="N105" s="1">
        <f ca="1">SUM(Tabla1[[#This Row],[4ocupantes]]:Tabla1[[#This Row],[6ocupantes]])</f>
        <v>915</v>
      </c>
      <c r="O105" s="1">
        <f ca="1">SUM(Tabla1[[#This Row],[7ocupantes]]:Tabla1[[#This Row],[9ymasocupantes]])</f>
        <v>125</v>
      </c>
      <c r="P105" s="5" t="s">
        <v>23</v>
      </c>
      <c r="Q105" s="7">
        <v>0.13781697905181919</v>
      </c>
    </row>
    <row r="106" spans="1:17">
      <c r="A106" s="3" t="s">
        <v>141</v>
      </c>
      <c r="B106" s="1">
        <v>222</v>
      </c>
      <c r="C106" s="1">
        <v>331</v>
      </c>
      <c r="D106" s="1">
        <v>248</v>
      </c>
      <c r="E106" s="1">
        <v>196</v>
      </c>
      <c r="F106" s="1">
        <v>166</v>
      </c>
      <c r="G106" s="1">
        <v>97</v>
      </c>
      <c r="H106" s="1">
        <v>35</v>
      </c>
      <c r="I106" s="1">
        <v>18</v>
      </c>
      <c r="J106" s="1">
        <v>17</v>
      </c>
      <c r="K106" s="4">
        <f t="shared" si="3"/>
        <v>1330</v>
      </c>
      <c r="L106" s="4">
        <f t="shared" si="2"/>
        <v>3.2827067669172934</v>
      </c>
      <c r="M106" s="1">
        <f ca="1">SUM(Tabla1[[#This Row],[1ocupante]]:Tabla1[[#This Row],[3ocupantes]])</f>
        <v>801</v>
      </c>
      <c r="N106" s="1">
        <f ca="1">SUM(Tabla1[[#This Row],[4ocupantes]]:Tabla1[[#This Row],[6ocupantes]])</f>
        <v>459</v>
      </c>
      <c r="O106" s="1">
        <f ca="1">SUM(Tabla1[[#This Row],[7ocupantes]]:Tabla1[[#This Row],[9ymasocupantes]])</f>
        <v>70</v>
      </c>
      <c r="P106" s="5" t="s">
        <v>18</v>
      </c>
      <c r="Q106" s="7">
        <v>0</v>
      </c>
    </row>
    <row r="107" spans="1:17">
      <c r="A107" s="3" t="s">
        <v>142</v>
      </c>
      <c r="B107" s="1">
        <v>479</v>
      </c>
      <c r="C107" s="1">
        <v>901</v>
      </c>
      <c r="D107" s="1">
        <v>975</v>
      </c>
      <c r="E107" s="1">
        <v>1183</v>
      </c>
      <c r="F107" s="1">
        <v>999</v>
      </c>
      <c r="G107" s="1">
        <v>496</v>
      </c>
      <c r="H107" s="1">
        <v>254</v>
      </c>
      <c r="I107" s="1">
        <v>131</v>
      </c>
      <c r="J107" s="1">
        <v>108</v>
      </c>
      <c r="K107" s="4">
        <f t="shared" si="3"/>
        <v>5526</v>
      </c>
      <c r="L107" s="4">
        <f t="shared" si="2"/>
        <v>3.9281577994933046</v>
      </c>
      <c r="M107" s="1">
        <f ca="1">SUM(Tabla1[[#This Row],[1ocupante]]:Tabla1[[#This Row],[3ocupantes]])</f>
        <v>2355</v>
      </c>
      <c r="N107" s="1">
        <f ca="1">SUM(Tabla1[[#This Row],[4ocupantes]]:Tabla1[[#This Row],[6ocupantes]])</f>
        <v>2678</v>
      </c>
      <c r="O107" s="1">
        <f ca="1">SUM(Tabla1[[#This Row],[7ocupantes]]:Tabla1[[#This Row],[9ymasocupantes]])</f>
        <v>493</v>
      </c>
      <c r="P107" s="5" t="s">
        <v>18</v>
      </c>
      <c r="Q107" s="7">
        <v>0</v>
      </c>
    </row>
    <row r="108" spans="1:17">
      <c r="A108" s="3" t="s">
        <v>143</v>
      </c>
      <c r="B108" s="1">
        <v>135</v>
      </c>
      <c r="C108" s="1">
        <v>201</v>
      </c>
      <c r="D108" s="1">
        <v>174</v>
      </c>
      <c r="E108" s="1">
        <v>215</v>
      </c>
      <c r="F108" s="1">
        <v>181</v>
      </c>
      <c r="G108" s="1">
        <v>89</v>
      </c>
      <c r="H108" s="1">
        <v>47</v>
      </c>
      <c r="I108" s="1">
        <v>27</v>
      </c>
      <c r="J108" s="1">
        <v>31</v>
      </c>
      <c r="K108" s="4">
        <f t="shared" si="3"/>
        <v>1100</v>
      </c>
      <c r="L108" s="4">
        <f t="shared" si="2"/>
        <v>3.8018181818181818</v>
      </c>
      <c r="M108" s="1">
        <f ca="1">SUM(Tabla1[[#This Row],[1ocupante]]:Tabla1[[#This Row],[3ocupantes]])</f>
        <v>510</v>
      </c>
      <c r="N108" s="1">
        <f ca="1">SUM(Tabla1[[#This Row],[4ocupantes]]:Tabla1[[#This Row],[6ocupantes]])</f>
        <v>485</v>
      </c>
      <c r="O108" s="1">
        <f ca="1">SUM(Tabla1[[#This Row],[7ocupantes]]:Tabla1[[#This Row],[9ymasocupantes]])</f>
        <v>105</v>
      </c>
      <c r="P108" s="5" t="s">
        <v>144</v>
      </c>
      <c r="Q108" s="7">
        <v>0.94473311289560702</v>
      </c>
    </row>
    <row r="109" spans="1:17">
      <c r="A109" s="3" t="s">
        <v>145</v>
      </c>
      <c r="B109" s="1">
        <v>208</v>
      </c>
      <c r="C109" s="1">
        <v>254</v>
      </c>
      <c r="D109" s="1">
        <v>231</v>
      </c>
      <c r="E109" s="1">
        <v>279</v>
      </c>
      <c r="F109" s="1">
        <v>250</v>
      </c>
      <c r="G109" s="1">
        <v>161</v>
      </c>
      <c r="H109" s="1">
        <v>80</v>
      </c>
      <c r="I109" s="1">
        <v>46</v>
      </c>
      <c r="J109" s="1">
        <v>62</v>
      </c>
      <c r="K109" s="4">
        <f t="shared" si="3"/>
        <v>1571</v>
      </c>
      <c r="L109" s="4">
        <f t="shared" si="2"/>
        <v>3.9637173774665819</v>
      </c>
      <c r="M109" s="1">
        <f ca="1">SUM(Tabla1[[#This Row],[1ocupante]]:Tabla1[[#This Row],[3ocupantes]])</f>
        <v>693</v>
      </c>
      <c r="N109" s="1">
        <f ca="1">SUM(Tabla1[[#This Row],[4ocupantes]]:Tabla1[[#This Row],[6ocupantes]])</f>
        <v>690</v>
      </c>
      <c r="O109" s="1">
        <f ca="1">SUM(Tabla1[[#This Row],[7ocupantes]]:Tabla1[[#This Row],[9ymasocupantes]])</f>
        <v>188</v>
      </c>
      <c r="P109" s="5" t="s">
        <v>23</v>
      </c>
      <c r="Q109" s="7">
        <v>0.15832805573147563</v>
      </c>
    </row>
    <row r="110" spans="1:17">
      <c r="A110" s="3" t="s">
        <v>146</v>
      </c>
      <c r="B110" s="1">
        <v>703</v>
      </c>
      <c r="C110" s="1">
        <v>1278</v>
      </c>
      <c r="D110" s="1">
        <v>1413</v>
      </c>
      <c r="E110" s="1">
        <v>1540</v>
      </c>
      <c r="F110" s="1">
        <v>1413</v>
      </c>
      <c r="G110" s="1">
        <v>785</v>
      </c>
      <c r="H110" s="1">
        <v>419</v>
      </c>
      <c r="I110" s="1">
        <v>256</v>
      </c>
      <c r="J110" s="1">
        <v>342</v>
      </c>
      <c r="K110" s="4">
        <f t="shared" si="3"/>
        <v>8149</v>
      </c>
      <c r="L110" s="4">
        <f t="shared" si="2"/>
        <v>4.1099521413670388</v>
      </c>
      <c r="M110" s="1">
        <f ca="1">SUM(Tabla1[[#This Row],[1ocupante]]:Tabla1[[#This Row],[3ocupantes]])</f>
        <v>3394</v>
      </c>
      <c r="N110" s="1">
        <f ca="1">SUM(Tabla1[[#This Row],[4ocupantes]]:Tabla1[[#This Row],[6ocupantes]])</f>
        <v>3738</v>
      </c>
      <c r="O110" s="1">
        <f ca="1">SUM(Tabla1[[#This Row],[7ocupantes]]:Tabla1[[#This Row],[9ymasocupantes]])</f>
        <v>1017</v>
      </c>
      <c r="P110" s="5" t="s">
        <v>144</v>
      </c>
      <c r="Q110" s="7">
        <v>0.11702065414545668</v>
      </c>
    </row>
    <row r="111" spans="1:17" ht="30.75">
      <c r="A111" s="3" t="s">
        <v>147</v>
      </c>
      <c r="B111" s="1">
        <v>358</v>
      </c>
      <c r="C111" s="1">
        <v>581</v>
      </c>
      <c r="D111" s="1">
        <v>738</v>
      </c>
      <c r="E111" s="1">
        <v>773</v>
      </c>
      <c r="F111" s="1">
        <v>709</v>
      </c>
      <c r="G111" s="1">
        <v>428</v>
      </c>
      <c r="H111" s="1">
        <v>231</v>
      </c>
      <c r="I111" s="1">
        <v>123</v>
      </c>
      <c r="J111" s="1">
        <v>177</v>
      </c>
      <c r="K111" s="4">
        <f t="shared" si="3"/>
        <v>4118</v>
      </c>
      <c r="L111" s="4">
        <f t="shared" si="2"/>
        <v>4.160514813016027</v>
      </c>
      <c r="M111" s="1">
        <f ca="1">SUM(Tabla1[[#This Row],[1ocupante]]:Tabla1[[#This Row],[3ocupantes]])</f>
        <v>1677</v>
      </c>
      <c r="N111" s="1">
        <f ca="1">SUM(Tabla1[[#This Row],[4ocupantes]]:Tabla1[[#This Row],[6ocupantes]])</f>
        <v>1910</v>
      </c>
      <c r="O111" s="1">
        <f ca="1">SUM(Tabla1[[#This Row],[7ocupantes]]:Tabla1[[#This Row],[9ymasocupantes]])</f>
        <v>531</v>
      </c>
      <c r="P111" s="5" t="s">
        <v>18</v>
      </c>
      <c r="Q111" s="7">
        <v>0</v>
      </c>
    </row>
    <row r="112" spans="1:17" ht="30.75">
      <c r="A112" s="3" t="s">
        <v>148</v>
      </c>
      <c r="B112" s="1">
        <v>447</v>
      </c>
      <c r="C112" s="1">
        <v>716</v>
      </c>
      <c r="D112" s="1">
        <v>658</v>
      </c>
      <c r="E112" s="1">
        <v>688</v>
      </c>
      <c r="F112" s="1">
        <v>570</v>
      </c>
      <c r="G112" s="1">
        <v>317</v>
      </c>
      <c r="H112" s="1">
        <v>132</v>
      </c>
      <c r="I112" s="1">
        <v>68</v>
      </c>
      <c r="J112" s="1">
        <v>84</v>
      </c>
      <c r="K112" s="4">
        <f t="shared" si="3"/>
        <v>3680</v>
      </c>
      <c r="L112" s="4">
        <f t="shared" si="2"/>
        <v>3.6904891304347824</v>
      </c>
      <c r="M112" s="1">
        <f ca="1">SUM(Tabla1[[#This Row],[1ocupante]]:Tabla1[[#This Row],[3ocupantes]])</f>
        <v>1821</v>
      </c>
      <c r="N112" s="1">
        <f ca="1">SUM(Tabla1[[#This Row],[4ocupantes]]:Tabla1[[#This Row],[6ocupantes]])</f>
        <v>1575</v>
      </c>
      <c r="O112" s="1">
        <f ca="1">SUM(Tabla1[[#This Row],[7ocupantes]]:Tabla1[[#This Row],[9ymasocupantes]])</f>
        <v>284</v>
      </c>
      <c r="P112" s="5" t="s">
        <v>126</v>
      </c>
      <c r="Q112" s="7">
        <v>0.21838829438742083</v>
      </c>
    </row>
    <row r="113" spans="1:17" ht="30.75">
      <c r="A113" s="3" t="s">
        <v>149</v>
      </c>
      <c r="B113" s="1">
        <v>154</v>
      </c>
      <c r="C113" s="1">
        <v>283</v>
      </c>
      <c r="D113" s="1">
        <v>308</v>
      </c>
      <c r="E113" s="1">
        <v>303</v>
      </c>
      <c r="F113" s="1">
        <v>306</v>
      </c>
      <c r="G113" s="1">
        <v>179</v>
      </c>
      <c r="H113" s="1">
        <v>82</v>
      </c>
      <c r="I113" s="1">
        <v>39</v>
      </c>
      <c r="J113" s="1">
        <v>35</v>
      </c>
      <c r="K113" s="4">
        <f t="shared" si="3"/>
        <v>1689</v>
      </c>
      <c r="L113" s="4">
        <f t="shared" si="2"/>
        <v>3.9437537004144465</v>
      </c>
      <c r="M113" s="1">
        <f ca="1">SUM(Tabla1[[#This Row],[1ocupante]]:Tabla1[[#This Row],[3ocupantes]])</f>
        <v>745</v>
      </c>
      <c r="N113" s="1">
        <f ca="1">SUM(Tabla1[[#This Row],[4ocupantes]]:Tabla1[[#This Row],[6ocupantes]])</f>
        <v>788</v>
      </c>
      <c r="O113" s="1">
        <f ca="1">SUM(Tabla1[[#This Row],[7ocupantes]]:Tabla1[[#This Row],[9ymasocupantes]])</f>
        <v>156</v>
      </c>
      <c r="P113" s="5" t="s">
        <v>18</v>
      </c>
      <c r="Q113" s="7">
        <v>0</v>
      </c>
    </row>
    <row r="114" spans="1:17" ht="30.75">
      <c r="A114" s="3" t="s">
        <v>150</v>
      </c>
      <c r="B114" s="1">
        <v>197</v>
      </c>
      <c r="C114" s="1">
        <v>315</v>
      </c>
      <c r="D114" s="1">
        <v>303</v>
      </c>
      <c r="E114" s="1">
        <v>333</v>
      </c>
      <c r="F114" s="1">
        <v>249</v>
      </c>
      <c r="G114" s="1">
        <v>115</v>
      </c>
      <c r="H114" s="1">
        <v>54</v>
      </c>
      <c r="I114" s="1">
        <v>19</v>
      </c>
      <c r="J114" s="1">
        <v>26</v>
      </c>
      <c r="K114" s="4">
        <f t="shared" si="3"/>
        <v>1611</v>
      </c>
      <c r="L114" s="4">
        <f t="shared" si="2"/>
        <v>3.5797641216635632</v>
      </c>
      <c r="M114" s="1">
        <f ca="1">SUM(Tabla1[[#This Row],[1ocupante]]:Tabla1[[#This Row],[3ocupantes]])</f>
        <v>815</v>
      </c>
      <c r="N114" s="1">
        <f ca="1">SUM(Tabla1[[#This Row],[4ocupantes]]:Tabla1[[#This Row],[6ocupantes]])</f>
        <v>697</v>
      </c>
      <c r="O114" s="1">
        <f ca="1">SUM(Tabla1[[#This Row],[7ocupantes]]:Tabla1[[#This Row],[9ymasocupantes]])</f>
        <v>99</v>
      </c>
      <c r="P114" s="5" t="s">
        <v>18</v>
      </c>
      <c r="Q114" s="7">
        <v>0</v>
      </c>
    </row>
    <row r="115" spans="1:17">
      <c r="A115" s="3" t="s">
        <v>151</v>
      </c>
      <c r="B115" s="1">
        <v>473</v>
      </c>
      <c r="C115" s="1">
        <v>788</v>
      </c>
      <c r="D115" s="1">
        <v>741</v>
      </c>
      <c r="E115" s="1">
        <v>931</v>
      </c>
      <c r="F115" s="1">
        <v>704</v>
      </c>
      <c r="G115" s="1">
        <v>389</v>
      </c>
      <c r="H115" s="1">
        <v>215</v>
      </c>
      <c r="I115" s="1">
        <v>93</v>
      </c>
      <c r="J115" s="1">
        <v>84</v>
      </c>
      <c r="K115" s="4">
        <f t="shared" si="3"/>
        <v>4418</v>
      </c>
      <c r="L115" s="4">
        <f t="shared" si="2"/>
        <v>3.8150746944318694</v>
      </c>
      <c r="M115" s="1">
        <f ca="1">SUM(Tabla1[[#This Row],[1ocupante]]:Tabla1[[#This Row],[3ocupantes]])</f>
        <v>2002</v>
      </c>
      <c r="N115" s="1">
        <f ca="1">SUM(Tabla1[[#This Row],[4ocupantes]]:Tabla1[[#This Row],[6ocupantes]])</f>
        <v>2024</v>
      </c>
      <c r="O115" s="1">
        <f ca="1">SUM(Tabla1[[#This Row],[7ocupantes]]:Tabla1[[#This Row],[9ymasocupantes]])</f>
        <v>392</v>
      </c>
      <c r="P115" s="5" t="s">
        <v>18</v>
      </c>
      <c r="Q115" s="7">
        <v>0</v>
      </c>
    </row>
    <row r="116" spans="1:17" ht="30.75">
      <c r="A116" s="3" t="s">
        <v>152</v>
      </c>
      <c r="B116" s="1">
        <v>218</v>
      </c>
      <c r="C116" s="1">
        <v>313</v>
      </c>
      <c r="D116" s="1">
        <v>266</v>
      </c>
      <c r="E116" s="1">
        <v>274</v>
      </c>
      <c r="F116" s="1">
        <v>181</v>
      </c>
      <c r="G116" s="1">
        <v>144</v>
      </c>
      <c r="H116" s="1">
        <v>63</v>
      </c>
      <c r="I116" s="1">
        <v>44</v>
      </c>
      <c r="J116" s="1">
        <v>31</v>
      </c>
      <c r="K116" s="4">
        <f t="shared" si="3"/>
        <v>1534</v>
      </c>
      <c r="L116" s="4">
        <f t="shared" si="2"/>
        <v>3.6368970013037809</v>
      </c>
      <c r="M116" s="1">
        <f ca="1">SUM(Tabla1[[#This Row],[1ocupante]]:Tabla1[[#This Row],[3ocupantes]])</f>
        <v>797</v>
      </c>
      <c r="N116" s="1">
        <f ca="1">SUM(Tabla1[[#This Row],[4ocupantes]]:Tabla1[[#This Row],[6ocupantes]])</f>
        <v>599</v>
      </c>
      <c r="O116" s="1">
        <f ca="1">SUM(Tabla1[[#This Row],[7ocupantes]]:Tabla1[[#This Row],[9ymasocupantes]])</f>
        <v>138</v>
      </c>
      <c r="P116" s="5" t="s">
        <v>18</v>
      </c>
      <c r="Q116" s="7">
        <v>0</v>
      </c>
    </row>
    <row r="117" spans="1:17">
      <c r="A117" s="3" t="s">
        <v>153</v>
      </c>
      <c r="B117" s="1">
        <v>306</v>
      </c>
      <c r="C117" s="1">
        <v>750</v>
      </c>
      <c r="D117" s="1">
        <v>830</v>
      </c>
      <c r="E117" s="1">
        <v>937</v>
      </c>
      <c r="F117" s="1">
        <v>841</v>
      </c>
      <c r="G117" s="1">
        <v>489</v>
      </c>
      <c r="H117" s="1">
        <v>227</v>
      </c>
      <c r="I117" s="1">
        <v>121</v>
      </c>
      <c r="J117" s="1">
        <v>96</v>
      </c>
      <c r="K117" s="4">
        <f t="shared" si="3"/>
        <v>4597</v>
      </c>
      <c r="L117" s="4">
        <f t="shared" si="2"/>
        <v>4.0469871655427454</v>
      </c>
      <c r="M117" s="1">
        <f ca="1">SUM(Tabla1[[#This Row],[1ocupante]]:Tabla1[[#This Row],[3ocupantes]])</f>
        <v>1886</v>
      </c>
      <c r="N117" s="1">
        <f ca="1">SUM(Tabla1[[#This Row],[4ocupantes]]:Tabla1[[#This Row],[6ocupantes]])</f>
        <v>2267</v>
      </c>
      <c r="O117" s="1">
        <f ca="1">SUM(Tabla1[[#This Row],[7ocupantes]]:Tabla1[[#This Row],[9ymasocupantes]])</f>
        <v>444</v>
      </c>
      <c r="P117" s="5" t="s">
        <v>18</v>
      </c>
      <c r="Q117" s="7">
        <v>0</v>
      </c>
    </row>
    <row r="118" spans="1:17" ht="30.75">
      <c r="A118" s="3" t="s">
        <v>154</v>
      </c>
      <c r="B118" s="1">
        <v>426</v>
      </c>
      <c r="C118" s="1">
        <v>576</v>
      </c>
      <c r="D118" s="1">
        <v>511</v>
      </c>
      <c r="E118" s="1">
        <v>573</v>
      </c>
      <c r="F118" s="1">
        <v>462</v>
      </c>
      <c r="G118" s="1">
        <v>255</v>
      </c>
      <c r="H118" s="1">
        <v>160</v>
      </c>
      <c r="I118" s="1">
        <v>71</v>
      </c>
      <c r="J118" s="1">
        <v>67</v>
      </c>
      <c r="K118" s="4">
        <f t="shared" si="3"/>
        <v>3101</v>
      </c>
      <c r="L118" s="4">
        <f t="shared" si="2"/>
        <v>3.7194453402128347</v>
      </c>
      <c r="M118" s="1">
        <f ca="1">SUM(Tabla1[[#This Row],[1ocupante]]:Tabla1[[#This Row],[3ocupantes]])</f>
        <v>1513</v>
      </c>
      <c r="N118" s="1">
        <f ca="1">SUM(Tabla1[[#This Row],[4ocupantes]]:Tabla1[[#This Row],[6ocupantes]])</f>
        <v>1290</v>
      </c>
      <c r="O118" s="1">
        <f ca="1">SUM(Tabla1[[#This Row],[7ocupantes]]:Tabla1[[#This Row],[9ymasocupantes]])</f>
        <v>298</v>
      </c>
      <c r="P118" s="5" t="s">
        <v>155</v>
      </c>
      <c r="Q118" s="7">
        <v>1.2905446098253464</v>
      </c>
    </row>
    <row r="119" spans="1:17" ht="45.75">
      <c r="A119" s="3" t="s">
        <v>156</v>
      </c>
      <c r="B119" s="1">
        <v>771</v>
      </c>
      <c r="C119" s="1">
        <v>1283</v>
      </c>
      <c r="D119" s="1">
        <v>1255</v>
      </c>
      <c r="E119" s="1">
        <v>1230</v>
      </c>
      <c r="F119" s="1">
        <v>917</v>
      </c>
      <c r="G119" s="1">
        <v>485</v>
      </c>
      <c r="H119" s="1">
        <v>204</v>
      </c>
      <c r="I119" s="1">
        <v>66</v>
      </c>
      <c r="J119" s="1">
        <v>68</v>
      </c>
      <c r="K119" s="4">
        <f t="shared" si="3"/>
        <v>6279</v>
      </c>
      <c r="L119" s="4">
        <f t="shared" si="2"/>
        <v>3.5172798216276475</v>
      </c>
      <c r="M119" s="1">
        <f ca="1">SUM(Tabla1[[#This Row],[1ocupante]]:Tabla1[[#This Row],[3ocupantes]])</f>
        <v>3309</v>
      </c>
      <c r="N119" s="1">
        <f ca="1">SUM(Tabla1[[#This Row],[4ocupantes]]:Tabla1[[#This Row],[6ocupantes]])</f>
        <v>2632</v>
      </c>
      <c r="O119" s="1">
        <f ca="1">SUM(Tabla1[[#This Row],[7ocupantes]]:Tabla1[[#This Row],[9ymasocupantes]])</f>
        <v>338</v>
      </c>
      <c r="P119" s="5" t="s">
        <v>18</v>
      </c>
      <c r="Q119" s="7">
        <v>0</v>
      </c>
    </row>
    <row r="120" spans="1:17" ht="30.75">
      <c r="A120" s="3" t="s">
        <v>157</v>
      </c>
      <c r="B120" s="1">
        <v>658</v>
      </c>
      <c r="C120" s="1">
        <v>1079</v>
      </c>
      <c r="D120" s="1">
        <v>1085</v>
      </c>
      <c r="E120" s="1">
        <v>1327</v>
      </c>
      <c r="F120" s="1">
        <v>1127</v>
      </c>
      <c r="G120" s="1">
        <v>660</v>
      </c>
      <c r="H120" s="1">
        <v>358</v>
      </c>
      <c r="I120" s="1">
        <v>168</v>
      </c>
      <c r="J120" s="1">
        <v>273</v>
      </c>
      <c r="K120" s="4">
        <f t="shared" si="3"/>
        <v>6735</v>
      </c>
      <c r="L120" s="4">
        <f t="shared" si="2"/>
        <v>4.0506310319227916</v>
      </c>
      <c r="M120" s="1">
        <f ca="1">SUM(Tabla1[[#This Row],[1ocupante]]:Tabla1[[#This Row],[3ocupantes]])</f>
        <v>2822</v>
      </c>
      <c r="N120" s="1">
        <f ca="1">SUM(Tabla1[[#This Row],[4ocupantes]]:Tabla1[[#This Row],[6ocupantes]])</f>
        <v>3114</v>
      </c>
      <c r="O120" s="1">
        <f ca="1">SUM(Tabla1[[#This Row],[7ocupantes]]:Tabla1[[#This Row],[9ymasocupantes]])</f>
        <v>799</v>
      </c>
      <c r="P120" s="5" t="s">
        <v>18</v>
      </c>
      <c r="Q120" s="7">
        <v>0</v>
      </c>
    </row>
    <row r="121" spans="1:17">
      <c r="A121" s="3" t="s">
        <v>158</v>
      </c>
      <c r="B121" s="1">
        <v>26720</v>
      </c>
      <c r="C121" s="1">
        <v>50343</v>
      </c>
      <c r="D121" s="1">
        <v>58343</v>
      </c>
      <c r="E121" s="1">
        <v>70863</v>
      </c>
      <c r="F121" s="1">
        <v>53257</v>
      </c>
      <c r="G121" s="1">
        <v>26590</v>
      </c>
      <c r="H121" s="1">
        <v>11162</v>
      </c>
      <c r="I121" s="1">
        <v>5605</v>
      </c>
      <c r="J121" s="1">
        <v>8022</v>
      </c>
      <c r="K121" s="4">
        <f t="shared" si="3"/>
        <v>310905</v>
      </c>
      <c r="L121" s="4">
        <f t="shared" si="2"/>
        <v>3.8818417201395925</v>
      </c>
      <c r="M121" s="1">
        <f ca="1">SUM(Tabla1[[#This Row],[1ocupante]]:Tabla1[[#This Row],[3ocupantes]])</f>
        <v>135406</v>
      </c>
      <c r="N121" s="1">
        <f ca="1">SUM(Tabla1[[#This Row],[4ocupantes]]:Tabla1[[#This Row],[6ocupantes]])</f>
        <v>150710</v>
      </c>
      <c r="O121" s="1">
        <f ca="1">SUM(Tabla1[[#This Row],[7ocupantes]]:Tabla1[[#This Row],[9ymasocupantes]])</f>
        <v>24789</v>
      </c>
      <c r="P121" s="5" t="s">
        <v>159</v>
      </c>
      <c r="Q121" s="7">
        <v>0.12060243327469375</v>
      </c>
    </row>
    <row r="122" spans="1:17">
      <c r="A122" s="3" t="s">
        <v>160</v>
      </c>
      <c r="B122" s="1">
        <v>774</v>
      </c>
      <c r="C122" s="1">
        <v>1159</v>
      </c>
      <c r="D122" s="1">
        <v>1307</v>
      </c>
      <c r="E122" s="1">
        <v>1644</v>
      </c>
      <c r="F122" s="1">
        <v>1383</v>
      </c>
      <c r="G122" s="1">
        <v>654</v>
      </c>
      <c r="H122" s="1">
        <v>264</v>
      </c>
      <c r="I122" s="1">
        <v>157</v>
      </c>
      <c r="J122" s="1">
        <v>153</v>
      </c>
      <c r="K122" s="4">
        <f t="shared" si="3"/>
        <v>7495</v>
      </c>
      <c r="L122" s="4">
        <f t="shared" si="2"/>
        <v>3.8571047364909941</v>
      </c>
      <c r="M122" s="1">
        <f ca="1">SUM(Tabla1[[#This Row],[1ocupante]]:Tabla1[[#This Row],[3ocupantes]])</f>
        <v>3240</v>
      </c>
      <c r="N122" s="1">
        <f ca="1">SUM(Tabla1[[#This Row],[4ocupantes]]:Tabla1[[#This Row],[6ocupantes]])</f>
        <v>3681</v>
      </c>
      <c r="O122" s="1">
        <f ca="1">SUM(Tabla1[[#This Row],[7ocupantes]]:Tabla1[[#This Row],[9ymasocupantes]])</f>
        <v>574</v>
      </c>
      <c r="P122" s="5" t="s">
        <v>39</v>
      </c>
      <c r="Q122" s="7">
        <v>0.23979172375993421</v>
      </c>
    </row>
    <row r="123" spans="1:17" ht="30.75">
      <c r="A123" s="3" t="s">
        <v>161</v>
      </c>
      <c r="B123" s="1">
        <v>210</v>
      </c>
      <c r="C123" s="1">
        <v>274</v>
      </c>
      <c r="D123" s="1">
        <v>236</v>
      </c>
      <c r="E123" s="1">
        <v>296</v>
      </c>
      <c r="F123" s="1">
        <v>245</v>
      </c>
      <c r="G123" s="1">
        <v>168</v>
      </c>
      <c r="H123" s="1">
        <v>86</v>
      </c>
      <c r="I123" s="1">
        <v>50</v>
      </c>
      <c r="J123" s="1">
        <v>75</v>
      </c>
      <c r="K123" s="4">
        <f t="shared" si="3"/>
        <v>1640</v>
      </c>
      <c r="L123" s="4">
        <f t="shared" si="2"/>
        <v>4</v>
      </c>
      <c r="M123" s="1">
        <f ca="1">SUM(Tabla1[[#This Row],[1ocupante]]:Tabla1[[#This Row],[3ocupantes]])</f>
        <v>720</v>
      </c>
      <c r="N123" s="1">
        <f ca="1">SUM(Tabla1[[#This Row],[4ocupantes]]:Tabla1[[#This Row],[6ocupantes]])</f>
        <v>709</v>
      </c>
      <c r="O123" s="1">
        <f ca="1">SUM(Tabla1[[#This Row],[7ocupantes]]:Tabla1[[#This Row],[9ymasocupantes]])</f>
        <v>211</v>
      </c>
      <c r="P123" s="5" t="s">
        <v>115</v>
      </c>
      <c r="Q123" s="7">
        <v>0.29917726252804788</v>
      </c>
    </row>
    <row r="124" spans="1:17" ht="30.75">
      <c r="A124" s="3" t="s">
        <v>162</v>
      </c>
      <c r="B124" s="1">
        <v>352</v>
      </c>
      <c r="C124" s="1">
        <v>673</v>
      </c>
      <c r="D124" s="1">
        <v>754</v>
      </c>
      <c r="E124" s="1">
        <v>914</v>
      </c>
      <c r="F124" s="1">
        <v>784</v>
      </c>
      <c r="G124" s="1">
        <v>435</v>
      </c>
      <c r="H124" s="1">
        <v>207</v>
      </c>
      <c r="I124" s="1">
        <v>105</v>
      </c>
      <c r="J124" s="1">
        <v>115</v>
      </c>
      <c r="K124" s="4">
        <f t="shared" si="3"/>
        <v>4339</v>
      </c>
      <c r="L124" s="4">
        <f t="shared" si="2"/>
        <v>4.0262733348697859</v>
      </c>
      <c r="M124" s="1">
        <f ca="1">SUM(Tabla1[[#This Row],[1ocupante]]:Tabla1[[#This Row],[3ocupantes]])</f>
        <v>1779</v>
      </c>
      <c r="N124" s="1">
        <f ca="1">SUM(Tabla1[[#This Row],[4ocupantes]]:Tabla1[[#This Row],[6ocupantes]])</f>
        <v>2133</v>
      </c>
      <c r="O124" s="1">
        <f ca="1">SUM(Tabla1[[#This Row],[7ocupantes]]:Tabla1[[#This Row],[9ymasocupantes]])</f>
        <v>427</v>
      </c>
      <c r="P124" s="5" t="s">
        <v>18</v>
      </c>
      <c r="Q124" s="7">
        <v>0</v>
      </c>
    </row>
    <row r="125" spans="1:17" ht="30.75">
      <c r="A125" s="3" t="s">
        <v>163</v>
      </c>
      <c r="B125" s="1">
        <v>2096</v>
      </c>
      <c r="C125" s="1">
        <v>3778</v>
      </c>
      <c r="D125" s="1">
        <v>4603</v>
      </c>
      <c r="E125" s="1">
        <v>5620</v>
      </c>
      <c r="F125" s="1">
        <v>4367</v>
      </c>
      <c r="G125" s="1">
        <v>2023</v>
      </c>
      <c r="H125" s="1">
        <v>871</v>
      </c>
      <c r="I125" s="1">
        <v>519</v>
      </c>
      <c r="J125" s="1">
        <v>701</v>
      </c>
      <c r="K125" s="4">
        <f t="shared" si="3"/>
        <v>24578</v>
      </c>
      <c r="L125" s="4">
        <f t="shared" si="2"/>
        <v>3.9251363007567743</v>
      </c>
      <c r="M125" s="1">
        <f ca="1">SUM(Tabla1[[#This Row],[1ocupante]]:Tabla1[[#This Row],[3ocupantes]])</f>
        <v>10477</v>
      </c>
      <c r="N125" s="1">
        <f ca="1">SUM(Tabla1[[#This Row],[4ocupantes]]:Tabla1[[#This Row],[6ocupantes]])</f>
        <v>12010</v>
      </c>
      <c r="O125" s="1">
        <f ca="1">SUM(Tabla1[[#This Row],[7ocupantes]]:Tabla1[[#This Row],[9ymasocupantes]])</f>
        <v>2091</v>
      </c>
      <c r="P125" s="5" t="s">
        <v>61</v>
      </c>
      <c r="Q125" s="7">
        <v>5.9681301848130981E-2</v>
      </c>
    </row>
    <row r="126" spans="1:17">
      <c r="A126" s="3" t="s">
        <v>164</v>
      </c>
      <c r="B126" s="1">
        <v>1296</v>
      </c>
      <c r="C126" s="1">
        <v>2394</v>
      </c>
      <c r="D126" s="1">
        <v>2763</v>
      </c>
      <c r="E126" s="1">
        <v>3171</v>
      </c>
      <c r="F126" s="1">
        <v>2728</v>
      </c>
      <c r="G126" s="1">
        <v>1653</v>
      </c>
      <c r="H126" s="1">
        <v>800</v>
      </c>
      <c r="I126" s="1">
        <v>396</v>
      </c>
      <c r="J126" s="1">
        <v>407</v>
      </c>
      <c r="K126" s="4">
        <f t="shared" si="3"/>
        <v>15608</v>
      </c>
      <c r="L126" s="4">
        <f t="shared" si="2"/>
        <v>4.0393388006150692</v>
      </c>
      <c r="M126" s="1">
        <f ca="1">SUM(Tabla1[[#This Row],[1ocupante]]:Tabla1[[#This Row],[3ocupantes]])</f>
        <v>6453</v>
      </c>
      <c r="N126" s="1">
        <f ca="1">SUM(Tabla1[[#This Row],[4ocupantes]]:Tabla1[[#This Row],[6ocupantes]])</f>
        <v>7552</v>
      </c>
      <c r="O126" s="1">
        <f ca="1">SUM(Tabla1[[#This Row],[7ocupantes]]:Tabla1[[#This Row],[9ymasocupantes]])</f>
        <v>1603</v>
      </c>
      <c r="P126" s="5" t="s">
        <v>126</v>
      </c>
      <c r="Q126" s="7">
        <v>4.7143126532151608E-2</v>
      </c>
    </row>
  </sheetData>
  <sortState xmlns:xlrd2="http://schemas.microsoft.com/office/spreadsheetml/2017/richdata2" ref="A2:J126">
    <sortCondition ref="A2:A126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Sanchez</cp:lastModifiedBy>
  <cp:revision/>
  <dcterms:created xsi:type="dcterms:W3CDTF">2022-07-26T17:46:24Z</dcterms:created>
  <dcterms:modified xsi:type="dcterms:W3CDTF">2022-07-27T18:21:10Z</dcterms:modified>
  <cp:category/>
  <cp:contentStatus/>
</cp:coreProperties>
</file>